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brary" sheetId="1" r:id="rId3"/>
    <sheet state="visible" name="Miner19" sheetId="2" r:id="rId4"/>
    <sheet state="visible" name="FranklinParkZoo19" sheetId="3" r:id="rId5"/>
    <sheet state="visible" name="DaviesTaylor19" sheetId="4" r:id="rId6"/>
    <sheet state="visible" name="Meli19" sheetId="5" r:id="rId7"/>
    <sheet state="visible" name="Gibson19" sheetId="6" r:id="rId8"/>
    <sheet state="visible" name="Ellzey19" sheetId="7" r:id="rId9"/>
    <sheet state="visible" name="Schneider19" sheetId="8" r:id="rId10"/>
    <sheet state="visible" name="Treiber19" sheetId="9" r:id="rId11"/>
    <sheet state="visible" name="Appo19" sheetId="10" r:id="rId12"/>
    <sheet state="visible" name="AustrianHoney19" sheetId="11" r:id="rId13"/>
    <sheet state="visible" name="Mordaunt19-MAYBE" sheetId="12" r:id="rId14"/>
    <sheet state="visible" name="Tyndall19Ignore" sheetId="13" r:id="rId15"/>
    <sheet state="visible" name="FidelityRT" sheetId="14" r:id="rId16"/>
    <sheet state="visible" name="FidelityMidRt" sheetId="15" r:id="rId17"/>
    <sheet state="visible" name="FidelityMid" sheetId="16" r:id="rId18"/>
    <sheet state="visible" name="FidelityMidLF" sheetId="17" r:id="rId19"/>
    <sheet state="visible" name="FidelityLF" sheetId="18" r:id="rId20"/>
    <sheet state="visible" name="Finkelstein" sheetId="19" r:id="rId21"/>
    <sheet state="visible" name="Law" sheetId="20" r:id="rId22"/>
    <sheet state="visible" name="Tyndall" sheetId="21" r:id="rId23"/>
    <sheet state="visible" name="Martin" sheetId="22" r:id="rId24"/>
    <sheet state="visible" name="Houghtaling2019" sheetId="23" r:id="rId25"/>
    <sheet state="visible" name="Sheet149" sheetId="24" r:id="rId26"/>
    <sheet state="visible" name="Fitzroy" sheetId="25" r:id="rId27"/>
    <sheet state="visible" name="Bolivar" sheetId="26" r:id="rId28"/>
    <sheet state="visible" name="Crownell" sheetId="27" r:id="rId29"/>
    <sheet state="visible" name="CrBakerDuxOCT18" sheetId="28" r:id="rId30"/>
    <sheet state="visible" name="CrBakerDuxJUN18" sheetId="29" r:id="rId31"/>
    <sheet state="visible" name="Whisper Farms" sheetId="30" r:id="rId32"/>
    <sheet state="visible" name="McCully" sheetId="31" r:id="rId33"/>
    <sheet state="visible" name="E. Martin" sheetId="32" r:id="rId34"/>
    <sheet state="visible" name="GreensFarmsAcademy" sheetId="33" r:id="rId35"/>
    <sheet state="visible" name="Metcalf" sheetId="34" r:id="rId36"/>
    <sheet state="visible" name="Houghtaling2018" sheetId="35" r:id="rId37"/>
    <sheet state="visible" name="WolfOct" sheetId="36" r:id="rId38"/>
    <sheet state="visible" name="Di Lillo" sheetId="37" r:id="rId39"/>
    <sheet state="visible" name="Williams" sheetId="38" r:id="rId40"/>
    <sheet state="visible" name="WolfAug" sheetId="39" r:id="rId41"/>
    <sheet state="visible" name="Bonner" sheetId="40" r:id="rId42"/>
    <sheet state="visible" name="RISD" sheetId="41" r:id="rId43"/>
    <sheet state="visible" name="BottomBoard" sheetId="42" r:id="rId44"/>
    <sheet state="visible" name="MVA7" sheetId="43" r:id="rId45"/>
    <sheet state="visible" name="MVA6" sheetId="44" r:id="rId46"/>
    <sheet state="visible" name="MVA5" sheetId="45" r:id="rId47"/>
    <sheet state="visible" name="MVA4" sheetId="46" r:id="rId48"/>
    <sheet state="visible" name="MVA3" sheetId="47" r:id="rId49"/>
    <sheet state="visible" name="MVA2" sheetId="48" r:id="rId50"/>
    <sheet state="visible" name="MVA1" sheetId="49" r:id="rId51"/>
    <sheet state="visible" name="Beaulieu" sheetId="50" r:id="rId52"/>
    <sheet state="visible" name="CrBakerNY" sheetId="51" r:id="rId53"/>
    <sheet state="visible" name="Redpath18-2" sheetId="52" r:id="rId54"/>
    <sheet state="visible" name="Redpath18-1" sheetId="53" r:id="rId55"/>
    <sheet state="visible" name="Yuen" sheetId="54" r:id="rId56"/>
    <sheet state="visible" name="CanningRT" sheetId="55" r:id="rId57"/>
    <sheet state="visible" name="CanningLF" sheetId="56" r:id="rId58"/>
    <sheet state="visible" name="Snowdon" sheetId="57" r:id="rId59"/>
    <sheet state="visible" name="Barker" sheetId="58" r:id="rId60"/>
    <sheet state="visible" name="Binder" sheetId="59" r:id="rId61"/>
    <sheet state="visible" name="Helms" sheetId="60" r:id="rId62"/>
    <sheet state="visible" name="Brazil" sheetId="61" r:id="rId63"/>
    <sheet state="visible" name="Bourdon" sheetId="62" r:id="rId64"/>
    <sheet state="visible" name="Misiewicz2017" sheetId="63" r:id="rId65"/>
    <sheet state="visible" name="Shabshelowitz" sheetId="64" r:id="rId66"/>
    <sheet state="visible" name="Kerr" sheetId="65" r:id="rId67"/>
    <sheet state="visible" name="Marinone" sheetId="66" r:id="rId68"/>
    <sheet state="visible" name="Stein" sheetId="67" r:id="rId69"/>
    <sheet state="visible" name="RombergLincRtFALL" sheetId="68" r:id="rId70"/>
    <sheet state="visible" name="RombergSudFALL" sheetId="69" r:id="rId71"/>
    <sheet state="visible" name="ValleyHive winner" sheetId="70" r:id="rId72"/>
    <sheet state="visible" name="Nicholas2017" sheetId="71" r:id="rId73"/>
    <sheet state="visible" name="HBSMcArthurLF" sheetId="72" r:id="rId74"/>
    <sheet state="visible" name="MDavis(fall)" sheetId="73" r:id="rId75"/>
    <sheet state="visible" name="MDavis(summer)" sheetId="74" r:id="rId76"/>
    <sheet state="visible" name="BedfordLIB(prop)" sheetId="75" r:id="rId77"/>
    <sheet state="visible" name="Mariel" sheetId="76" r:id="rId78"/>
    <sheet state="visible" name="Pierce" sheetId="77" r:id="rId79"/>
    <sheet state="visible" name="R Cannon" sheetId="78" r:id="rId80"/>
    <sheet state="visible" name="Klemmer" sheetId="79" r:id="rId81"/>
    <sheet state="visible" name="Houghtaling2017" sheetId="80" r:id="rId82"/>
    <sheet state="visible" name="Schoenfeld" sheetId="81" r:id="rId83"/>
    <sheet state="visible" name="Schneider" sheetId="82" r:id="rId84"/>
    <sheet state="visible" name="Redpath" sheetId="83" r:id="rId85"/>
    <sheet state="visible" name="Dunn" sheetId="84" r:id="rId86"/>
    <sheet state="visible" name="Bullock" sheetId="85" r:id="rId87"/>
    <sheet state="visible" name="PattulloLF" sheetId="86" r:id="rId88"/>
    <sheet state="visible" name="WrobleRt" sheetId="87" r:id="rId89"/>
    <sheet state="visible" name="CherryLF" sheetId="88" r:id="rId90"/>
    <sheet state="visible" name="Irish" sheetId="89" r:id="rId91"/>
    <sheet state="visible" name="Maynard" sheetId="90" r:id="rId92"/>
    <sheet state="visible" name="Wilson" sheetId="91" r:id="rId93"/>
    <sheet state="visible" name="Olocco" sheetId="92" r:id="rId94"/>
    <sheet state="visible" name="Corman" sheetId="93" r:id="rId95"/>
    <sheet state="visible" name="Gallagher" sheetId="94" r:id="rId96"/>
    <sheet state="visible" name="BCCivic" sheetId="95" r:id="rId97"/>
    <sheet state="visible" name="BCWabash" sheetId="96" r:id="rId98"/>
    <sheet state="visible" name="BCState" sheetId="97" r:id="rId99"/>
    <sheet state="visible" name="BCDearborn" sheetId="98" r:id="rId100"/>
    <sheet state="visible" name="BCWellsFargo" sheetId="99" r:id="rId101"/>
    <sheet state="visible" name="BCPBS" sheetId="100" r:id="rId102"/>
    <sheet state="visible" name="BCEColoardo" sheetId="101" r:id="rId103"/>
    <sheet state="visible" name="BC1NBrand" sheetId="102" r:id="rId104"/>
    <sheet state="visible" name="BC177Hunt" sheetId="103" r:id="rId105"/>
    <sheet state="visible" name="BCExchange" sheetId="104" r:id="rId106"/>
    <sheet state="visible" name="BC1825SGrantSt" sheetId="105" r:id="rId107"/>
    <sheet state="visible" name="BC5755thAve" sheetId="106" r:id="rId108"/>
    <sheet state="visible" name="Sherwood" sheetId="107" r:id="rId109"/>
    <sheet state="visible" name="Croucher 1" sheetId="108" r:id="rId110"/>
    <sheet state="visible" name="Croucher 2" sheetId="109" r:id="rId111"/>
    <sheet state="visible" name="Croucher 3" sheetId="110" r:id="rId112"/>
    <sheet state="visible" name="Erickson" sheetId="111" r:id="rId113"/>
    <sheet state="visible" name="RombergSubSPRING" sheetId="112" r:id="rId114"/>
    <sheet state="visible" name="RombergLincSPRING" sheetId="113" r:id="rId115"/>
    <sheet state="visible" name="Boardman" sheetId="114" r:id="rId116"/>
    <sheet state="visible" name="Cadigan" sheetId="115" r:id="rId117"/>
    <sheet state="visible" name="Beckmann" sheetId="116" r:id="rId118"/>
    <sheet state="visible" name="Misiewicz2016" sheetId="117" r:id="rId119"/>
    <sheet state="visible" name="Sager" sheetId="118" r:id="rId120"/>
    <sheet state="visible" name="SFBA" sheetId="119" r:id="rId121"/>
    <sheet state="visible" name="CIC" sheetId="120" r:id="rId122"/>
    <sheet state="visible" name="Barkley" sheetId="121" r:id="rId123"/>
    <sheet state="visible" name="Hodges" sheetId="122" r:id="rId124"/>
    <sheet state="visible" name="Siarnacki" sheetId="123" r:id="rId125"/>
    <sheet state="visible" name="RobbinsLib" sheetId="124" r:id="rId126"/>
    <sheet state="visible" name="D'Amore" sheetId="125" r:id="rId127"/>
    <sheet state="visible" name="JBrown" sheetId="126" r:id="rId128"/>
    <sheet state="visible" name="Lebedis(winteralive hive)" sheetId="127" r:id="rId129"/>
    <sheet state="visible" name="Lebedis(falldead hive)" sheetId="128" r:id="rId130"/>
    <sheet state="visible" name="Woolford" sheetId="129" r:id="rId131"/>
    <sheet state="visible" name="Smith(sean's)" sheetId="130" r:id="rId132"/>
    <sheet state="visible" name="Hastings(no analysisprints)" sheetId="131" r:id="rId133"/>
    <sheet state="visible" name="Colliton(no analysisprints)" sheetId="132" r:id="rId134"/>
    <sheet state="visible" name="Kolchinsky" sheetId="133" r:id="rId135"/>
    <sheet state="visible" name="Nicholas" sheetId="134" r:id="rId136"/>
    <sheet state="visible" name="Ruzzo" sheetId="135" r:id="rId137"/>
    <sheet state="visible" name="ReedBoston" sheetId="136" r:id="rId138"/>
    <sheet state="visible" name="Molter" sheetId="137" r:id="rId139"/>
    <sheet state="visible" name="Sutherland" sheetId="138" r:id="rId140"/>
    <sheet state="visible" name="ReedDuxbury" sheetId="139" r:id="rId141"/>
    <sheet state="visible" name="Bush" sheetId="140" r:id="rId142"/>
    <sheet state="visible" name="Marianne(no analysisprints)" sheetId="141" r:id="rId143"/>
    <sheet state="visible" name="MOS" sheetId="142" r:id="rId144"/>
    <sheet state="visible" name="Seigle" sheetId="143" r:id="rId145"/>
    <sheet state="visible" name="BeeGirl" sheetId="144" r:id="rId146"/>
    <sheet state="visible" name="BrooklynQueenHoney" sheetId="145" r:id="rId147"/>
    <sheet state="visible" name="Petipas" sheetId="146" r:id="rId148"/>
    <sheet state="visible" name="Teall" sheetId="147" r:id="rId149"/>
    <sheet state="visible" name="Mettler" sheetId="148" r:id="rId150"/>
    <sheet state="visible" name="DiversitySheet" sheetId="149" r:id="rId151"/>
  </sheets>
  <definedNames>
    <definedName hidden="1" localSheetId="65" name="_xlnm._FilterDatabase">Marinone!$A$1:$E$203</definedName>
  </definedNames>
  <calcPr/>
</workbook>
</file>

<file path=xl/sharedStrings.xml><?xml version="1.0" encoding="utf-8"?>
<sst xmlns="http://schemas.openxmlformats.org/spreadsheetml/2006/main" count="21921" uniqueCount="6421">
  <si>
    <t xml:space="preserve"> DONT SORT</t>
  </si>
  <si>
    <t>Common Name</t>
  </si>
  <si>
    <t>Classification</t>
  </si>
  <si>
    <t>Notes &amp; other common names</t>
  </si>
  <si>
    <t>year</t>
  </si>
  <si>
    <t>d__Viridiplantae; k__Streptophyta; c__Asparagales; o__Asparagaceae; f__Brodiaeoideae; g__Brodiaea;</t>
  </si>
  <si>
    <t>cluster lilies</t>
  </si>
  <si>
    <t>Genus</t>
  </si>
  <si>
    <t>d__Viridiplantae; k__Streptophyta; c__Caryophyllales; o__Amaranthaceae; f__Camphorosmoideae; g__Bassia; s__Bassia_scoparia;</t>
  </si>
  <si>
    <t>burningbush</t>
  </si>
  <si>
    <t>species</t>
  </si>
  <si>
    <t>d__Viridiplantae; k__Streptophyta; c__Caryophyllales; o__Amaranthaceae; f__Chenopodioideae; g__Atriplex;</t>
  </si>
  <si>
    <t>saltbushes</t>
  </si>
  <si>
    <t>d__Viridiplantae; k__Streptophyta; c__Caryophyllales; o__Nyctaginaceae; g__Ammocodon; s__Ammocodon_chenopodioides;</t>
  </si>
  <si>
    <t>Goosefoot Moonpod</t>
  </si>
  <si>
    <t>Species</t>
  </si>
  <si>
    <t>d__Viridiplantae; k__Streptophyta; c__Caryophyllales; o__Plumbaginaceae; g__Limonium; s__Limonium_lanceolatum;</t>
  </si>
  <si>
    <t>Limonium lanceolatum</t>
  </si>
  <si>
    <t>d__Viridiplantae; k__Streptophyta; c__Caryophyllales; o__Polygonaceae; f__Polygonoideae; g__Fagopyrum;</t>
  </si>
  <si>
    <t>buckwheat</t>
  </si>
  <si>
    <t>d__Viridiplantae; k__Streptophyta; c__Laurales; o__Lauraceae; g__Persea;</t>
  </si>
  <si>
    <t>Perseas</t>
  </si>
  <si>
    <t>d__Viridiplantae; k__Streptophyta; c__Santalales; o__Comandraceae; g__Comandra; s__Comandra_umbellata;</t>
  </si>
  <si>
    <t>bastard toadflax</t>
  </si>
  <si>
    <t>d__Viridiplantae; k__Streptophyta; c__Saxifragales; o__Altingiaceae; g__Liquidambar;</t>
  </si>
  <si>
    <t>sweetgums</t>
  </si>
  <si>
    <t>d__Viridiplantae; k__Streptophyta; c__Saxifragales; o__Grossulariaceae; g__Ribes; s__Ribes_alpinum;</t>
  </si>
  <si>
    <t>mountain currant</t>
  </si>
  <si>
    <t>d__Viridiplantae; k__Streptophyta; p__; c__Asparagales; o__Amaryllidaceae; f__Agapanthoideae; g__Agapanthus; s__Agapanthus_africanus;</t>
  </si>
  <si>
    <t>Lily-of-the-nile</t>
  </si>
  <si>
    <t>d__Viridiplantae; k__Streptophyta; p__; c__Asparagales; o__Amaryllidaceae; f__Allioideae; g__Allium; ; s__</t>
  </si>
  <si>
    <t>allium</t>
  </si>
  <si>
    <t>genus including onions, garlic</t>
  </si>
  <si>
    <t>d__Viridiplantae; k__Streptophyta; p__; c__Asparagales; o__Asparagaceae; f__Asparagoideae; g__Asparagus; ; s__</t>
  </si>
  <si>
    <t>asparagus</t>
  </si>
  <si>
    <t>d__Viridiplantae; k__Streptophyta; p__; c__Asparagales; o__Orchidaceae; f__Cypripedioideae; g__Cypripedium; s__Cypripedium_acaule;</t>
  </si>
  <si>
    <t>moccasin Flower</t>
  </si>
  <si>
    <t>AKA Pink Lady's slipper</t>
  </si>
  <si>
    <t>d__Viridiplantae; k__Streptophyta; p__; c__Asparagales; o__Xanthorrhoeaceae; f__Asphodeloideae; g__Hesperaloe; s__Hesperaloe_funifera;</t>
  </si>
  <si>
    <t>Mexican fasle yucca</t>
  </si>
  <si>
    <t>d__Viridiplantae; k__Streptophyta; p__; c__Asparagales; o__Xanthorrhoeaceae; f__Hemerocallidoideae; g__Hemerocallis; ; s__</t>
  </si>
  <si>
    <t>daylilies</t>
  </si>
  <si>
    <t>d__Viridiplantae; k__Streptophyta; p__; c__Caryophyllales; o__Amaranthaceae; f__Chenopodioideae; g__Blitum; s__Blitum_asiaticum;</t>
  </si>
  <si>
    <t>Blitum asiaticum</t>
  </si>
  <si>
    <t>Species of genus Blitum; non-aromatic herbs</t>
  </si>
  <si>
    <t>d__Viridiplantae; k__Streptophyta; p__; c__Caryophyllales; o__Amaranthaceae; f__Chenopodioideae; g__Blitum; s__Blitum_nuttallianum;</t>
  </si>
  <si>
    <t>povertyweed</t>
  </si>
  <si>
    <t>d__Viridiplantae; k__Streptophyta; p__; c__Caryophyllales; o__Amaranthaceae; f__Chenopodioideae; g__Chenopodium; s__Chenopodium_opulifolium;</t>
  </si>
  <si>
    <t>seaport goosefoot</t>
  </si>
  <si>
    <t>d__Viridiplantae; k__Streptophyta; p__; c__Caryophyllales; o__Caryophyllaceae; f__; g__Cerastium; ; s__</t>
  </si>
  <si>
    <t>mouse-ear chickweeds</t>
  </si>
  <si>
    <t>d__Viridiplantae; k__Streptophyta; p__; c__Caryophyllales; o__Caryophyllaceae; f__; g__Saponaria; s__Saponaria_officinalis;</t>
  </si>
  <si>
    <t>soapwort</t>
  </si>
  <si>
    <t>d__Viridiplantae; k__Streptophyta; p__; c__Caryophyllales; o__Polygonaceae; f__; g__Eriogonum; s__</t>
  </si>
  <si>
    <t>wild buckwheat</t>
  </si>
  <si>
    <t>genus</t>
  </si>
  <si>
    <t>d__Viridiplantae; k__Streptophyta; p__; c__Caryophyllales; o__Polygonaceae; f__; g__Eriogonum; s__Eriogonum_umbellatum;</t>
  </si>
  <si>
    <t>sulphurflower buckwheat</t>
  </si>
  <si>
    <t>d__Viridiplantae; k__Streptophyta; p__; c__Caryophyllales; o__Polygonaceae; f__Polygonoideae; ; g__; s__</t>
  </si>
  <si>
    <t>Sub-family of knotweed family</t>
  </si>
  <si>
    <t>Sub-family</t>
  </si>
  <si>
    <t>d__Viridiplantae; k__Streptophyta; p__; c__Caryophyllales; o__Polygonaceae; f__Polygonoideae; g__Persicaria; s__Persicaria_amphibia;</t>
  </si>
  <si>
    <t>longroute smartweed</t>
  </si>
  <si>
    <t>d__Viridiplantae; k__Streptophyta; p__; c__Ceratophyllales; o__Ceratophyllaceae; f__; g__Ceratophyllum; s__Ceratophyllum_demersum;</t>
  </si>
  <si>
    <t>hornwort</t>
  </si>
  <si>
    <t>d__Viridiplantae; k__Streptophyta; p__; c__Laurales; o__Lauraceae; ; f__; g__; s__</t>
  </si>
  <si>
    <t>Laurel family</t>
  </si>
  <si>
    <t>Family</t>
  </si>
  <si>
    <t>d__Viridiplantae; k__Streptophyta; p__; c__Liliales; o__Smilacaceae; f__; g__Smilax; ; s__</t>
  </si>
  <si>
    <t>catbriers</t>
  </si>
  <si>
    <t>d__Viridiplantae; k__Streptophyta; p__; c__Magnoliales; o__Magnoliaceae; f__; g__Magnolia; ; s__</t>
  </si>
  <si>
    <t>magnolias</t>
  </si>
  <si>
    <t xml:space="preserve">d__Viridiplantae; k__Streptophyta; p__; c__Magnoliales; o__Magnoliaceae; f__; g__Magnolia; s__Magnolia_officinalis; </t>
  </si>
  <si>
    <t>magnolia-bark</t>
  </si>
  <si>
    <t>d__Viridiplantae; k__Streptophyta; p__; c__Magnoliales; o__Magnoliaceae; f__; g__Magnolia; s__Magnolia_virginiana;</t>
  </si>
  <si>
    <t>sweetbay magnolia</t>
  </si>
  <si>
    <t>d__Viridiplantae; k__Streptophyta; p__; c__Nymphaeales; o__Nymphaeaceae; f__; g__Nuphar; s__Nuphar_polysepala;</t>
  </si>
  <si>
    <t>yellow pond lily</t>
  </si>
  <si>
    <t>d__Viridiplantae; k__Streptophyta; p__; c__Nymphaeales; o__Nymphaeaceae; f__; g__Nymphaea; ; s__</t>
  </si>
  <si>
    <t>Waterlilies</t>
  </si>
  <si>
    <t>d__Viridiplantae; k__Streptophyta; p__; c__Nymphaeales; o__Nymphaeaceae; f__; g__Nymphaea; s__Nymphaea_mexicana;</t>
  </si>
  <si>
    <t>yellow waterlily</t>
  </si>
  <si>
    <t>d__Viridiplantae; k__Streptophyta; p__; c__Nymphaeales; o__Nymphaeaceae; f__; g__Victoria; s__Victoria_amazonica;</t>
  </si>
  <si>
    <t>royal waterlily</t>
  </si>
  <si>
    <t>AKA giant/amazon waterlily</t>
  </si>
  <si>
    <t>d__Viridiplantae; k__Streptophyta; p__; c__Ranunculales; o__Berberidaceae; f__; g__Achlys; s__Achlys_triphylla;</t>
  </si>
  <si>
    <t>deer-foot</t>
  </si>
  <si>
    <t>d__Viridiplantae; k__Streptophyta; p__; c__Ranunculales; o__Papaveraceae; f__; g__Chelidonium; s__Chelidonium_majus;</t>
  </si>
  <si>
    <t>greater celandine</t>
  </si>
  <si>
    <t>d__Viridiplantae; k__Streptophyta; p__; c__Ranunculales; o__Papaveraceae; f__Fumarioideae; g__Corydalis; s__Corydalis_sp__Hong_99105;</t>
  </si>
  <si>
    <t>Corydalis sp Hong 99105</t>
  </si>
  <si>
    <t>Species in the poppy family</t>
  </si>
  <si>
    <t>d__Viridiplantae; k__Streptophyta; p__; c__Ranunculales; o__Ranunculaceae; f__Ranunculoideae; g__Anemone; ; s__</t>
  </si>
  <si>
    <t>anemone</t>
  </si>
  <si>
    <t>d__Viridiplantae; k__Streptophyta; p__; c__Ranunculales; o__Ranunculaceae; f__Ranunculoideae; g__Clematis; s__Clematis_brevicaudata;</t>
  </si>
  <si>
    <t>Clematis brevicaudata</t>
  </si>
  <si>
    <t>d__Viridiplantae; k__Streptophyta; p__; c__Ranunculales; o__Ranunculaceae; f__Ranunculoideae; g__Clematis; s__Clematis_terniflora;</t>
  </si>
  <si>
    <t>sweet autumn clematis</t>
  </si>
  <si>
    <t>d__Viridiplantae; k__Streptophyta; p__; c__Ranunculales; o__Ranunculaceae; f__Thalictroideae; g__Thalictrum; ; s__</t>
  </si>
  <si>
    <t>meadow rues</t>
  </si>
  <si>
    <t>d__Viridiplantae; k__Streptophyta; p__; c__Ranunculales; o__Ranunculaceae; f__Thalictroideae; g__Thalictrum; s__Thalictrum_minus;</t>
  </si>
  <si>
    <t>lesser meadow-rue</t>
  </si>
  <si>
    <t>d__Viridiplantae; k__Streptophyta; p__; c__Saxifragales; o__Grossulariaceae; f__; g__Ribes; ; s__</t>
  </si>
  <si>
    <t>ribes</t>
  </si>
  <si>
    <t>Genus in Current family</t>
  </si>
  <si>
    <t>d__Viridiplantae; k__Streptophyta; p__; c__Saxifragales; o__Grossulariaceae; f__; g__Ribes; s__Ribes_alpinum;</t>
  </si>
  <si>
    <t>Alpine currant</t>
  </si>
  <si>
    <t>d__Viridiplantae; k__Streptophyta; p__; c__Saxifragales; o__Saxifragaceae; f__; g__Heuchera; s__Heuchera_merriamii;</t>
  </si>
  <si>
    <t>Merriam's alumroot</t>
  </si>
  <si>
    <t>d__Viridiplantae; k__Streptophyta; p__asterids; c__Apiales; o__Araliaceae; f__; g__Aralia; s__Aralia_spinosa;</t>
  </si>
  <si>
    <t>devil's walkingstick</t>
  </si>
  <si>
    <t>d__Viridiplantae; k__Streptophyta; p__asterids; c__Aquifoliales; o__Aquifoliaceae; ; f__; g__; s__</t>
  </si>
  <si>
    <t>Holly family</t>
  </si>
  <si>
    <t>d__Viridiplantae; k__Streptophyta; p__asterids; c__Aquifoliales; o__Aquifoliaceae; f__; g__Ilex; ; s__</t>
  </si>
  <si>
    <t>hollies</t>
  </si>
  <si>
    <t>d__Viridiplantae; k__Streptophyta; p__asterids; c__Asterales; o__Asteraceae; ; f__; g__; s__</t>
  </si>
  <si>
    <t>Daisy family</t>
  </si>
  <si>
    <t>d__Viridiplantae; k__Streptophyta; p__asterids; c__Asterales; o__Asteraceae; f__Asteroideae; ; g__; s__</t>
  </si>
  <si>
    <t>Sub-family of the aster family</t>
  </si>
  <si>
    <t>(chamomile common)</t>
  </si>
  <si>
    <t>d__Viridiplantae; k__Streptophyta; p__asterids; c__Asterales; o__Asteraceae; f__Asteroideae; g__Bidens; ; s__</t>
  </si>
  <si>
    <t>burr marigolds</t>
  </si>
  <si>
    <t>d__Viridiplantae; k__Streptophyta; p__asterids; c__Asterales; o__Asteraceae; f__Asteroideae; g__Senecio; ; s__</t>
  </si>
  <si>
    <t>Ragworts and Groundsels</t>
  </si>
  <si>
    <t>d__Viridiplantae; k__Streptophyta; p__asterids; c__Asterales; o__Asteraceae; f__Carduoideae; ; g__; s__</t>
  </si>
  <si>
    <t>Thistle family</t>
  </si>
  <si>
    <t>d__Viridiplantae; k__Streptophyta; p__asterids; c__Asterales; o__Asteraceae; f__Cichorioideae; ; g__; s__</t>
  </si>
  <si>
    <t>Sub-family of daisy family</t>
  </si>
  <si>
    <t>d__Viridiplantae; k__Streptophyta; p__asterids; c__Asterales; o__Asteraceae; f__Cichorioideae; g__Pilosella; s__Pilosella_officinarum;</t>
  </si>
  <si>
    <t>mouse-ear hawkweed</t>
  </si>
  <si>
    <t>d__Viridiplantae; k__Streptophyta; p__asterids; c__Boraginales; o__Ehretiaceae; ; f__; g__; s__</t>
  </si>
  <si>
    <t>Family in the Boraginales order</t>
  </si>
  <si>
    <t>d__Viridiplantae; k__Streptophyta; p__asterids; c__Cornales; o__Cornaceae; ; f__; g__; s__</t>
  </si>
  <si>
    <t>Cornaceae order</t>
  </si>
  <si>
    <t>Order</t>
  </si>
  <si>
    <t>Order containing Dogwood family &amp; Silk Tassel Family</t>
  </si>
  <si>
    <t>d__Viridiplantae; k__Streptophyta; p__asterids; c__Cornales; o__Cornaceae; f__; g__Nyssa; s__Nyssa_sinensis;</t>
  </si>
  <si>
    <t>Chinese Tupelo</t>
  </si>
  <si>
    <t>d__Viridiplantae; k__Streptophyta; p__asterids; c__Cornales; o__Cornaceae; f__Cornoideae; g__Cornus; s__Cornus_kousa;</t>
  </si>
  <si>
    <t>Japanese dogwood</t>
  </si>
  <si>
    <t>d__Viridiplantae; k__Streptophyta; p__asterids; c__Cornales; o__Cornaceae; f__Cornoideae; g__Cornus; s__Cornus_sericea;</t>
  </si>
  <si>
    <t>red osier dogwood</t>
  </si>
  <si>
    <t>d__Viridiplantae; k__Streptophyta; p__asterids; c__Cornales; o__Hydrangeaceae; f__; g__Hydrangea; ; s__</t>
  </si>
  <si>
    <t>hydrangeas</t>
  </si>
  <si>
    <t>d__Viridiplantae; k__Streptophyta; p__asterids; c__Cornales; o__Hydrangeaceae; f__; g__Hydrangea; s__Hydrangea_paniculata;</t>
  </si>
  <si>
    <t>panicled hydrangea</t>
  </si>
  <si>
    <t>d__Viridiplantae; k__Streptophyta; p__asterids; c__Cornales; o__Hydrangeaceae; f__; g__Hydrangea; s__Hydrangea_petiolaris;</t>
  </si>
  <si>
    <t>climbing hydrangea</t>
  </si>
  <si>
    <t>d__Viridiplantae; k__Streptophyta; p__asterids; c__Cornales; o__Hydrangeaceae; g__Schizophragma; s__Schizophragma_hydrangeoides;</t>
  </si>
  <si>
    <t>Japanese Hydrangea Vine</t>
  </si>
  <si>
    <t>d__Viridiplantae; k__Streptophyta; p__asterids; c__Dipsacales; o__Adoxaceae; f__; g__Viburnum; ; s__</t>
  </si>
  <si>
    <t>Viburnums</t>
  </si>
  <si>
    <t>d__Viridiplantae; k__Streptophyta; p__asterids; c__Dipsacales; o__Adoxaceae; f__; g__Viburnum; s__Viburnum_cassinoides;</t>
  </si>
  <si>
    <t>wild raisin</t>
  </si>
  <si>
    <t>d__Viridiplantae; k__Streptophyta; p__asterids; c__Dipsacales; o__Adoxaceae; f__; g__Viburnum; s__Viburnum_plicatum;</t>
  </si>
  <si>
    <t>Japanese snowball</t>
  </si>
  <si>
    <t>d__Viridiplantae; k__Streptophyta; p__asterids; c__Dipsacales; o__Caprifoliaceae; f__; g__Symphoricarpos; ; s__</t>
  </si>
  <si>
    <t>snowberries</t>
  </si>
  <si>
    <t>d__Viridiplantae; k__Streptophyta; p__asterids; c__Dipsacales; o__Caprifoliaceae; f__; g__Symphoricarpos; s__Symphoricarpos_occidentalis;</t>
  </si>
  <si>
    <t>Western snowberry</t>
  </si>
  <si>
    <t>d__Viridiplantae; k__Streptophyta; p__asterids; c__Ericales; o__Clethraceae; f__; g__Clethra; s__Clethra_alnifolia;</t>
  </si>
  <si>
    <t>sweet pepper bush</t>
  </si>
  <si>
    <t>d__Viridiplantae; k__Streptophyta; p__asterids; c__Ericales; o__Clethraceae; g__Clethra; s__Clethra_alnifolia;</t>
  </si>
  <si>
    <t>coastal pepperbush</t>
  </si>
  <si>
    <t>d__Viridiplantae; k__Streptophyta; p__asterids; c__Ericales; o__Ericaceae; f__Ericoideae; ; g__; s__</t>
  </si>
  <si>
    <t>Sub-family of heather family</t>
  </si>
  <si>
    <t>d__Viridiplantae; k__Streptophyta; p__asterids; c__Ericales; o__Pentaphylacaceae; ; f__; g__; s__</t>
  </si>
  <si>
    <t>Pentaphylacaceae family</t>
  </si>
  <si>
    <t>d__Viridiplantae; k__Streptophyta; p__asterids; c__Ericales; o__Theaceae; f__; g__Stewartia; ; s__</t>
  </si>
  <si>
    <t>stewartias</t>
  </si>
  <si>
    <t>Closely related to Camelias</t>
  </si>
  <si>
    <t>d__Viridiplantae; k__Streptophyta; p__asterids; c__Gentianales; o__Apocynaceae;</t>
  </si>
  <si>
    <t>dogbane family</t>
  </si>
  <si>
    <t>d__Viridiplantae; k__Streptophyta; p__asterids; c__Gentianales; o__Apocynaceae; f__Asclepiadoideae; g__Asclepias; s__Asclepias_syriaca;</t>
  </si>
  <si>
    <t>common milkweed</t>
  </si>
  <si>
    <t>d__Viridiplantae; k__Streptophyta; p__asterids; c__Gentianales; o__Rubiaceae; f__Cinchonoideae; ; g__; s__</t>
  </si>
  <si>
    <t>Sub-family of the madder family</t>
  </si>
  <si>
    <t>d__Viridiplantae; k__Streptophyta; p__asterids; c__Gentianales; o__Rubiaceae; f__Rubioideae; g__Galium; ; s__</t>
  </si>
  <si>
    <t>bedstraws</t>
  </si>
  <si>
    <t>d__Viridiplantae; k__Streptophyta; p__asterids; c__Lamiales; o__Acanthaceae; f__Acanthoideae; g__Asystasia; s__Asystasia;</t>
  </si>
  <si>
    <t>Chinese violets</t>
  </si>
  <si>
    <t>d__Viridiplantae; k__Streptophyta; p__asterids; c__Lamiales; o__Bignoniaceae; ; f__; g__; s__</t>
  </si>
  <si>
    <t>Bignonias order</t>
  </si>
  <si>
    <t>d__Viridiplantae; k__Streptophyta; p__asterids; c__Lamiales; o__Bignoniaceae; f__; g__Campsis; s__Campsis_radicans;</t>
  </si>
  <si>
    <t>trumpet vine</t>
  </si>
  <si>
    <t>d__Viridiplantae; k__Streptophyta; p__asterids; c__Lamiales; o__Bignoniaceae; f__; g__Eccremocarpus; s__Eccremocarpus_scaber;</t>
  </si>
  <si>
    <t>Chilean glory-flower</t>
  </si>
  <si>
    <t>d__Viridiplantae; k__Streptophyta; p__asterids; c__Lamiales; o__Bignoniaceae; f__; g__Phyllarthron;</t>
  </si>
  <si>
    <t>Phyllarthrons</t>
  </si>
  <si>
    <t>d__Viridiplantae; k__Streptophyta; p__asterids; c__Lamiales; o__Bignoniaceae; g__Jacaranda; s__Jacaranda_mimosifolia;</t>
  </si>
  <si>
    <t>blue jacaranda</t>
  </si>
  <si>
    <t>d__Viridiplantae; k__Streptophyta; p__asterids; c__Lamiales; o__Lamiaceae; f__; g__Callicarpa; ; s__</t>
  </si>
  <si>
    <t>beautyberries</t>
  </si>
  <si>
    <t>d__Viridiplantae; k__Streptophyta; p__asterids; c__Lamiales; o__Lamiaceae; f__Nepetoideae; g__Nepeta; s__Nepeta_cataria;</t>
  </si>
  <si>
    <t>catnip</t>
  </si>
  <si>
    <t>d__Viridiplantae; k__Streptophyta; p__asterids; c__Lamiales; o__Lamiaceae; f__Nepetoideae; g__Nepeta; s__Nepeta_supina;</t>
  </si>
  <si>
    <t>Nepeta supina</t>
  </si>
  <si>
    <t>Species in the catmint genus</t>
  </si>
  <si>
    <t>d__Viridiplantae; k__Streptophyta; p__asterids; c__Lamiales; o__Lamiaceae; f__Nepetoideae; g__Origanum; ; s__</t>
  </si>
  <si>
    <t>oreganos</t>
  </si>
  <si>
    <t>d__Viridiplantae; k__Streptophyta; p__asterids; c__Lamiales; o__Martyniaceae; f__; g__Proboscidea; s__Proboscidea_sabulosa;</t>
  </si>
  <si>
    <t>sanddune unicorn-plant</t>
  </si>
  <si>
    <t>d__Viridiplantae; k__Streptophyta; p__asterids; c__Lamiales; o__Oleaceae; ; f__; g__; s__</t>
  </si>
  <si>
    <t>Oleaceae order</t>
  </si>
  <si>
    <t>d__Viridiplantae; k__Streptophyta; p__asterids; c__Lamiales; o__Oleaceae; f__; g__Ligustrum; ; s__</t>
  </si>
  <si>
    <t>Privets</t>
  </si>
  <si>
    <t>d__Viridiplantae; k__Streptophyta; p__asterids; c__Lamiales; o__Oleaceae; f__; g__Ligustrum; s__Ligustrum_ovalifolium;</t>
  </si>
  <si>
    <t>Korean or California privet</t>
  </si>
  <si>
    <t>d__Viridiplantae; k__Streptophyta; p__asterids; c__Lamiales; o__Oleaceae; f__; g__Ligustrum; s__Ligustrum_vulgare;</t>
  </si>
  <si>
    <t>prim</t>
  </si>
  <si>
    <t>Prim correct according to NCBI</t>
  </si>
  <si>
    <t>d__Viridiplantae; k__Streptophyta; p__asterids; c__Lamiales; o__Oleaceae; g__Ligustrum; s__Ligustrum_vulgare;</t>
  </si>
  <si>
    <t>wild privet</t>
  </si>
  <si>
    <t>d__Viridiplantae; k__Streptophyta; p__asterids; c__Lamiales; o__Paulowniaceae; f__; g__Paulownia; s__Paulownia_tomentosa;</t>
  </si>
  <si>
    <t>Empress tree</t>
  </si>
  <si>
    <t>d__Viridiplantae; k__Streptophyta; p__asterids; c__Lamiales; o__Pedaliaceae; g__Sesamum;</t>
  </si>
  <si>
    <t>sesamum</t>
  </si>
  <si>
    <t>genus  of the sesame seed family</t>
  </si>
  <si>
    <t>d__Viridiplantae; k__Streptophyta; p__asterids; c__Lamiales; o__Plantaginaceae; f__; g__Penstemon; ; s__</t>
  </si>
  <si>
    <t>beardtounges</t>
  </si>
  <si>
    <t>"Husker Red"</t>
  </si>
  <si>
    <t>d__Viridiplantae; k__Streptophyta; p__asterids; c__Lamiales; o__Plantaginaceae; f__; g__Plantago; ; s__</t>
  </si>
  <si>
    <t>Plantains</t>
  </si>
  <si>
    <t>d__Viridiplantae; k__Streptophyta; p__asterids; c__Lamiales; o__Scrophulariaceae; f__; g__Buddleja; s__Buddleja_crispa;</t>
  </si>
  <si>
    <t>Himalayan butterfly bush</t>
  </si>
  <si>
    <t>d__Viridiplantae; k__Streptophyta; p__asterids; c__Lamiales; o__Scrophulariaceae; f__; g__Sutera; s__Sutera_hispida;</t>
  </si>
  <si>
    <t>Sutera Hispida</t>
  </si>
  <si>
    <t>d__Viridiplantae; k__Streptophyta; p__asterids; c__Lamiales; o__Stilbaceae; ; f__; g__; s__</t>
  </si>
  <si>
    <t>Stilbaceae order</t>
  </si>
  <si>
    <t>d__Viridiplantae; k__Streptophyta; p__asterids; c__Lamiales; o__Verbenaceae; ; f__; g__; s__</t>
  </si>
  <si>
    <t>Verbena family</t>
  </si>
  <si>
    <t>d__Viridiplantae; k__Streptophyta; p__asterids; c__Solanales; o__Convolvulaceae; ; f__; g__; s__</t>
  </si>
  <si>
    <t>Morning Glory family</t>
  </si>
  <si>
    <t>d__Viridiplantae; k__Streptophyta; p__asterids; c__Solanales; o__Convolvulaceae; f__; g__Jacquemontia; ; s__</t>
  </si>
  <si>
    <t>clustervines</t>
  </si>
  <si>
    <t>d__Viridiplantae; k__Streptophyta; p__asterids; c__Solanales; o__Solanaceae; f__Solanoideae; ; g__; s__</t>
  </si>
  <si>
    <t>Sub-family of nightshade family</t>
  </si>
  <si>
    <t>d__Viridiplantae; k__Streptophyta; p__asterids; c__Solanales; o__Solanaceae; f__Solanoideae; g__Solanum;</t>
  </si>
  <si>
    <t>solanum</t>
  </si>
  <si>
    <t>d__Viridiplantae; k__Streptophyta; p__asterids; c__Solanales; o__Solanaceae; f__Solanoideae; g__Solanum; s__Solanum_lycopersicum;</t>
  </si>
  <si>
    <t>tomato</t>
  </si>
  <si>
    <t>d__Viridiplantae; k__Streptophyta; p__commelinids; c__Arecales; o__Arecaceae; f__Coryphoideae; g__Washingtonia; s__Washingtonia_robusta;</t>
  </si>
  <si>
    <t>Washington robusta</t>
  </si>
  <si>
    <t>d__Viridiplantae; k__Streptophyta; p__commelinids; c__Commelinales; o__Commelinaceae; f__; g__Tradescantia; ; s__</t>
  </si>
  <si>
    <t>spiderworts</t>
  </si>
  <si>
    <t>d__Viridiplantae; k__Streptophyta; p__commelinids; c__Commelinales; o__Commelinaceae; f__; g__Tradescantia; s__Tradescantia_longipes;</t>
  </si>
  <si>
    <t>wild crocus</t>
  </si>
  <si>
    <t>d__Viridiplantae; k__Streptophyta; p__commelinids; c__Poales; o__Cyperaceae; f__Cyperoideae; g__Carex; ; s__</t>
  </si>
  <si>
    <t>sedges</t>
  </si>
  <si>
    <t>d__Viridiplantae; k__Streptophyta; p__commelinids; c__Poales; o__Cyperaceae; f__Cyperoideae; g__Carex; s__Carex_aquatilis;</t>
  </si>
  <si>
    <t>water sedge</t>
  </si>
  <si>
    <t>d__Viridiplantae; k__Streptophyta; p__commelinids; c__Poales; o__Poaceae; ; f__; g__; s__</t>
  </si>
  <si>
    <t>Grasses family</t>
  </si>
  <si>
    <t>d__Viridiplantae; k__Streptophyta; p__commelinids; c__Poales; o__Poaceae; f__Aristidoideae; g__Aristida; ; s__</t>
  </si>
  <si>
    <t>needlgrasses</t>
  </si>
  <si>
    <t>d__Viridiplantae; k__Streptophyta; p__commelinids; c__Poales; o__Poaceae; f__Aristidoideae; g__Aristida; s__Aristida_kenyensis;</t>
  </si>
  <si>
    <t>Aristida kenyensis</t>
  </si>
  <si>
    <t>d__Viridiplantae; k__Streptophyta; p__commelinids; c__Poales; o__Poaceae; f__Arundinoideae; g__Phragmites; s__Phragmites_australis;</t>
  </si>
  <si>
    <t>common reed</t>
  </si>
  <si>
    <t>d__Viridiplantae; k__Streptophyta; p__commelinids; c__Poales; o__Poaceae; f__Chloridoideae; g__Bouteloua; s__Bouteloua_dactyloides;</t>
  </si>
  <si>
    <t>Buffalo Grass</t>
  </si>
  <si>
    <t>d__Viridiplantae; k__Streptophyta; p__commelinids; c__Poales; o__Poaceae; f__Chloridoideae; g__Dactyloctenium; s__Dactyloctenium_aegyptium;</t>
  </si>
  <si>
    <t>Egyptian grass</t>
  </si>
  <si>
    <t>d__Viridiplantae; k__Streptophyta; p__commelinids; c__Poales; o__Poaceae; f__Chloridoideae; g__Muhlenbergia; ; s__</t>
  </si>
  <si>
    <t>muhlenbergias</t>
  </si>
  <si>
    <t>Genus of mulhy grasses</t>
  </si>
  <si>
    <t>d__Viridiplantae; k__Streptophyta; p__commelinids; c__Poales; o__Poaceae; f__Chloridoideae; g__Sporobolus;</t>
  </si>
  <si>
    <t>Prairie Dropseeds</t>
  </si>
  <si>
    <t>d__Viridiplantae; k__Streptophyta; p__commelinids; c__Poales; o__Poaceae; f__Panicoideae; ; g__; s__</t>
  </si>
  <si>
    <t>Sub-family of grass family</t>
  </si>
  <si>
    <t>d__Viridiplantae; k__Streptophyta; p__commelinids; c__Poales; o__Poaceae; f__Panicoideae; g__Bothriochloa; s__Bothriochloa_pertusa;</t>
  </si>
  <si>
    <t>hurrican grass</t>
  </si>
  <si>
    <t>d__Viridiplantae; k__Streptophyta; p__commelinids; c__Poales; o__Poaceae; f__Panicoideae; g__Cenchrus; s__Cenchrus_macrourus;</t>
  </si>
  <si>
    <t>African feather grass</t>
  </si>
  <si>
    <t>d__Viridiplantae; k__Streptophyta; p__commelinids; c__Poales; o__Poaceae; f__Panicoideae; g__Cenchrus; s__Cenchrus_stramineus;</t>
  </si>
  <si>
    <t>(Peter) Morrone</t>
  </si>
  <si>
    <t>d__Viridiplantae; k__Streptophyta; p__commelinids; c__Poales; o__Poaceae; f__Panicoideae; g__Digitaria; s__Digitaria_ischaemum;</t>
  </si>
  <si>
    <t>small crabgrass</t>
  </si>
  <si>
    <t>AKA Smooth Crabgrass</t>
  </si>
  <si>
    <t>d__Viridiplantae; k__Streptophyta; p__commelinids; c__Poales; o__Poaceae; f__Panicoideae; g__Echinochloa; ; s__</t>
  </si>
  <si>
    <t>barnyard grass</t>
  </si>
  <si>
    <t>d__Viridiplantae; k__Streptophyta; p__commelinids; c__Poales; o__Poaceae; f__Panicoideae; g__Glyphochloa; s__Glyphochloa_santapaui;</t>
  </si>
  <si>
    <t>Glyphochloa santapaui</t>
  </si>
  <si>
    <t>Species of Indian  grasses</t>
  </si>
  <si>
    <t>d__Viridiplantae; k__Streptophyta; p__commelinids; c__Poales; o__Poaceae; f__Panicoideae; g__Megathyrsus; s__Megathyrsus_maximus;</t>
  </si>
  <si>
    <t>Guinea grass</t>
  </si>
  <si>
    <t>d__Viridiplantae; k__Streptophyta; p__commelinids; c__Poales; o__Poaceae; f__Panicoideae; g__Moorochloa; s__Moorochloa_eruciformis;</t>
  </si>
  <si>
    <t>Moorochloa eruciformis</t>
  </si>
  <si>
    <t>d__Viridiplantae; k__Streptophyta; p__commelinids; c__Poales; o__Poaceae; f__Panicoideae; g__Setaria; ; s__</t>
  </si>
  <si>
    <t>foxtails</t>
  </si>
  <si>
    <t>d__Viridiplantae; k__Streptophyta; p__commelinids; c__Poales; o__Poaceae; f__Panicoideae; g__Urochloa; s__Urochloa_oblita;</t>
  </si>
  <si>
    <t>Urochloa oblita</t>
  </si>
  <si>
    <t>Species of singalgrass</t>
  </si>
  <si>
    <t>d__Viridiplantae; k__Streptophyta; p__commelinids; c__Poales; o__Poaceae; f__Panicoideae; g__Urochloa; s__Urochloa_venosa;</t>
  </si>
  <si>
    <t>Urochloa venosa</t>
  </si>
  <si>
    <t>d__Viridiplantae; k__Streptophyta; p__commelinids; c__Poales; o__Poaceae; f__Pooideae; ; g__; s__</t>
  </si>
  <si>
    <t>cool season grasses</t>
  </si>
  <si>
    <t>d__Viridiplantae; k__Streptophyta; p__commelinids; c__Poales; o__Poaceae; f__Pooideae; g__Agrostis; s__Agrostis_capillaris;</t>
  </si>
  <si>
    <t>colonial bent grass</t>
  </si>
  <si>
    <t>d__Viridiplantae; k__Streptophyta; p__commelinids; c__Poales; o__Poaceae; f__Pooideae; g__Avena; ; s__</t>
  </si>
  <si>
    <t>oats</t>
  </si>
  <si>
    <t>d__Viridiplantae; k__Streptophyta; p__commelinids; c__Poales; o__Poaceae; f__Pooideae; g__Bromus; s__Bromus_inermis;</t>
  </si>
  <si>
    <t>smoothe brome</t>
  </si>
  <si>
    <t>d__Viridiplantae; k__Streptophyta; p__commelinids; c__Poales; o__Poaceae; f__Pooideae; g__Bromus; s__Bromus_pumpellianus;</t>
  </si>
  <si>
    <t>Bromus pumpellianus</t>
  </si>
  <si>
    <t>Species of Brome grass</t>
  </si>
  <si>
    <t>d__Viridiplantae; k__Streptophyta; p__commelinids; c__Poales; o__Poaceae; f__Pooideae; g__Bromus; s__Bromus_rubens;</t>
  </si>
  <si>
    <t>compact brome</t>
  </si>
  <si>
    <t>d__Viridiplantae; k__Streptophyta; p__commelinids; c__Poales; o__Poaceae; f__Pooideae; g__Dupontia; s__Dupontia_fisheri;</t>
  </si>
  <si>
    <t>tundra grass</t>
  </si>
  <si>
    <t>d__Viridiplantae; k__Streptophyta; p__commelinids; c__Poales; o__Poaceae; f__Pooideae; g__Festuca; ; s__</t>
  </si>
  <si>
    <t>fescues</t>
  </si>
  <si>
    <t>d__Viridiplantae; k__Streptophyta; p__commelinids; c__Poales; o__Poaceae; f__Pooideae; g__Festuca; s__Festuca_hallii;</t>
  </si>
  <si>
    <t>plains rough fescue</t>
  </si>
  <si>
    <t>d__Viridiplantae; k__Streptophyta; p__commelinids; c__Poales; o__Poaceae; f__Pooideae; g__Hordeum;</t>
  </si>
  <si>
    <t>barleys</t>
  </si>
  <si>
    <t>d__Viridiplantae; k__Streptophyta; p__commelinids; c__Poales; o__Poaceae; f__Pooideae; g__Hordeum; s__Hordeum_vulgare;</t>
  </si>
  <si>
    <t>common barley</t>
  </si>
  <si>
    <t>d__Viridiplantae; k__Streptophyta; p__commelinids; c__Poales; o__Poaceae; f__Pooideae; g__Poa; ; s__</t>
  </si>
  <si>
    <t>blue grass</t>
  </si>
  <si>
    <t>d__Viridiplantae; k__Streptophyta; p__commelinids; c__Poales; o__Poaceae; f__Pooideae; g__Trisetum; s__Trisetum_flavescens;</t>
  </si>
  <si>
    <t>golden oat grass</t>
  </si>
  <si>
    <t>d__Viridiplantae; k__Streptophyta; p__commelinids; c__Zingiberales; o__Musaceae; g__Musa;</t>
  </si>
  <si>
    <t>musa</t>
  </si>
  <si>
    <t>genus of the banana family</t>
  </si>
  <si>
    <t>d__Viridiplantae; k__Streptophyta; p__Equisetidae; c__Equisetales; o__Equisetaceae; f__; g__Equisetum; ; s__</t>
  </si>
  <si>
    <t>horsetails</t>
  </si>
  <si>
    <t>d__Viridiplantae; k__Streptophyta; p__Pinidae; c__Araucariales; o__Podocarpaceae; f__; g__Podocarpus; ; s__</t>
  </si>
  <si>
    <t>podocarpus</t>
  </si>
  <si>
    <t>Genus of conifers</t>
  </si>
  <si>
    <t>d__Viridiplantae; k__Streptophyta; p__Pinidae; c__Araucariales; o__Podocarpaceae; g__Afrocarpus; s__Afrocarpus_gaussenii;</t>
  </si>
  <si>
    <t>common yellowwood</t>
  </si>
  <si>
    <t>d__Viridiplantae; k__Streptophyta; p__Pinidae; c__Cupressales; o__Cupressaceae; ; f__; g__; s__</t>
  </si>
  <si>
    <t>Cypress family</t>
  </si>
  <si>
    <t>d__Viridiplantae; k__Streptophyta; p__Pinidae; c__Cupressales; o__Cupressaceae; f__; g__Callitropsis; ; s__</t>
  </si>
  <si>
    <t>callitropsis</t>
  </si>
  <si>
    <t>Genus in the Cypress Family</t>
  </si>
  <si>
    <t>d__Viridiplantae; k__Streptophyta; p__Pinidae; c__Cupressales; o__Cupressaceae; f__; g__Hesperocyparis; ; s__</t>
  </si>
  <si>
    <t>Western Cypresses</t>
  </si>
  <si>
    <t>d__Viridiplantae; k__Streptophyta; p__Pinidae; c__Cupressales; o__Cupressaceae; g__Thuja;</t>
  </si>
  <si>
    <t xml:space="preserve">Cypress order </t>
  </si>
  <si>
    <t>d__Viridiplantae; k__Streptophyta; p__Pinidae; c__Pinales; o__Pinaceae; f__; g__Abies; ; s__</t>
  </si>
  <si>
    <t>fir trees</t>
  </si>
  <si>
    <t>d__Viridiplantae; k__Streptophyta; p__Pinidae; c__Pinales; o__Pinaceae; f__; g__Cedrus; ; s__</t>
  </si>
  <si>
    <t>cedars</t>
  </si>
  <si>
    <t>d__Viridiplantae; k__Streptophyta; p__Pinidae; c__Pinales; o__Pinaceae; f__; g__Larix; s__Larix_kaempferi;</t>
  </si>
  <si>
    <t xml:space="preserve">Japanese larch </t>
  </si>
  <si>
    <t>AKA Karamatsu</t>
  </si>
  <si>
    <t>d__Viridiplantae; k__Streptophyta; p__Pinidae; c__Pinales; o__Pinaceae; f__; g__Picea; ; s__</t>
  </si>
  <si>
    <t>spruces</t>
  </si>
  <si>
    <t>d__Viridiplantae; k__Streptophyta; p__Pinidae; c__Pinales; o__Pinaceae; f__; g__Picea; s__Picea_likiangensis;</t>
  </si>
  <si>
    <t>likiang spruce</t>
  </si>
  <si>
    <t>d__Viridiplantae; k__Streptophyta; p__Pinidae; c__Pinales; o__Pinaceae; f__; g__Pinus; ; s__</t>
  </si>
  <si>
    <t>Pines</t>
  </si>
  <si>
    <t>d__Viridiplantae; k__Streptophyta; p__Pinidae; c__Pinales; o__Pinaceae; f__; g__Pinus; s__Pinus_luchuensis;</t>
  </si>
  <si>
    <t>Okinawa pine</t>
  </si>
  <si>
    <t>d__Viridiplantae; k__Streptophyta; p__Pinidae; c__Pinales; o__Pinaceae; f__; g__Pinus; s__Pinus_mugo;</t>
  </si>
  <si>
    <t>mountain pine</t>
  </si>
  <si>
    <t>d__Viridiplantae; k__Streptophyta; p__Pinidae; c__Pinales; o__Pinaceae; f__; g__Pseudotsuga; ; s__</t>
  </si>
  <si>
    <t>evergreen coniferous trees</t>
  </si>
  <si>
    <t>d__Viridiplantae; k__Streptophyta; p__Pinidae; c__Pinales; o__Pinaceae; f__; g__Tsuga; ; s__</t>
  </si>
  <si>
    <t>hemlocks</t>
  </si>
  <si>
    <t>d__Viridiplantae; k__Streptophyta; p__Pinidae; c__Pinales; o__Pinaceae; f__; g__Tsuga; s__Tsuga_sieboldii;</t>
  </si>
  <si>
    <t>Southern Japanese hemlock</t>
  </si>
  <si>
    <t>d__Viridiplantae; k__Streptophyta; p__rosids; c__Brassicales; o__Brassicaceae; f__; g__Arabis; s__Arabis_ottonis-schulzii;</t>
  </si>
  <si>
    <t>rockcress</t>
  </si>
  <si>
    <t>d__Viridiplantae; k__Streptophyta; p__rosids; c__Brassicales; o__Brassicaceae; f__; g__Brassica; ; s__</t>
  </si>
  <si>
    <t>brassica</t>
  </si>
  <si>
    <t>Genus in the Myrtle family</t>
  </si>
  <si>
    <t>d__Viridiplantae; k__Streptophyta; p__rosids; c__Brassicales; o__Brassicaceae; f__; g__Descurainia; ; s__</t>
  </si>
  <si>
    <t>tansymustards</t>
  </si>
  <si>
    <t>d__Viridiplantae; k__Streptophyta; p__rosids; c__Celastrales; o__Celastraceae; ; f__; g__; s__</t>
  </si>
  <si>
    <t>Bittersweet family</t>
  </si>
  <si>
    <t>d__Viridiplantae; k__Streptophyta; p__rosids; c__Celastrales; o__Celastraceae; f__; g__Celastrus; ; s__</t>
  </si>
  <si>
    <t>Bittersweet</t>
  </si>
  <si>
    <t>staff vine; staff tree</t>
  </si>
  <si>
    <t>d__Viridiplantae; k__Streptophyta; p__rosids; c__Cucurbitales; o__Begoniaceae; f__; g__Begonia; ; s__</t>
  </si>
  <si>
    <t>begonias</t>
  </si>
  <si>
    <t>d__Viridiplantae; k__Streptophyta; p__rosids; c__Cucurbitales; o__Begoniaceae; f__; g__Begonia; s__Begonia_herbacea;</t>
  </si>
  <si>
    <t>Begonia heracea</t>
  </si>
  <si>
    <t>d__Viridiplantae; k__Streptophyta; p__rosids; c__Cucurbitales; o__Cucurbitaceae; ; f__; g__; s__</t>
  </si>
  <si>
    <t>Cucurbit family</t>
  </si>
  <si>
    <t>AKA gourd family</t>
  </si>
  <si>
    <t>d__Viridiplantae; k__Streptophyta; p__rosids; c__Cucurbitales; o__Cucurbitaceae; f__; g__Bryonia; s__Bryonia_alba;</t>
  </si>
  <si>
    <t>white bryony</t>
  </si>
  <si>
    <t>d__Viridiplantae; k__Streptophyta; p__rosids; c__Cucurbitales; o__Cucurbitaceae; f__; g__Bryonia; s__Bryonia_aspera;</t>
  </si>
  <si>
    <t>Bryonia aspera</t>
  </si>
  <si>
    <t>Species of Bryony</t>
  </si>
  <si>
    <t>d__Viridiplantae; k__Streptophyta; p__rosids; c__Cucurbitales; o__Cucurbitaceae; f__; g__Momordica; ; s__</t>
  </si>
  <si>
    <t>momordica</t>
  </si>
  <si>
    <t>Genus of cucumber family</t>
  </si>
  <si>
    <t>d__Viridiplantae; k__Streptophyta; p__rosids; c__Cucurbitales; o__Cucurbitaceae; f__; g__Trichosanthes; s__Trichosanthes_ovigera;</t>
  </si>
  <si>
    <t>Japanese snake gourd</t>
  </si>
  <si>
    <t>d__Viridiplantae; k__Streptophyta; p__rosids; c__Cucurbitales; o__Cucurbitaceae; g__Momordica; s__Momordica_charantia;</t>
  </si>
  <si>
    <t>bitter melon</t>
  </si>
  <si>
    <t>d__Viridiplantae; k__Streptophyta; p__rosids; c__Fabales; o__Fabaceae; ; f__; g__; s__</t>
  </si>
  <si>
    <t>Legume, pea or bean family</t>
  </si>
  <si>
    <t>d__Viridiplantae; k__Streptophyta; p__rosids; c__Fabales; o__Fabaceae; f__Caesalpinioideae; ; g__; s__</t>
  </si>
  <si>
    <t xml:space="preserve">peacock flower sub-family </t>
  </si>
  <si>
    <t>d__Viridiplantae; k__Streptophyta; p__rosids; c__Fabales; o__Fabaceae; f__Caesalpinioideae; g__Cercis; ; s__</t>
  </si>
  <si>
    <t>redbuds</t>
  </si>
  <si>
    <t>d__Viridiplantae; k__Streptophyta; p__rosids; c__Fabales; o__Fabaceae; f__Mimosoideae; ; g__; s__</t>
  </si>
  <si>
    <t>Sub-family of legume family</t>
  </si>
  <si>
    <t>d__Viridiplantae; k__Streptophyta; p__rosids; c__Fabales; o__Fabaceae; f__Mimosoideae; g__Cylicodiscus; s__Cylicodiscus_gabunensis;</t>
  </si>
  <si>
    <t>Cylicodiscus gabunesis</t>
  </si>
  <si>
    <t>d__Viridiplantae; k__Streptophyta; p__rosids; c__Fabales; o__Fabaceae; f__Mimosoideae; g__Leucaena; s__Leucaena_leucocephala;</t>
  </si>
  <si>
    <t>white popinac</t>
  </si>
  <si>
    <t>d__Viridiplantae; k__Streptophyta; p__rosids; c__Fabales; o__Fabaceae; f__Mimosoideae; g__Mimosa; s__Mimosa_similis;</t>
  </si>
  <si>
    <t>mimosa similis Britton &amp; Rose</t>
  </si>
  <si>
    <t>d__Viridiplantae; k__Streptophyta; p__rosids; c__Fabales; o__Fabaceae; f__Mimosoideae; g__Pentaclethra; s__Pentaclethra_eetveldeana;</t>
  </si>
  <si>
    <t>Pentaclethra eetveldeana</t>
  </si>
  <si>
    <t>d__Viridiplantae; k__Streptophyta; p__rosids; c__Fabales; o__Fabaceae; f__Mimosoideae; g__Piptadenia; s__Piptadenia_floribunda;</t>
  </si>
  <si>
    <t>Piptadenia floribunda</t>
  </si>
  <si>
    <t>d__Viridiplantae; k__Streptophyta; p__rosids; c__Fabales; o__Fabaceae; f__Mimosoideae; g__Prosopis;</t>
  </si>
  <si>
    <t>prosopis</t>
  </si>
  <si>
    <t>d__Viridiplantae; k__Streptophyta; p__rosids; c__Fabales; o__Fabaceae; f__Mimosoideae; g__Tetrapleura; s__Tetrapleura_tetraptera;</t>
  </si>
  <si>
    <t>prekese</t>
  </si>
  <si>
    <t>d__Viridiplantae; k__Streptophyta; p__rosids; c__Fabales; o__Fabaceae; f__Mimosoideae; g__Vachellia; ; s__</t>
  </si>
  <si>
    <t>thron trees</t>
  </si>
  <si>
    <t>d__Viridiplantae; k__Streptophyta; p__rosids; c__Fabales; o__Fabaceae; f__Mimosoideae; g__Vachellia; s__Vachellia_permixta;</t>
  </si>
  <si>
    <t>hairy acacia</t>
  </si>
  <si>
    <t>d__Viridiplantae; k__Streptophyta; p__rosids; c__Fabales; o__Fabaceae; f__Papilionoideae; ; g__; s__</t>
  </si>
  <si>
    <t>Sub-family of the pea family</t>
  </si>
  <si>
    <t>d__Viridiplantae; k__Streptophyta; p__rosids; c__Fabales; o__Fabaceae; f__Papilionoideae; g__Amorpha; s__Amorpha_fruticosa;</t>
  </si>
  <si>
    <t>false indigo</t>
  </si>
  <si>
    <t>d__Viridiplantae; k__Streptophyta; p__rosids; c__Fabales; o__Fabaceae; f__Papilionoideae; g__Angylocalyx; s__Angylocalyx_sp__Pennington_s_n_;</t>
  </si>
  <si>
    <t>Angylocalyx sp. Pennington s.n.</t>
  </si>
  <si>
    <t>d__Viridiplantae; k__Streptophyta; p__rosids; c__Fabales; o__Fabaceae; f__Papilionoideae; g__Arachis; ; s__</t>
  </si>
  <si>
    <t>archises</t>
  </si>
  <si>
    <t>Genus of the pea family</t>
  </si>
  <si>
    <t>d__Viridiplantae; k__Streptophyta; p__rosids; c__Fabales; o__Fabaceae; f__Papilionoideae; g__Arachis; s__Arachis_hypogaea;</t>
  </si>
  <si>
    <t>peanut</t>
  </si>
  <si>
    <t>d__Viridiplantae; k__Streptophyta; p__rosids; c__Fabales; o__Fabaceae; f__Papilionoideae; g__Astragalus;</t>
  </si>
  <si>
    <t>milk vetches</t>
  </si>
  <si>
    <t>d__Viridiplantae; k__Streptophyta; p__rosids; c__Fabales; o__Fabaceae; f__Papilionoideae; g__Castanospermum; s__Castanospermum_australe;</t>
  </si>
  <si>
    <t>Australian chestnut</t>
  </si>
  <si>
    <t>d__Viridiplantae; k__Streptophyta; p__rosids; c__Fabales; o__Fabaceae; f__Papilionoideae; g__Centrolobium; ; s__</t>
  </si>
  <si>
    <t>centrolobiums</t>
  </si>
  <si>
    <t>d__Viridiplantae; k__Streptophyta; p__rosids; c__Fabales; o__Fabaceae; f__Papilionoideae; g__Glycine; s__Glycine_max;</t>
  </si>
  <si>
    <t>soybean</t>
  </si>
  <si>
    <t>d__Viridiplantae; k__Streptophyta; p__rosids; c__Fabales; o__Fabaceae; f__Papilionoideae; g__Lotus; ; s__</t>
  </si>
  <si>
    <t>trefoils or deervetches</t>
  </si>
  <si>
    <t>d__Viridiplantae; k__Streptophyta; p__rosids; c__Fabales; o__Fabaceae; f__Papilionoideae; g__Lotus; s__Lotus_unifoliolatus;</t>
  </si>
  <si>
    <t>American birds-foot trefoil</t>
  </si>
  <si>
    <t>d__Viridiplantae; k__Streptophyta; p__rosids; c__Fabales; o__Fabaceae; f__Papilionoideae; g__Lupinus;</t>
  </si>
  <si>
    <t>lupinuses</t>
  </si>
  <si>
    <t>d__Viridiplantae; k__Streptophyta; p__rosids; c__Fabales; o__Fabaceae; f__Papilionoideae; g__Lupinus; s__Lupinus_polyphyllus;</t>
  </si>
  <si>
    <t>bigleaf lupine</t>
  </si>
  <si>
    <t>d__Viridiplantae; k__Streptophyta; p__rosids; c__Fabales; o__Fabaceae; f__Papilionoideae; g__Medicago; s__Medicago_lupulina;</t>
  </si>
  <si>
    <t>black medick or hop clover</t>
  </si>
  <si>
    <t>d__Viridiplantae; k__Streptophyta; p__rosids; c__Fabales; o__Fabaceae; f__Papilionoideae; g__Medicago; s__Medicago_sativa;</t>
  </si>
  <si>
    <t>alfalfa</t>
  </si>
  <si>
    <t>d__Viridiplantae; k__Streptophyta; p__rosids; c__Fabales; o__Fabaceae; f__Papilionoideae; g__Melilotus; s__Melilotus_albus;</t>
  </si>
  <si>
    <t>white sweet clover</t>
  </si>
  <si>
    <t>d__Viridiplantae; k__Streptophyta; p__rosids; c__Fabales; o__Fabaceae; f__Papilionoideae; g__Melilotus; s__Melilotus_officinalis;</t>
  </si>
  <si>
    <t>yellow sweet clover</t>
  </si>
  <si>
    <t>d__Viridiplantae; k__Streptophyta; p__rosids; c__Fabales; o__Fabaceae; f__Papilionoideae; g__Robinia; ; s__</t>
  </si>
  <si>
    <t>locusts</t>
  </si>
  <si>
    <t>d__Viridiplantae; k__Streptophyta; p__rosids; c__Fabales; o__Fabaceae; f__Papilionoideae; g__Securigera; s__Securigera_varia;</t>
  </si>
  <si>
    <t>crownvetch</t>
  </si>
  <si>
    <t>d__Viridiplantae; k__Streptophyta; p__rosids; c__Fabales; o__Fabaceae; f__Papilionoideae; g__Swartzia; ; s__</t>
  </si>
  <si>
    <t>swartzias</t>
  </si>
  <si>
    <t>d__Viridiplantae; k__Streptophyta; p__rosids; c__Fabales; o__Fabaceae; f__Papilionoideae; g__Swartzia; s__Swartzia_laevicarpa;</t>
  </si>
  <si>
    <t>Swartzia laevicarpa</t>
  </si>
  <si>
    <t>species in the Legumes family</t>
  </si>
  <si>
    <t>d__Viridiplantae; k__Streptophyta; p__rosids; c__Fabales; o__Fabaceae; f__Papilionoideae; g__Trifolium; ; s__</t>
  </si>
  <si>
    <t>clovers</t>
  </si>
  <si>
    <t>d__Viridiplantae; k__Streptophyta; p__rosids; c__Fabales; o__Fabaceae; f__Papilionoideae; g__Trifolium; s__Trifolium_campestre;</t>
  </si>
  <si>
    <t>low hop clover</t>
  </si>
  <si>
    <t>d__Viridiplantae; k__Streptophyta; p__rosids; c__Fabales; o__Fabaceae; f__Papilionoideae; g__Trigonella; ; s__</t>
  </si>
  <si>
    <t>fenugreeks</t>
  </si>
  <si>
    <t>d__Viridiplantae; k__Streptophyta; p__rosids; c__Fabales; o__Fabaceae; f__Papilionoideae; g__Vicia; ; s__</t>
  </si>
  <si>
    <t>Vetches</t>
  </si>
  <si>
    <t>d__Viridiplantae; k__Streptophyta; p__rosids; c__Fagales; o__Betulaceae; f__; g__Alnus; ; s__</t>
  </si>
  <si>
    <t>alder</t>
  </si>
  <si>
    <t>d__Viridiplantae; k__Streptophyta; p__rosids; c__Fagales; o__Betulaceae; f__; g__Betula; ; s__</t>
  </si>
  <si>
    <t>birches</t>
  </si>
  <si>
    <t>d__Viridiplantae; k__Streptophyta; p__rosids; c__Fagales; o__Fagaceae; ; f__; g__; s__</t>
  </si>
  <si>
    <t>Beech family</t>
  </si>
  <si>
    <t>d__Viridiplantae; k__Streptophyta; p__rosids; c__Fagales; o__Fagaceae; f__; g__Castanea; ; s__</t>
  </si>
  <si>
    <t>chestnuts</t>
  </si>
  <si>
    <t>d__Viridiplantae; k__Streptophyta; p__rosids; c__Fagales; o__Fagaceae; f__; g__Castanea; s__Castanea_crenata;</t>
  </si>
  <si>
    <t>Japanese chestnut</t>
  </si>
  <si>
    <t>d__Viridiplantae; k__Streptophyta; p__rosids; c__Fagales; o__Fagaceae; f__; g__Castanea; s__Castanea_mollissima;</t>
  </si>
  <si>
    <t>Chinese chestnut</t>
  </si>
  <si>
    <t>d__Viridiplantae; k__Streptophyta; p__rosids; c__Fagales; o__Fagaceae; f__; g__Castanea; s__Castanea_sativa;</t>
  </si>
  <si>
    <t>European chestnut</t>
  </si>
  <si>
    <t>AKA sweet Chestnut</t>
  </si>
  <si>
    <t>d__Viridiplantae; k__Streptophyta; p__rosids; c__Fagales; o__Fagaceae; f__; g__Castanopsis; s__Castanopsis_carlesii;</t>
  </si>
  <si>
    <t>Chinquapin</t>
  </si>
  <si>
    <t>d__Viridiplantae; k__Streptophyta; p__rosids; c__Fagales; o__Fagaceae; f__; g__Quercus; ; s__</t>
  </si>
  <si>
    <t>oaks</t>
  </si>
  <si>
    <t>d__Viridiplantae; k__Streptophyta; p__rosids; c__Fagales; o__Fagaceae; f__; g__Quercus; s__Quercus_ilicifolia;</t>
  </si>
  <si>
    <t>bear oak</t>
  </si>
  <si>
    <t>d__Viridiplantae; k__Streptophyta; p__rosids; c__Fagales; o__Fagaceae; f__; g__Quercus; s__Quercus_palustris;</t>
  </si>
  <si>
    <t>pin oak</t>
  </si>
  <si>
    <t>swamp Spanish oak</t>
  </si>
  <si>
    <t>d__Viridiplantae; k__Streptophyta; p__rosids; c__Fagales; o__Fagaceae; f__; g__Quercus; s__Quercus_polycarpa;</t>
  </si>
  <si>
    <t>quercus polycarpa</t>
  </si>
  <si>
    <t>d__Viridiplantae; k__Streptophyta; p__rosids; c__Fagales; o__Fagaceae; f__; g__Quercus; s__Quercus_pubescens;</t>
  </si>
  <si>
    <t>downy oak</t>
  </si>
  <si>
    <t>d__Viridiplantae; k__Streptophyta; p__rosids; c__Fagales; o__Juglandaceae; f__; g__Carya; s__Carya_illinoinensis;</t>
  </si>
  <si>
    <t>pecan</t>
  </si>
  <si>
    <t>d__Viridiplantae; k__Streptophyta; p__rosids; c__Geraniales; o__Geraniaceae; g__Pelargonium;</t>
  </si>
  <si>
    <t>geraniums</t>
  </si>
  <si>
    <t>d__Viridiplantae; k__Streptophyta; p__rosids; c__Malpighiales; o__Euphorbiaceae; f__Euphorbioideae; g__Euphorbia; s__Euphorbia_hirta;</t>
  </si>
  <si>
    <t>asthma-plant</t>
  </si>
  <si>
    <t>d__Viridiplantae; k__Streptophyta; p__rosids; c__Malpighiales; o__Euphorbiaceae; f__Euphorbioideae; g__Euphorbia; s__Euphorbia_maculata;</t>
  </si>
  <si>
    <t>spotted spurge</t>
  </si>
  <si>
    <t>d__Viridiplantae; k__Streptophyta; p__rosids; c__Malpighiales; o__Hypericaceae; f__; g__Hypericum; s__Hypericum_kalmianum;</t>
  </si>
  <si>
    <t>Kalm St. Johns Wort</t>
  </si>
  <si>
    <t>d__Viridiplantae; k__Streptophyta; p__rosids; c__Malpighiales; o__Hypericaceae; f__; g__Hypericum; s__Hypericum_perforatum;</t>
  </si>
  <si>
    <t>St. John’s Wort</t>
  </si>
  <si>
    <t>d__Viridiplantae; k__Streptophyta; p__rosids; c__Malpighiales; o__Salicaceae; ; f__; g__; s__</t>
  </si>
  <si>
    <t>Willow family</t>
  </si>
  <si>
    <t>d__Viridiplantae; k__Streptophyta; p__rosids; c__Malpighiales; o__Salicaceae; f__; g__Populus; ; s__</t>
  </si>
  <si>
    <t>Poplar Trees</t>
  </si>
  <si>
    <t>Bear Oak</t>
  </si>
  <si>
    <t>d__Viridiplantae; k__Streptophyta; p__rosids; c__Malpighiales; o__Salicaceae; f__; g__Populus; s__Populus_tremula;</t>
  </si>
  <si>
    <t>European aspen</t>
  </si>
  <si>
    <t>d__Viridiplantae; k__Streptophyta; p__rosids; c__Malpighiales; o__Salicaceae; f__; g__Salix; ; s__</t>
  </si>
  <si>
    <t>Willows</t>
  </si>
  <si>
    <t>d__Viridiplantae; k__Streptophyta; p__rosids; c__Malpighiales; o__Salicaceae; f__; g__Salix; s__Salix_caprea;</t>
  </si>
  <si>
    <t>pussy willow</t>
  </si>
  <si>
    <t>d__Viridiplantae; k__Streptophyta; p__rosids; c__Malpighiales; o__Violaceae; f__; g__Viola; s__Viola_rotundifolia;</t>
  </si>
  <si>
    <t>roundleaf yellow violet</t>
  </si>
  <si>
    <t>d__Viridiplantae; k__Streptophyta; p__rosids; c__Malvales; o__Malvaceae; f__Malvoideae; g__Hibiscus; s__Hibiscus_calyphyllus;</t>
  </si>
  <si>
    <t>lemonyellow rosemallow</t>
  </si>
  <si>
    <t>d__Viridiplantae; k__Streptophyta; p__rosids; c__Malvales; o__Malvaceae; f__Malvoideae; g__Hibiscus; s__Hibiscus_syriacus;</t>
  </si>
  <si>
    <t>rose of Sharon</t>
  </si>
  <si>
    <t>d__Viridiplantae; k__Streptophyta; p__rosids; c__Malvales; o__Malvaceae; f__Malvoideae; g__Malva; s__Malva_parviflora;</t>
  </si>
  <si>
    <t>cheeseweed</t>
  </si>
  <si>
    <t>d__Viridiplantae; k__Streptophyta; p__rosids; c__Malvales; o__Malvaceae; f__Tilioideae; g__Tilia; ; s__</t>
  </si>
  <si>
    <t>lindens</t>
  </si>
  <si>
    <t>d__Viridiplantae; k__Streptophyta; p__rosids; c__Myrtales; o__Lythraceae; f__; g__Duabanga; s__Duabanga_grandiflora;</t>
  </si>
  <si>
    <t>Duabanga grandiflora</t>
  </si>
  <si>
    <t>d__Viridiplantae; k__Streptophyta; p__rosids; c__Myrtales; o__Lythraceae; f__; g__Lagerstroemia; s__Lagerstroemia_indica;</t>
  </si>
  <si>
    <t>Lagerstroemia indica</t>
  </si>
  <si>
    <t>Species of Crepe Murtle</t>
  </si>
  <si>
    <t>d__Viridiplantae; k__Streptophyta; p__rosids; c__Myrtales; o__Lythraceae; f__; g__Lagerstroemia; s__Lagerstroemia_langkawiensis;</t>
  </si>
  <si>
    <t>Lagerstroemia langkawiensis</t>
  </si>
  <si>
    <t>d__Viridiplantae; k__Streptophyta; p__rosids; c__Myrtales; o__Lythraceae; g__Decodon; s__Decodon_verticillatus;</t>
  </si>
  <si>
    <t>waterwillow or Swamp Loosestrife</t>
  </si>
  <si>
    <t>d__Viridiplantae; k__Streptophyta; p__rosids; c__Myrtales; o__Lythraceae; g__Duabanga; s__Duabanga_grandiflora;</t>
  </si>
  <si>
    <t>Ba Bao Shu</t>
  </si>
  <si>
    <t>d__Viridiplantae; k__Streptophyta; p__rosids; c__Myrtales; o__Lythraceae; g__Lagerstroemia; s__Lagerstroemia_indica;</t>
  </si>
  <si>
    <t>Species of Crepe Myrtle</t>
  </si>
  <si>
    <t>d__Viridiplantae; k__Streptophyta; p__rosids; c__Myrtales; o__Lythraceae; g__Lagerstroemia; s__Lagerstroemia_langkawiensis;</t>
  </si>
  <si>
    <t>Species Crepe Myrtle</t>
  </si>
  <si>
    <t>d__Viridiplantae; k__Streptophyta; p__rosids; c__Myrtales; o__Myrtaceae; ; f__; g__; s__</t>
  </si>
  <si>
    <t>Myrtle family</t>
  </si>
  <si>
    <t>d__Viridiplantae; k__Streptophyta; p__rosids; c__Myrtales; o__Myrtaceae; f__; g__Backhousia; ; s__</t>
  </si>
  <si>
    <t>sand-verbena myrtles</t>
  </si>
  <si>
    <t>d__Viridiplantae; k__Streptophyta; p__rosids; c__Myrtales; o__Myrtaceae; f__; g__Eucalyptus; s__Eucalyptus_ovata;</t>
  </si>
  <si>
    <t>swamp Gum</t>
  </si>
  <si>
    <t>AKA Black Gum</t>
  </si>
  <si>
    <t>d__Viridiplantae; k__Streptophyta; p__rosids; c__Myrtales; o__Myrtaceae; f__; g__Eugenia; s__Eugenia_cucullata;</t>
  </si>
  <si>
    <t>Eugenia cucullata</t>
  </si>
  <si>
    <t>d__Viridiplantae; k__Streptophyta; p__rosids; c__Myrtales; o__Myrtaceae; f__; g__Myrcia; s__Myrcia_guianensis;</t>
  </si>
  <si>
    <t>Myrcia guianensis</t>
  </si>
  <si>
    <t>Species in the Myrtle family</t>
  </si>
  <si>
    <t>d__Viridiplantae; k__Streptophyta; p__rosids; c__Myrtales; o__Myrtaceae; f__; g__Syzygium; ; s__</t>
  </si>
  <si>
    <t>syzygiums</t>
  </si>
  <si>
    <t>d__Viridiplantae; k__Streptophyta; p__rosids; c__Myrtales; o__Onagraceae; f__Onagroideae; g__Gayophytum; s__Gayophytum_heterozygum;</t>
  </si>
  <si>
    <t>zigzag groundsmoke</t>
  </si>
  <si>
    <t>d__Viridiplantae; k__Streptophyta; p__rosids; c__Rosales; o__Cannabaceae; g__Cannabis; s__Cannabis_sativa;</t>
  </si>
  <si>
    <t xml:space="preserve">marijuana </t>
  </si>
  <si>
    <t>d__Viridiplantae; k__Streptophyta; p__rosids; c__Rosales; o__Cannabaceae; g__Celtis;</t>
  </si>
  <si>
    <t>Hackberries</t>
  </si>
  <si>
    <t>d__Viridiplantae; k__Streptophyta; p__rosids; c__Rosales; o__Moraceae; f__; g__Morus; ; s__</t>
  </si>
  <si>
    <t>mullberries</t>
  </si>
  <si>
    <t>d__Viridiplantae; k__Streptophyta; p__rosids; c__Rosales; o__Rhamnaceae; f__; g__Ceanothus; ; s__</t>
  </si>
  <si>
    <t>California lilacs</t>
  </si>
  <si>
    <t>d__Viridiplantae; k__Streptophyta; p__rosids; c__Rosales; o__Rhamnaceae; f__; g__Frangula; ; s__</t>
  </si>
  <si>
    <t>buckthorns</t>
  </si>
  <si>
    <t>d__Viridiplantae; k__Streptophyta; p__rosids; c__Rosales; o__Rhamnaceae; f__; g__Frangula; s__Frangula_californica;</t>
  </si>
  <si>
    <t>California coffeeberry</t>
  </si>
  <si>
    <t>d__Viridiplantae; k__Streptophyta; p__rosids; c__Rosales; o__Rhamnaceae; f__; g__Rhamnus; ; s__</t>
  </si>
  <si>
    <t>d__Viridiplantae; k__Streptophyta; p__rosids; c__Rosales; o__Rhamnaceae; f__; g__Rhamnus; s__Rhamnus_alaternus;</t>
  </si>
  <si>
    <t>Italian buckthorn</t>
  </si>
  <si>
    <t>d__Viridiplantae; k__Streptophyta; p__rosids; c__Rosales; o__Rosaceae; f__Dryadoideae; ; g__; s__</t>
  </si>
  <si>
    <t>Sub-family of rose family</t>
  </si>
  <si>
    <t>d__Viridiplantae; k__Streptophyta; p__rosids; c__Rosales; o__Rosaceae; f__Dryadoideae; g__Cercocarpus; s__Cercocarpus_betuloides;</t>
  </si>
  <si>
    <t>mountain mahogany</t>
  </si>
  <si>
    <t>d__Viridiplantae; k__Streptophyta; p__rosids; c__Rosales; o__Rosaceae; f__Dryadoideae; g__Dryas; s__Dryas_octopetala;</t>
  </si>
  <si>
    <t>mountain avens</t>
  </si>
  <si>
    <t>d__Viridiplantae; k__Streptophyta; p__rosids; c__Rosales; o__Rosaceae; f__Maloideae; ; g__; s__</t>
  </si>
  <si>
    <t>Apple Sub-family</t>
  </si>
  <si>
    <t>stone fruit</t>
  </si>
  <si>
    <t>d__Viridiplantae; k__Streptophyta; p__rosids; c__Rosales; o__Rosaceae; f__Maloideae; g__Prunus; ; s__</t>
  </si>
  <si>
    <t>stonefruits</t>
  </si>
  <si>
    <t>d__Viridiplantae; k__Streptophyta; p__rosids; c__Rosales; o__Rosaceae; f__Maloideae; g__Prunus; s__Prunus_maritima;</t>
  </si>
  <si>
    <t>Beach plum</t>
  </si>
  <si>
    <t>d__Viridiplantae; k__Streptophyta; p__rosids; c__Rosales; o__Rosaceae; f__Maloideae; g__Prunus; s__Prunus_spinosa;</t>
  </si>
  <si>
    <t>Blackthorn</t>
  </si>
  <si>
    <t>d__Viridiplantae; k__Streptophyta; p__rosids; c__Rosales; o__Rosaceae; f__Maloideae; g__Pyrus;</t>
  </si>
  <si>
    <t>pears</t>
  </si>
  <si>
    <t>d__Viridiplantae; k__Streptophyta; p__rosids; c__Rosales; o__Rosaceae; f__Maloideae; g__Pyrus; s__Pyrus_communis;</t>
  </si>
  <si>
    <t>European pear</t>
  </si>
  <si>
    <t>d__Viridiplantae; k__Streptophyta; p__rosids; c__Rosales; o__Rosaceae; f__Maloideae; g__Sorbaria; s__Sorbaria_sorbifolia;</t>
  </si>
  <si>
    <t>false spiraea</t>
  </si>
  <si>
    <t>d__Viridiplantae; k__Streptophyta; p__rosids; c__Rosales; o__Rosaceae; f__Maloideae; g__Spiraea; ; s__</t>
  </si>
  <si>
    <t>bridal-wreaths</t>
  </si>
  <si>
    <t>d__Viridiplantae; k__Streptophyta; p__rosids; c__Rosales; o__Rosaceae; f__Rosoideae; ; g__; s__</t>
  </si>
  <si>
    <t>d__Viridiplantae; k__Streptophyta; p__rosids; c__Rosales; o__Rosaceae; f__Rosoideae; g__Rosa; ; s__</t>
  </si>
  <si>
    <t>roses</t>
  </si>
  <si>
    <t>d__Viridiplantae; k__Streptophyta; p__rosids; c__Rosales; o__Rosaceae; f__Rosoideae; g__Rosa; s__Rosa_pendulina;</t>
  </si>
  <si>
    <t>Alpine rose</t>
  </si>
  <si>
    <t xml:space="preserve">d__Viridiplantae; k__Streptophyta; p__rosids; c__Rosales; o__Rosaceae; f__Rosoideae; g__Rubus; s__Rubus_idaeus; </t>
  </si>
  <si>
    <t>red raspberry</t>
  </si>
  <si>
    <t>AKA European Raspberry</t>
  </si>
  <si>
    <t>d__Viridiplantae; k__Streptophyta; p__rosids; c__Rosales; o__Ulmaceae; ; f__; g__; s__</t>
  </si>
  <si>
    <t>Elm family</t>
  </si>
  <si>
    <t>d__Viridiplantae; k__Streptophyta; p__rosids; c__Rosales; o__Ulmaceae; f__; g__Ulmus; s__Ulmus_glabra;</t>
  </si>
  <si>
    <t>Scoth elm</t>
  </si>
  <si>
    <t>d__Viridiplantae; k__Streptophyta; p__rosids; c__Rosales; o__Ulmaceae; g__Ulmus; s__Ulmus_glabra;</t>
  </si>
  <si>
    <t>Wwych elm</t>
  </si>
  <si>
    <t>d__Viridiplantae; k__Streptophyta; p__rosids; c__Sapindales; o__Aceraceae; f__; g__Acer; ; s__</t>
  </si>
  <si>
    <t>maples</t>
  </si>
  <si>
    <t>d__Viridiplantae; k__Streptophyta; p__rosids; c__Sapindales; o__Aceraceae; f__; g__Acer; s__Acer_campestre;</t>
  </si>
  <si>
    <t>field maple</t>
  </si>
  <si>
    <t>d__Viridiplantae; k__Streptophyta; p__rosids; c__Sapindales; o__Anacardiaceae;</t>
  </si>
  <si>
    <t>Cashews family</t>
  </si>
  <si>
    <t>d__Viridiplantae; k__Streptophyta; p__rosids; c__Sapindales; o__Anacardiaceae; ; f__; g__; s__</t>
  </si>
  <si>
    <t>Sumac family</t>
  </si>
  <si>
    <t>d__Viridiplantae; k__Streptophyta; p__rosids; c__Sapindales; o__Anacardiaceae; f__; g__Rhus; ; s__</t>
  </si>
  <si>
    <t>sumac</t>
  </si>
  <si>
    <t>d__Viridiplantae; k__Streptophyta; p__rosids; c__Sapindales; o__Anacardiaceae; f__; g__Rhus; s__Rhus_michauxii;</t>
  </si>
  <si>
    <t>false poison sumac</t>
  </si>
  <si>
    <t>d__Viridiplantae; k__Streptophyta; p__rosids; c__Sapindales; o__Anacardiaceae; f__; g__Rhus; s__Rhus_typhina;</t>
  </si>
  <si>
    <t>staghorn sumac</t>
  </si>
  <si>
    <t>d__Viridiplantae; k__Streptophyta; p__rosids; c__Sapindales; o__Anacardiaceae; f__; g__Schinus; s__Schinus_terebinthifolia;</t>
  </si>
  <si>
    <t>Brazilian peppertree</t>
  </si>
  <si>
    <t>d__Viridiplantae; k__Streptophyta; p__rosids; c__Sapindales; o__Anacardiaceae; f__; g__Toxicodendron; ; s__</t>
  </si>
  <si>
    <t>Poision Sumacs</t>
  </si>
  <si>
    <t>d__Viridiplantae; k__Streptophyta; p__rosids; c__Sapindales; o__Anacardiaceae; f__; g__Toxicodendron; s__Toxicodendron_succedaneum;</t>
  </si>
  <si>
    <t>wax tree</t>
  </si>
  <si>
    <t>d__Viridiplantae; k__Streptophyta; p__rosids; c__Sapindales; o__Hippocastanaceae; f__; g__Aesculus; s__Aesculus_hippocastanum;</t>
  </si>
  <si>
    <t>European horse chestnut</t>
  </si>
  <si>
    <t>d__Viridiplantae; k__Streptophyta; p__rosids; c__Sapindales; o__Rutaceae; ; f__; g__; s__</t>
  </si>
  <si>
    <t>Rue fmaily</t>
  </si>
  <si>
    <t>d__Viridiplantae; k__Streptophyta; p__rosids; c__Sapindales; o__Rutaceae; f__; g__Phellodendron; s__Phellodendron_amurense;</t>
  </si>
  <si>
    <t>amur cork tree</t>
  </si>
  <si>
    <t>S017756</t>
  </si>
  <si>
    <t>Rank Scientific</t>
  </si>
  <si>
    <t>Least # Common species</t>
  </si>
  <si>
    <t>32 species (86%) &gt; 1% &lt; 37 species (14%)</t>
  </si>
  <si>
    <t>Boston, MA</t>
  </si>
  <si>
    <t>Asterales</t>
  </si>
  <si>
    <t>S017757</t>
  </si>
  <si>
    <t>28 species (79.80%) &gt; 1% &lt; 28 species (20.22%)</t>
  </si>
  <si>
    <t>Phippsburg, ME</t>
  </si>
  <si>
    <t>Aquifoliales</t>
  </si>
  <si>
    <t>Asteraceae</t>
  </si>
  <si>
    <t>Aquifoliaceae</t>
  </si>
  <si>
    <t>Ilex</t>
  </si>
  <si>
    <t>Sapindales</t>
  </si>
  <si>
    <t>Simaroubaceae</t>
  </si>
  <si>
    <t>Ailanthus</t>
  </si>
  <si>
    <t>Ailanthus altissima</t>
  </si>
  <si>
    <t>tree of heaven</t>
  </si>
  <si>
    <t>Fabales</t>
  </si>
  <si>
    <t>Fabaceae</t>
  </si>
  <si>
    <t>Trifolium</t>
  </si>
  <si>
    <t>Nymphaeales</t>
  </si>
  <si>
    <t>Nymphaeaceae</t>
  </si>
  <si>
    <t>water-lily family</t>
  </si>
  <si>
    <t>family</t>
  </si>
  <si>
    <t>Pinales</t>
  </si>
  <si>
    <t>Pinaceae</t>
  </si>
  <si>
    <t>Pinus</t>
  </si>
  <si>
    <t>Lamiales</t>
  </si>
  <si>
    <t>Oleaceae</t>
  </si>
  <si>
    <t>Ligustrum</t>
  </si>
  <si>
    <t>Anacardiaceae</t>
  </si>
  <si>
    <t>Rhus</t>
  </si>
  <si>
    <t>Cashews</t>
  </si>
  <si>
    <t>Malvales</t>
  </si>
  <si>
    <t>Malvaceae</t>
  </si>
  <si>
    <t>Tilia</t>
  </si>
  <si>
    <t>Caryophyllales</t>
  </si>
  <si>
    <t>Polygonaceae</t>
  </si>
  <si>
    <t>Knotweeds family</t>
  </si>
  <si>
    <t>Cucurbitales</t>
  </si>
  <si>
    <t>Cucurbitaceae</t>
  </si>
  <si>
    <t>Cucumis</t>
  </si>
  <si>
    <t>Cucumis x hytivus</t>
  </si>
  <si>
    <t>Sumac</t>
  </si>
  <si>
    <t>Poales</t>
  </si>
  <si>
    <t>Poaceae</t>
  </si>
  <si>
    <t>Sporobolus</t>
  </si>
  <si>
    <t>Rosales</t>
  </si>
  <si>
    <t>Rosaceae</t>
  </si>
  <si>
    <t>rose family</t>
  </si>
  <si>
    <t>Hesperostipa</t>
  </si>
  <si>
    <t>Hesperostipa comata</t>
  </si>
  <si>
    <t>needle-and-thread grass</t>
  </si>
  <si>
    <t>Dipsacales</t>
  </si>
  <si>
    <t>Caprifoliaceae</t>
  </si>
  <si>
    <t>Lonicera</t>
  </si>
  <si>
    <t>Lonicera etrusca</t>
  </si>
  <si>
    <t>Etrusca honeysuckle</t>
  </si>
  <si>
    <t>Plantaginaceae</t>
  </si>
  <si>
    <t>Plantago</t>
  </si>
  <si>
    <t>Malpighiales</t>
  </si>
  <si>
    <t>Salicaceae</t>
  </si>
  <si>
    <t>Salix</t>
  </si>
  <si>
    <t>Abies</t>
  </si>
  <si>
    <t>Oryza</t>
  </si>
  <si>
    <t>oryza</t>
  </si>
  <si>
    <t>Adoxaceae</t>
  </si>
  <si>
    <t>Sambucus</t>
  </si>
  <si>
    <t>Laurales</t>
  </si>
  <si>
    <t>elders</t>
  </si>
  <si>
    <t>Lauraceae</t>
  </si>
  <si>
    <t>Asparagales</t>
  </si>
  <si>
    <t>Rhamnaceae</t>
  </si>
  <si>
    <t>Asphodelaceae</t>
  </si>
  <si>
    <t>Aloe</t>
  </si>
  <si>
    <t>Aloe vera</t>
  </si>
  <si>
    <t>buckthorns family</t>
  </si>
  <si>
    <t>Fagales</t>
  </si>
  <si>
    <t>Fagaceae</t>
  </si>
  <si>
    <t>Quercus</t>
  </si>
  <si>
    <t>Liliales</t>
  </si>
  <si>
    <t>Smilacaceae</t>
  </si>
  <si>
    <t>Smilax</t>
  </si>
  <si>
    <t>Smilax china</t>
  </si>
  <si>
    <t>China root</t>
  </si>
  <si>
    <t>Brassicales</t>
  </si>
  <si>
    <t>Brassicaceae</t>
  </si>
  <si>
    <t>mustard family</t>
  </si>
  <si>
    <t>Viburnum</t>
  </si>
  <si>
    <t>Gentianales</t>
  </si>
  <si>
    <t>Apocynaceae</t>
  </si>
  <si>
    <t>Bromus</t>
  </si>
  <si>
    <t>Bromus tectorum</t>
  </si>
  <si>
    <t>Momordica</t>
  </si>
  <si>
    <t>Prunus</t>
  </si>
  <si>
    <t>Myrtales</t>
  </si>
  <si>
    <t>Onagraceae</t>
  </si>
  <si>
    <t>Oenothera</t>
  </si>
  <si>
    <t>Chamaenerion</t>
  </si>
  <si>
    <t>Chamaenerion angustifolium</t>
  </si>
  <si>
    <t>NA</t>
  </si>
  <si>
    <t>Rosa</t>
  </si>
  <si>
    <t>Santalales</t>
  </si>
  <si>
    <t>Comandraceae</t>
  </si>
  <si>
    <t>Comandra</t>
  </si>
  <si>
    <t>Comandra umbellata</t>
  </si>
  <si>
    <t>Celastrales</t>
  </si>
  <si>
    <t>Celastraceae</t>
  </si>
  <si>
    <t>Cornales</t>
  </si>
  <si>
    <t>Hydrangeaceae</t>
  </si>
  <si>
    <t>Hydrangea</t>
  </si>
  <si>
    <t>Ranunculales</t>
  </si>
  <si>
    <t>Papaveraceae</t>
  </si>
  <si>
    <t>Macleaya</t>
  </si>
  <si>
    <t>Macleaya microcarpa</t>
  </si>
  <si>
    <t>Ericales</t>
  </si>
  <si>
    <t>Ericaceae</t>
  </si>
  <si>
    <t>Rhododendron</t>
  </si>
  <si>
    <t>Ranunculaceae</t>
  </si>
  <si>
    <t>Actaea</t>
  </si>
  <si>
    <t>Actaea racemosa</t>
  </si>
  <si>
    <t>Melilotus</t>
  </si>
  <si>
    <t>Melilotus officinalis</t>
  </si>
  <si>
    <t>Magnoliales</t>
  </si>
  <si>
    <t>Magnoliaceae</t>
  </si>
  <si>
    <t>Magnolia</t>
  </si>
  <si>
    <t>N/A</t>
  </si>
  <si>
    <t>S017752</t>
  </si>
  <si>
    <t>d__Viridiplantae; k__Streptophyta; p__rosids; c__Sapindales; o__Sapindaceae; g__Koelreuteria; s__Koelreuteria_paniculata;</t>
  </si>
  <si>
    <t>golden rain tree</t>
  </si>
  <si>
    <t>d__Viridiplantae; k__Streptophyta; p__rosids; c__Vitales; o__Vitaceae; ; f__; g__; s__</t>
  </si>
  <si>
    <t>Grapes family</t>
  </si>
  <si>
    <t>d__Viridiplantae; k__Streptophyta; p__rosids; c__Vitales; o__Vitaceae; f__; g__Cissus; ; s__</t>
  </si>
  <si>
    <t>treebines</t>
  </si>
  <si>
    <t>d__Viridiplantae; k__Streptophyta; p__rosids; c__Vitales; o__Vitaceae; f__; g__Parthenocissus; ; s__</t>
  </si>
  <si>
    <t>parthenissus</t>
  </si>
  <si>
    <t>Genus of trendil climbing plants</t>
  </si>
  <si>
    <t>28 species (86.51%) &gt; 1% &lt; 36 species (13.49%)</t>
  </si>
  <si>
    <t>d__Viridiplantae; k__Streptophyta; p__rosids; c__Vitales; o__Vitaceae; f__; g__Parthenocissus; s__Parthenocissus_chinensis;</t>
  </si>
  <si>
    <t>Parthenocissus chinensis</t>
  </si>
  <si>
    <t>Species of climbing plants in the grape family</t>
  </si>
  <si>
    <t>d__Viridiplantae; k__Streptophyta; p__rosids; c__Vitales; o__Vitaceae; f__; g__Parthenocissus; s__Parthenocissus_quinquefolia;</t>
  </si>
  <si>
    <t>New York, NY</t>
  </si>
  <si>
    <t>Virginia creeper</t>
  </si>
  <si>
    <t>d:Viridiplantae,k:Streptophyta,c:Asparagales,o:Asparagaceae,f:Nolinoideae,g:Maianthemum,s:Maianthemum_bifolium;</t>
  </si>
  <si>
    <t>Maianthemum bifolium</t>
  </si>
  <si>
    <t>d:Viridiplantae,k:Streptophyta,c:Asparagales,o:Asparagaceae,f:Nolinoideae,g:Maianthemum,s:Maianthemum_oleraceum;</t>
  </si>
  <si>
    <t>Maianthemum oleraceum</t>
  </si>
  <si>
    <t>Ulmaceae</t>
  </si>
  <si>
    <t>Polygonum</t>
  </si>
  <si>
    <t>Polygonum cuspidatum</t>
  </si>
  <si>
    <t>knotweed</t>
  </si>
  <si>
    <t>d:Viridiplantae,k:Streptophyta,c:Asparagales,o:Asparagaceae,f:Nolinoideae,g:Maianthemum;</t>
  </si>
  <si>
    <t>monocots</t>
  </si>
  <si>
    <t>Apiales</t>
  </si>
  <si>
    <t>Araliaceae</t>
  </si>
  <si>
    <t>ginseng family</t>
  </si>
  <si>
    <t>d:Viridiplantae,k:Streptophyta,c:Caryophyllales,o:Amaranthaceae,f:Chenopodioideae,g:Atriplex,s:Atriplex_gmelinii;</t>
  </si>
  <si>
    <t>Atriplex gmelini</t>
  </si>
  <si>
    <t>d:Viridiplantae,k:Streptophyta,c:Caryophyllales,o:Amaranthaceae,f:Chenopodioideae,g:Atriplex;</t>
  </si>
  <si>
    <t>eudicots</t>
  </si>
  <si>
    <t>d:Viridiplantae,k:Streptophyta,c:Caryophyllales,o:Amaranthaceae,f:Chenopodioideae,g:Chenopodium;</t>
  </si>
  <si>
    <t>goosefoots</t>
  </si>
  <si>
    <t>Fallopia</t>
  </si>
  <si>
    <t>Fallopia multiflora</t>
  </si>
  <si>
    <t>Chinese Knotweed</t>
  </si>
  <si>
    <t>d:Viridiplantae,k:Streptophyta,c:Caryophyllales,o:Polygonaceae,f:Polygonoideae,g:Fallopia,s:Fallopia_sachalinensis;</t>
  </si>
  <si>
    <t>giant knotweed</t>
  </si>
  <si>
    <t>d:Viridiplantae,k:Streptophyta,c:Magnoliales,o:Annonaceae,g:Desmos,s:Desmos_goezeanus;</t>
  </si>
  <si>
    <t>Desmos goezeanus</t>
  </si>
  <si>
    <t>d:Viridiplantae,k:Streptophyta,c:Magnoliales,o:Magnoliaceae,g:Liriodendron,s:Liriodendron_chinense;</t>
  </si>
  <si>
    <t>Chinese tulip poplar</t>
  </si>
  <si>
    <t>d:Viridiplantae,k:Streptophyta,c:Magnoliales,o:Magnoliaceae,g:Liriodendron,s:Liriodendron_tulipifera;</t>
  </si>
  <si>
    <t>Tulip tree</t>
  </si>
  <si>
    <t>d:Viridiplantae,k:Streptophyta,c:Magnoliales,o:Magnoliaceae,g:Magnolia,s:Magnolia_sieboldii;</t>
  </si>
  <si>
    <t>Oyama magnolia</t>
  </si>
  <si>
    <t>d:Viridiplantae,k:Streptophyta,c:Ranunculales,o:Papaveraceae,g:Papaver,s:Papaver_somniferum;</t>
  </si>
  <si>
    <t>opium poppy</t>
  </si>
  <si>
    <t>d:Viridiplantae,k:Streptophyta,c:Ranunculales,o:Ranunculaceae,f:Ranunculoideae,g:Ranunculus;</t>
  </si>
  <si>
    <t>buttercups</t>
  </si>
  <si>
    <t>d:Viridiplantae,k:Streptophyta,c:Santalales,o:Comandraceae,g:Comandra,s:Comandra_pallida;</t>
  </si>
  <si>
    <t>common toadflax</t>
  </si>
  <si>
    <t>d:Viridiplantae,k:Streptophyta,p:asterids,c:Apiales,o:Araliaceae,g:Polyscias;</t>
  </si>
  <si>
    <t>Polyscias</t>
  </si>
  <si>
    <t>d:Viridiplantae,k:Streptophyta,p:asterids,c:Apiales,o:Araliaceae;</t>
  </si>
  <si>
    <t>S011889</t>
  </si>
  <si>
    <t>d:Viridiplantae,k:Streptophyta,p:asterids,c:Aquifoliales,o:Aquifoliaceae,g:Ilex,s:Ilex_aquifolium;</t>
  </si>
  <si>
    <t>English holly</t>
  </si>
  <si>
    <t>d:Viridiplantae,k:Streptophyta,p:asterids,c:Aquifoliales,o:Aquifoliaceae,g:Ilex,s:Ilex_montana;</t>
  </si>
  <si>
    <t>mountain winterberry</t>
  </si>
  <si>
    <t>34 species (96.10%) &gt; 1% &lt; 15 species (3.86%)</t>
  </si>
  <si>
    <t>d:Viridiplantae,k:Streptophyta,p:asterids,c:Asterales,o:Asteraceae,f:Asteroideae,g:Achillea;</t>
  </si>
  <si>
    <t>yarrow</t>
  </si>
  <si>
    <t>d:Viridiplantae,k:Streptophyta,p:asterids,c:Asterales,o:Asteraceae,f:Asteroideae,g:Ageratina,s:Ageratina_adenophora;</t>
  </si>
  <si>
    <t>crofton weed</t>
  </si>
  <si>
    <t>d:Viridiplantae,k:Streptophyta,p:asterids,c:Asterales,o:Asteraceae,f:Asteroideae,g:Eupatorium,s:Eupatorium_serotinum;</t>
  </si>
  <si>
    <t>lateflowering thoroughwort</t>
  </si>
  <si>
    <t>Tonasket, WA</t>
  </si>
  <si>
    <t>d:Viridiplantae,k:Streptophyta,p:asterids,c:Asterales,o:Asteraceae,f:Asteroideae,g:Solidago,s:Solidago_virgaurea;</t>
  </si>
  <si>
    <t>European goldenrod</t>
  </si>
  <si>
    <t>d:Viridiplantae,k:Streptophyta,p:asterids,c:Asterales,o:Asteraceae,f:Cichorioideae,g:Scorzoneroides;</t>
  </si>
  <si>
    <t>hawkbits</t>
  </si>
  <si>
    <t>d:Viridiplantae,k:Streptophyta,p:asterids,c:Cornales,o:Cornaceae,f:Davidioideae,g:Davidia,s:Davidia_involucrata;</t>
  </si>
  <si>
    <t>Davidia involucrata</t>
  </si>
  <si>
    <t>d:Viridiplantae,k:Streptophyta,p:asterids,c:Cornales,o:Cornaceae,g:Nyssa,s:Nyssa_sinensis;</t>
  </si>
  <si>
    <t>Croton kilwae</t>
  </si>
  <si>
    <t>d:Viridiplantae,k:Streptophyta,p:asterids,c:Cornales,o:Cornaceae,g:Nyssa,s:Nyssa_wenshanensis;</t>
  </si>
  <si>
    <t>Nyssa wenshanensis</t>
  </si>
  <si>
    <t>d:Viridiplantae,k:Streptophyta,p:asterids,c:Cornales,o:Cornaceae,g:Nyssa,s:Nyssa_yunnanensis;</t>
  </si>
  <si>
    <t>Nyssa yunnanensis</t>
  </si>
  <si>
    <t>d:Viridiplantae,k:Streptophyta,p:asterids,c:Dipsacales,o:Adoxaceae,g:Viburnum,s:Viburnum_rhytidophyllum;</t>
  </si>
  <si>
    <t>leatherleaf viburnum</t>
  </si>
  <si>
    <t>d:Viridiplantae,k:Streptophyta,p:asterids,c:Dipsacales,o:Adoxaceae,g:Viburnum,s:Viburnum_sieboldii;</t>
  </si>
  <si>
    <t>Siebold viburnum</t>
  </si>
  <si>
    <t>d:Viridiplantae,k:Streptophyta,p:asterids,c:Dipsacales,o:Caprifoliaceae,g:Lonicera,s:Lonicera_xylosteum;</t>
  </si>
  <si>
    <t>Lonicera xylosteum</t>
  </si>
  <si>
    <t>d:Viridiplantae,k:Streptophyta,p:asterids,c:Dipsacales,o:Caprifoliaceae,g:Lonicera;</t>
  </si>
  <si>
    <t>honeysuckles</t>
  </si>
  <si>
    <t>Hypericaceae</t>
  </si>
  <si>
    <t>Hypericum</t>
  </si>
  <si>
    <t>d:Viridiplantae,k:Streptophyta,p:asterids,c:Ericales,o:Balsaminaceae,g:Impatiens,s:Impatiens_capensis;</t>
  </si>
  <si>
    <t>orange jewelweed</t>
  </si>
  <si>
    <t>Asparagaceae</t>
  </si>
  <si>
    <t>Asparagus</t>
  </si>
  <si>
    <t>d:Viridiplantae,k:Streptophyta,p:asterids,c:Ericales,o:Balsaminaceae,g:Impatiens;</t>
  </si>
  <si>
    <t>impatiens</t>
  </si>
  <si>
    <t>d:Viridiplantae,k:Streptophyta,p:asterids,c:Ericales,o:Ebenaceae,g:Diospyros;</t>
  </si>
  <si>
    <t>permission trees</t>
  </si>
  <si>
    <t>Medicago</t>
  </si>
  <si>
    <t>medics</t>
  </si>
  <si>
    <t>d:Viridiplantae,k:Streptophyta,p:asterids,c:Ericales,o:Ebenaceae;</t>
  </si>
  <si>
    <t>ebony family</t>
  </si>
  <si>
    <t>d:Viridiplantae,k:Streptophyta,p:asterids,c:Ericales,o:Primulaceae;</t>
  </si>
  <si>
    <t>primrose family</t>
  </si>
  <si>
    <t>d:Viridiplantae,k:Streptophyta,p:asterids,c:Ericales,o:Styracaceae,g:Styrax,s:Styrax_agrestis;</t>
  </si>
  <si>
    <t>Styrax agrestis</t>
  </si>
  <si>
    <t>d:Viridiplantae,k:Streptophyta,p:asterids,c:Gentianales,o:Rubiaceae,f:Cinchonoideae,g:Fleroya,s:Fleroya_rubrostipulata;</t>
  </si>
  <si>
    <t>Fleroya rubrostipulata</t>
  </si>
  <si>
    <t>Lamiaceae</t>
  </si>
  <si>
    <t>Nepeta</t>
  </si>
  <si>
    <t>Nepeta sp. BSh-2015</t>
  </si>
  <si>
    <t>fireweed</t>
  </si>
  <si>
    <t>d:Viridiplantae,k:Streptophyta,p:asterids,c:Lamiales,o:Bignoniaceae,g:Incarvillea,s:Incarvillea_sinensis;</t>
  </si>
  <si>
    <t>Incarvillea sinensis</t>
  </si>
  <si>
    <t>d:Viridiplantae,k:Streptophyta,p:asterids,c:Lamiales,o:Oleaceae,g:Fontanesia,s:Fontanesia_phillyreoides;</t>
  </si>
  <si>
    <t>Melilotus albus</t>
  </si>
  <si>
    <t>Fontanesia phillyreoides</t>
  </si>
  <si>
    <t>d:Viridiplantae,k:Streptophyta,p:Bryidae,c:Bryales,o:Mniaceae,g:Plagiomnium;</t>
  </si>
  <si>
    <t>mosses</t>
  </si>
  <si>
    <t>d:Viridiplantae,k:Streptophyta,p:Bryidae,c:Hypnales,o:Entodontaceae,g:Entodon,s:Entodon_brevisetus;</t>
  </si>
  <si>
    <t>Entodon brevisetus</t>
  </si>
  <si>
    <t>d:Viridiplantae,k:Streptophyta,p:Bryidae,c:Hypnales,o:Hypnaceae,g:Calliergonella,s:Calliergonella_cuspidata;</t>
  </si>
  <si>
    <t>Calliergonella cuspidata</t>
  </si>
  <si>
    <t>d:Viridiplantae,k:Streptophyta,p:Bryidae,c:Hypnales,o:Hypnaceae,g:Calliergonella,s:Calliergonella_lindbergii;</t>
  </si>
  <si>
    <t>Calliergonella lindbergii</t>
  </si>
  <si>
    <t>d:Viridiplantae,k:Streptophyta,p:commelinids,c:Poales,o:Poaceae,f:Chloridoideae,g:Cynodon,s:Cynodon_plectostachyus;</t>
  </si>
  <si>
    <t>giant star grass</t>
  </si>
  <si>
    <t>d:Viridiplantae,k:Streptophyta,p:commelinids,c:Poales,o:Poaceae,f:Chloridoideae,g:Harpachne,s:Harpachne_schimperi;</t>
  </si>
  <si>
    <t>Harpachne schimperi</t>
  </si>
  <si>
    <t>d:Viridiplantae,k:Streptophyta,p:commelinids,c:Poales,o:Poaceae,f:Chloridoideae,g:Sporobolus,s:Sporobolus_densiflorus;</t>
  </si>
  <si>
    <t>Sporobolus densiflorus</t>
  </si>
  <si>
    <t>d:Viridiplantae,k:Streptophyta,p:commelinids,c:Poales,o:Poaceae,f:Chloridoideae,g:Sporobolus,s:Sporobolus_foliosus;</t>
  </si>
  <si>
    <t>Sporobolus foliosus</t>
  </si>
  <si>
    <t>d:Viridiplantae,k:Streptophyta,p:commelinids,c:Poales,o:Poaceae,f:Panicoideae,g:Eulalia,s:Eulalia_siamensis;</t>
  </si>
  <si>
    <t>Eulalia siamensis</t>
  </si>
  <si>
    <t>d:Viridiplantae,k:Streptophyta,p:commelinids,c:Poales,o:Poaceae,f:Panicoideae,g:Imperata,s:Imperata_cylindrica;</t>
  </si>
  <si>
    <t>Japanese bloodgrass</t>
  </si>
  <si>
    <t>d:Viridiplantae,k:Streptophyta,p:commelinids,c:Poales,o:Poaceae,f:Panicoideae,g:Paspalum;</t>
  </si>
  <si>
    <t>crowngrasses</t>
  </si>
  <si>
    <t>d:Viridiplantae,k:Streptophyta,p:commelinids,c:Poales,o:Poaceae,f:Pooideae,g:Dactylis,s:Dactylis_glomerata;</t>
  </si>
  <si>
    <t>orchard grass</t>
  </si>
  <si>
    <t>d:Viridiplantae,k:Streptophyta,p:commelinids,c:Poales,o:Poaceae,f:Pooideae,g:Hesperostipa,s:Hesperostipa_comata;</t>
  </si>
  <si>
    <t>d:Viridiplantae,k:Streptophyta,p:commelinids,c:Poales,o:Poaceae,f:Pooideae,g:Phleum,s:Phleum_pratense;</t>
  </si>
  <si>
    <t>timothy grass</t>
  </si>
  <si>
    <t>d:Viridiplantae,k:Streptophyta,p:commelinids,c:Poales,o:Typhaceae,g:Sparganium;</t>
  </si>
  <si>
    <t>bur-reed</t>
  </si>
  <si>
    <t>d:Viridiplantae,k:Streptophyta,p:Ginkgoidae,c:Ginkgoales,o:Ginkgoaceae,g:Ginkgo,s:Ginkgo_biloba;</t>
  </si>
  <si>
    <t>maidenhair tree</t>
  </si>
  <si>
    <t>d:Viridiplantae,k:Streptophyta,p:Gnetidae,c:Ephedrales,o:Ephedraceae,g:Ephedra;</t>
  </si>
  <si>
    <t>gymnosperm shrubs</t>
  </si>
  <si>
    <t>Sapindaceae</t>
  </si>
  <si>
    <t>Xanthoceras</t>
  </si>
  <si>
    <t>Xanthoceras sorbifolium</t>
  </si>
  <si>
    <t>Passifloraceae</t>
  </si>
  <si>
    <t>Passiflora</t>
  </si>
  <si>
    <t>passionflowers</t>
  </si>
  <si>
    <t>Hypericum dolabriforme</t>
  </si>
  <si>
    <t>straggling St. Johnswort</t>
  </si>
  <si>
    <t>Persicaria</t>
  </si>
  <si>
    <t>Persicaria amphibia</t>
  </si>
  <si>
    <t>Toxicodendron</t>
  </si>
  <si>
    <t>Toxicodendron succedaneum</t>
  </si>
  <si>
    <t>d:Viridiplantae,k:Streptophyta,p:Pinidae,c:Cupressales,o:Cupressaceae,g:Juniperus;</t>
  </si>
  <si>
    <t>junipers</t>
  </si>
  <si>
    <t>d:Viridiplantae,k:Streptophyta,p:Pinidae,c:Pinales,o:Pinaceae,g:Pinus,s:Pinus_tropicalis;</t>
  </si>
  <si>
    <t>tropical pine</t>
  </si>
  <si>
    <t>d:Viridiplantae,k:Streptophyta,p:rosids,c:Fabales,o:Fabaceae,f:Caesalpinioideae,g:Hoffmannseggia,s:Hoffmannseggia_glauca;</t>
  </si>
  <si>
    <t>Indian rushpea</t>
  </si>
  <si>
    <t>d:Viridiplantae,k:Streptophyta,p:rosids,c:Fabales,o:Fabaceae,f:Papilionoideae,g:Lotus,s:Lotus_corniculatus;</t>
  </si>
  <si>
    <t>Bird's-foot trefoil</t>
  </si>
  <si>
    <t>Galinsoga</t>
  </si>
  <si>
    <t>Galinsoga quadriradiata</t>
  </si>
  <si>
    <t>Lythraceae</t>
  </si>
  <si>
    <t>d:Viridiplantae,k:Streptophyta,p:rosids,c:Fabales,o:Fabaceae,f:Papilionoideae,g:Pisum,s:Pisum_sativum;</t>
  </si>
  <si>
    <t>Lagerstroemia</t>
  </si>
  <si>
    <t>pea</t>
  </si>
  <si>
    <t>d:Viridiplantae,k:Streptophyta,p:rosids,c:Fabales,o:Fabaceae,f:Papilionoideae,g:Trifolium,s:Trifolium_repens;</t>
  </si>
  <si>
    <t>creeping white clover</t>
  </si>
  <si>
    <t>d:Viridiplantae,k:Streptophyta,p:rosids,c:Fabales,o:Fabaceae,f:Papilionoideae,g:Vicia,s:Vicia_villosa;</t>
  </si>
  <si>
    <t>hairy vetch</t>
  </si>
  <si>
    <t>d:Viridiplantae,k:Streptophyta,p:rosids,c:Fabales,o:Fabaceae,f:Papilionoideae,g:Wisteria,s:Wisteria_frutescens;</t>
  </si>
  <si>
    <t>American wisteria</t>
  </si>
  <si>
    <t>d:Viridiplantae,k:Streptophyta,p:rosids,c:Fagales,o:Fagaceae,g:Quercus,s:Quercus_alba;</t>
  </si>
  <si>
    <t>white oak</t>
  </si>
  <si>
    <t>d:Viridiplantae,k:Streptophyta,p:rosids,c:Fagales,o:Juglandaceae,g:Annamocarya,s:Annamocarya_sinensis;</t>
  </si>
  <si>
    <t>Annamocarya sinensis</t>
  </si>
  <si>
    <t>Pedaliaceae</t>
  </si>
  <si>
    <t>Sesamum</t>
  </si>
  <si>
    <t>Sesamum indicum</t>
  </si>
  <si>
    <t>d:Viridiplantae,k:Streptophyta,p:rosids,c:Fagales,o:Juglandaceae;</t>
  </si>
  <si>
    <t>Walnut Family</t>
  </si>
  <si>
    <t>d:Viridiplantae,k:Streptophyta,p:rosids,c:Fagales,o:Myricaceae,g:Morella,s:Morella_cerifera;</t>
  </si>
  <si>
    <t>wax-myrtle</t>
  </si>
  <si>
    <t>candleberry; southern bayberry</t>
  </si>
  <si>
    <t>d:Viridiplantae,k:Streptophyta,p:rosids,c:Malpighiales,o:Euphorbiaceae,f:Crotonoideae,g:Croton,s:Croton_tiglium;</t>
  </si>
  <si>
    <t>Croton Tiglium</t>
  </si>
  <si>
    <t>d:Viridiplantae,k:Streptophyta,p:rosids,c:Malpighiales,o:Hypericaceae,g:Hypericum;</t>
  </si>
  <si>
    <t>d:Viridiplantae,k:Streptophyta,p:rosids,c:Myrtales,o:Lythraceae,g:Lagerstroemia,s:Lagerstroemia_indica;</t>
  </si>
  <si>
    <t>crape myrtle</t>
  </si>
  <si>
    <t>Pueraria</t>
  </si>
  <si>
    <t>Pueraria montana</t>
  </si>
  <si>
    <t>Goodeniaceae</t>
  </si>
  <si>
    <t>Scaevola</t>
  </si>
  <si>
    <t>d:Viridiplantae,k:Streptophyta,p:rosids,c:Oxalidales,o:Elaeocarpaceae,g:Sloanea;</t>
  </si>
  <si>
    <t>Sloanea</t>
  </si>
  <si>
    <t>Clematis</t>
  </si>
  <si>
    <t>d:Viridiplantae,k:Streptophyta,p:rosids,c:Rosales,o:Cannabaceae,g:Humulus,s:Humulus_yunnanensis;</t>
  </si>
  <si>
    <t>Humulus yunnanensis</t>
  </si>
  <si>
    <t>Stilbaceae</t>
  </si>
  <si>
    <t>species of hop</t>
  </si>
  <si>
    <t>d:Viridiplantae,k:Streptophyta,p:rosids,c:Rosales,o:Moraceae,g:Ficus;</t>
  </si>
  <si>
    <t>Spondias</t>
  </si>
  <si>
    <t>figs</t>
  </si>
  <si>
    <t>Spondias purpurea</t>
  </si>
  <si>
    <t>d:Viridiplantae,k:Streptophyta,p:rosids,c:Rosales,o:Rhamnaceae,g:Alphitonia,s:Alphitonia_ponderosa;</t>
  </si>
  <si>
    <t>ash tree species</t>
  </si>
  <si>
    <t>d:Viridiplantae,k:Streptophyta,p:rosids,c:Rosales,o:Rhamnaceae,g:Ceanothus,s:Ceanothus_americanus;</t>
  </si>
  <si>
    <t>New Jersey tea</t>
  </si>
  <si>
    <t>d:Viridiplantae,k:Streptophyta,p:rosids,c:Rosales,o:Rhamnaceae,g:Frangula,s:Frangula_alnus;</t>
  </si>
  <si>
    <t>Alder Buckthorn</t>
  </si>
  <si>
    <t>d:Viridiplantae,k:Streptophyta,p:rosids,c:Rosales,o:Rhamnaceae,g:Frangula,s:Frangula_betulifolia;</t>
  </si>
  <si>
    <t>Birchleaf Buckthorn</t>
  </si>
  <si>
    <t>d:Viridiplantae,k:Streptophyta,p:rosids,c:Rosales,o:Rosaceae,f:Maloideae,g:Adenostoma,s:Adenostoma_fasciculatum;</t>
  </si>
  <si>
    <t>greasewood</t>
  </si>
  <si>
    <t>d:Viridiplantae,k:Streptophyta,p:rosids,c:Rosales,o:Rosaceae,f:Maloideae,g:Prunus,s:Prunus_armeniaca;</t>
  </si>
  <si>
    <t>apricot</t>
  </si>
  <si>
    <t>d:Viridiplantae,k:Streptophyta,p:rosids,c:Rosales,o:Rosaceae,f:Maloideae,g:Torminalis,s:Torminalis_clusii;</t>
  </si>
  <si>
    <t>Torminalis clusii</t>
  </si>
  <si>
    <t>d:Viridiplantae,k:Streptophyta,p:rosids,c:Rosales,o:Rosaceae,f:Maloideae,g:Vauquelinia,s:Vauquelinia_californica;</t>
  </si>
  <si>
    <t>Arizona rosewood</t>
  </si>
  <si>
    <t>d:Viridiplantae,k:Streptophyta,p:rosids,c:Rosales,o:Rosaceae,f:Rosoideae,g:Drymocallis;</t>
  </si>
  <si>
    <t>Drymocallis</t>
  </si>
  <si>
    <t>d:Viridiplantae,k:Streptophyta,p:rosids,c:Rosales,o:Rosaceae,f:Rosoideae,g:Potentilla,s:Potentilla_micrantha;</t>
  </si>
  <si>
    <t>pink barren strawberry</t>
  </si>
  <si>
    <t>d:Viridiplantae,k:Streptophyta,p:rosids,c:Rosales,o:Rosaceae,f:Rosoideae,g:Rosa,s:Rosa_minutifolia;</t>
  </si>
  <si>
    <t>Rosa minutifolia</t>
  </si>
  <si>
    <t>d:Viridiplantae,k:Streptophyta,p:rosids,c:Rosales,o:Rosaceae,f:Rosoideae,g:Rubus,s:Rubus_alceifolius;</t>
  </si>
  <si>
    <t>asian bramble</t>
  </si>
  <si>
    <t>d:Viridiplantae,k:Streptophyta,p:rosids,c:Rosales,o:Rosaceae,f:Rosoideae,g:Rubus,s:Rubus_coreanus;</t>
  </si>
  <si>
    <t>korean bramble</t>
  </si>
  <si>
    <t>d:Viridiplantae,k:Streptophyta,p:rosids,c:Rosales,o:Rosaceae,f:Rosoideae,g:Sibbaldianthe,s:Sibbaldianthe_bifurca;</t>
  </si>
  <si>
    <t>Sibbaldianthe bifurca</t>
  </si>
  <si>
    <t>d:Viridiplantae,k:Streptophyta,p:rosids,c:Sapindales,o:Aceraceae,g:Acer,s:Acer_stachyophyllum;</t>
  </si>
  <si>
    <t>Acer stachyophyllum</t>
  </si>
  <si>
    <t>asian species of maple</t>
  </si>
  <si>
    <t>d:Viridiplantae,k:Streptophyta,p:rosids,c:Sapindales,o:Anacardiaceae,g:Protorhus,s:Protorhus_longifolia;</t>
  </si>
  <si>
    <t>red beech</t>
  </si>
  <si>
    <t>d:Viridiplantae,k:Streptophyta,p:rosids,c:Sapindales,o:Anacardiaceae,g:Schinus,s:Schinus_terebinthifolius;</t>
  </si>
  <si>
    <t>d:Viridiplantae,k:Streptophyta,p:rosids,c:Sapindales,o:Rutaceae,g:Flindersia,s:Flindersia_australis;</t>
  </si>
  <si>
    <t>Flindersia Australis</t>
  </si>
  <si>
    <t>d:Viridiplantae,k:Streptophyta,p:rosids,c:Vitales,o:Vitaceae,g:Clematicissus;</t>
  </si>
  <si>
    <t>Clematicissus</t>
  </si>
  <si>
    <t>d:Viridiplantae,k:Streptophyta,p:rosids,c:Oxalidales,o:Oxalidaceae,g:Oxalis,s:Oxalis_stricta;</t>
  </si>
  <si>
    <t>Common yellow woodsorrel</t>
  </si>
  <si>
    <t>d:Viridiplantae,k:Streptophyta,p:rosids,c:Brassicales,o:Brassicaceae,g:Lepidium;</t>
  </si>
  <si>
    <t>Peppergrasses</t>
  </si>
  <si>
    <t>d:Viridiplantae,k:Streptophyta,p:asterids,c:Gentianales,o:Rubiaceae,f:Rubioideae,g:Galium,s:Galium_pusillum;</t>
  </si>
  <si>
    <t>Galium pusillum</t>
  </si>
  <si>
    <t>d:Viridiplantae,k:Streptophyta,p:asterids,c:Asterales,o:Asteraceae,f:Asteroideae,g:Oreostemma,s:Oreostemma_peirsonii;</t>
  </si>
  <si>
    <t>Peirson's aster</t>
  </si>
  <si>
    <t>d:Viridiplantae,k:Streptophyta,p:commelinids,c:Poales,o:Poaceae,f:Chloridoideae,g:Tuctoria,s:Tuctoria_greenei;</t>
  </si>
  <si>
    <t>Greenes Tuctoria</t>
  </si>
  <si>
    <t>d:Viridiplantae,k:Streptophyta,c:Caryophyllales,o:Polygonaceae,f:Polygonoideae,g:Polygonum;</t>
  </si>
  <si>
    <t>Knotweeds</t>
  </si>
  <si>
    <t>d:Viridiplantae,k:Streptophyta,c:Caryophyllales,o:Caryophyllaceae,g:Silene,s:Silene_vulgaris;</t>
  </si>
  <si>
    <t>bladder campion</t>
  </si>
  <si>
    <t>d:Viridiplantae,k:Streptophyta,p:rosids,c:Sapindales,o:Anacardiaceae,g:Cotinus,s:Cotinus_coggygria;</t>
  </si>
  <si>
    <t>European smoketree</t>
  </si>
  <si>
    <t>d:Viridiplantae,k:Streptophyta,c:Caryophyllales,o:Caryophyllaceae,g:Silene,s:Silene_uniflora;</t>
  </si>
  <si>
    <t>sea campion</t>
  </si>
  <si>
    <t>d:Viridiplantae,k:Streptophyta,p:rosids,c:Rosales,o:Elaeagnaceae,g:Elaeagnus,s:Elaeagnus_rotundata;</t>
  </si>
  <si>
    <t>Species of silverberry</t>
  </si>
  <si>
    <t>d:Viridiplantae,k:Streptophyta,p:rosids,c:Rosales,o:Rosaceae,f:Rosoideae,g:Potentilla;</t>
  </si>
  <si>
    <t>Potentilla</t>
  </si>
  <si>
    <t>d:Viridiplantae,k:Streptophyta,p:asterids,c:Lamiales,o:Scrophulariaceae,g:Verbascum,s:Verbascum_speciosum;</t>
  </si>
  <si>
    <t>showy mullein</t>
  </si>
  <si>
    <t>d:Viridiplantae,k:Streptophyta,c:Asparagales,o:Asparagaceae,f:Nolinoideae,g:Polygonatum,s:Polygonatum_sibiricum;</t>
  </si>
  <si>
    <t>Species of King Solomon's-seal</t>
  </si>
  <si>
    <t>d:Viridiplantae,k:Streptophyta,p:rosids,c:Fabales,o:Fabaceae,f:Mimosoideae,g:Acacia,s:Acacia_confusa;</t>
  </si>
  <si>
    <t>small Philippine acacia</t>
  </si>
  <si>
    <t>Streptophyta	Cucurbitales	Cucurbitaceae	Cucumis	Cucumis melo</t>
  </si>
  <si>
    <t>muksmellon</t>
  </si>
  <si>
    <t>Streptophyta	Cornales	Cornaceae	Cornus</t>
  </si>
  <si>
    <t>dogwoods</t>
  </si>
  <si>
    <t>Streptophyta	Sapindales	Anacardiaceae	Toxicodendron	Toxicodendron succedaneum</t>
  </si>
  <si>
    <t>Streptophyta	Fabales	Fabaceae	Robinia	Robinia pseudoacacia</t>
  </si>
  <si>
    <t>black locust</t>
  </si>
  <si>
    <t>Streptophyta	Rosales	Rosaceae</t>
  </si>
  <si>
    <t>Streptophyta	Caryophyllales	Caryophyllaceae</t>
  </si>
  <si>
    <t>pink family</t>
  </si>
  <si>
    <t>Streptophyta	Rosales	Rhamnaceae</t>
  </si>
  <si>
    <t>Streptophyta	Brassicales	Brassicaceae	Raphanus	Raphanus sativus</t>
  </si>
  <si>
    <t>Radish</t>
  </si>
  <si>
    <t>Streptophyta	Fabales	Fabaceae	Amorpha	Amorpha fruticosa</t>
  </si>
  <si>
    <t>Streptophyta	Sapindales	Simaroubaceae	Ailanthus	Ailanthus altissima</t>
  </si>
  <si>
    <t>Streptophyta	Caryophyllales	Chenopodiaceae	Haloxylon	Haloxylon ammodendron</t>
  </si>
  <si>
    <t>black saxaul</t>
  </si>
  <si>
    <t>Streptophyta	Rosales	Elaeagnaceae	Elaeagnus</t>
  </si>
  <si>
    <t>silverberries</t>
  </si>
  <si>
    <t>Streptophyta	Rosales	Urticaceae</t>
  </si>
  <si>
    <t>nettle family</t>
  </si>
  <si>
    <t>Streptophyta	Fabales	Fabaceae	Wisteria</t>
  </si>
  <si>
    <t>wisteria</t>
  </si>
  <si>
    <t>Streptophyta	Caryophyllales	Polygonaceae</t>
  </si>
  <si>
    <t>buckwheat family</t>
  </si>
  <si>
    <t>Streptophyta	Fabales	Fabaceae	Medicago</t>
  </si>
  <si>
    <t>Streptophyta        Caryophyllales        Polygonaceae        Oxygonum        Oxygonum sinuatum</t>
  </si>
  <si>
    <t>Oxygonum sinuatum</t>
  </si>
  <si>
    <t>Streptophyta	Pseudoditrichales	Ditrichaceae	Ceratodon	Ceratodon purpureus</t>
  </si>
  <si>
    <t>purple horn toothed moss</t>
  </si>
  <si>
    <t>Streptophyta	Malvales	Malvaceae</t>
  </si>
  <si>
    <t>mallows</t>
  </si>
  <si>
    <t>Streptophyta	Fabales	Fabaceae	Pisum</t>
  </si>
  <si>
    <t>peas</t>
  </si>
  <si>
    <t>Streptophyta        Poales        Poaceae        Bromus remotiflorus</t>
  </si>
  <si>
    <t>Bromus remotiflorus</t>
  </si>
  <si>
    <t>Streptophyta	Poales	Poaceae	Bromus</t>
  </si>
  <si>
    <t>Bromes</t>
  </si>
  <si>
    <t>Streptophyta Cornales</t>
  </si>
  <si>
    <t>Streptophyta	Sapindales	Anacardiaceae	Malosma	Malosma laurina</t>
  </si>
  <si>
    <t>laurel sumac</t>
  </si>
  <si>
    <t>Streptophyta	Caryophyllales	Aizoaceae	Mesembryanthemum	Mesembryanthemum crystallinum</t>
  </si>
  <si>
    <t>iceplant</t>
  </si>
  <si>
    <t>Streptophyta	Lamiales	Verbenaceae	Duranta</t>
  </si>
  <si>
    <t>Durantas</t>
  </si>
  <si>
    <t>Streptophyta	Caryophyllales	Cactaceae	Cereus</t>
  </si>
  <si>
    <t>Cereus</t>
  </si>
  <si>
    <t>Streptophyta	Caryophyllales	Cactaceae</t>
  </si>
  <si>
    <t>catus family</t>
  </si>
  <si>
    <t>Streptophyta	Arecales	Arecaceae</t>
  </si>
  <si>
    <t>palm family</t>
  </si>
  <si>
    <t>Streptophyta	Caryophyllales</t>
  </si>
  <si>
    <t>Streptophyta	Malvales	Malvaceae	Gossypium</t>
  </si>
  <si>
    <t>cotton</t>
  </si>
  <si>
    <t>Streptophyta	Liliales	Smilacaceae	Smilax	Smilax china</t>
  </si>
  <si>
    <t xml:space="preserve">Gentianales	Apocynaceae	Lacmellea	</t>
  </si>
  <si>
    <t>Lacmellea</t>
  </si>
  <si>
    <t>Sapindales	Burseraceae</t>
  </si>
  <si>
    <t>frankincense family</t>
  </si>
  <si>
    <t>Fagales	Juglandaceae	Annamocarya</t>
  </si>
  <si>
    <t>Chinese hickory</t>
  </si>
  <si>
    <t>Myrtales	Myrtaceae	Corymbia</t>
  </si>
  <si>
    <t>Eucalyptus</t>
  </si>
  <si>
    <t>Ranunculales	Papaveraceae	Coreanomecon	Coreanomecon hylomeconoides</t>
  </si>
  <si>
    <t>Coreanomecon hylomeconoides</t>
  </si>
  <si>
    <t xml:space="preserve">Fabales	Fabaceae	Melilotus	Melilotus albus	</t>
  </si>
  <si>
    <t>Gentianales	Rubiaceae	Mitragyna	Mitragyna speciosa</t>
  </si>
  <si>
    <t>kratom</t>
  </si>
  <si>
    <t xml:space="preserve">Nymphaeales	Cabombaceae	Brasenia	Brasenia schreberi	</t>
  </si>
  <si>
    <t>Brasenia schreberi</t>
  </si>
  <si>
    <t>Gentianales	Rubiaceae</t>
  </si>
  <si>
    <t>madder family</t>
  </si>
  <si>
    <t>Malvales	Malvaceae	Malva</t>
  </si>
  <si>
    <t>genus in mallow family</t>
  </si>
  <si>
    <t>Caryophyllales	Polygonaceae	Polygonum</t>
  </si>
  <si>
    <t xml:space="preserve">Polygonum humifusum </t>
  </si>
  <si>
    <t>Fabales	Fabaceae	Ceratonia</t>
  </si>
  <si>
    <t>Ceratonia</t>
  </si>
  <si>
    <t>Myrtales	Onagraceae	Chamaenerion	Chamaenerion angustifolium</t>
  </si>
  <si>
    <t>Ericales	Ericaceae	Rhododendron</t>
  </si>
  <si>
    <t>Rhododendrons</t>
  </si>
  <si>
    <t>Myrtales	Onagraceae	Oenothera</t>
  </si>
  <si>
    <t>evening primroses</t>
  </si>
  <si>
    <t>Rosales	Rosaceae	Potentilla	Potentilla alchemilloides</t>
  </si>
  <si>
    <t>Potentilla alchemilloides</t>
  </si>
  <si>
    <t>Rosales	Cannabaceae	Celtis	Celtis reticulata</t>
  </si>
  <si>
    <t>netleaf hackberry</t>
  </si>
  <si>
    <t>Asterales	Asteraceae	Mutisia	Mutisia linifolia</t>
  </si>
  <si>
    <t>Mutisia linifolia</t>
  </si>
  <si>
    <t>Cucurbitales	Cucurbitaceae	Cucumis	Cucumis x hytivus</t>
  </si>
  <si>
    <t>Nymphaeales	Nymphaeaceae</t>
  </si>
  <si>
    <t xml:space="preserve">Poales	Poaceae	Bromus	Bromus tectorum	</t>
  </si>
  <si>
    <t>June grass</t>
  </si>
  <si>
    <t>Malpighiales	Passifloraceae	Passiflora</t>
  </si>
  <si>
    <t>Sapindales	Sapindaceae	Xanthoceras	Xanthoceras sorbifolium</t>
  </si>
  <si>
    <t>Lamiales	Orobanchaceae	Pedicularis	Pedicularis cheilanthifolia</t>
  </si>
  <si>
    <t>Pedicularis cheilanthifolia</t>
  </si>
  <si>
    <t>Brassicales	Brassicaceae	Brassica	Brassica oleracea</t>
  </si>
  <si>
    <t>wild cabbage</t>
  </si>
  <si>
    <t>Sapindales	Anacardiaceae	Schinus	Schinus terebinthifolia</t>
  </si>
  <si>
    <t xml:space="preserve">Fabales	Fabaceae	Erythrina		</t>
  </si>
  <si>
    <t>Erythrina</t>
  </si>
  <si>
    <t>Poales	Poaceae	Pseudoroegneria	Pseudoroegneria strigosa</t>
  </si>
  <si>
    <t>Pseudoroegneria strigosa</t>
  </si>
  <si>
    <t>Caryophyllales	Polygonaceae	Persicaria	Persicaria amphibia</t>
  </si>
  <si>
    <t>Lepidium</t>
  </si>
  <si>
    <t>S011878</t>
  </si>
  <si>
    <t>unknown trace species</t>
  </si>
  <si>
    <t>16 species (95.06%) &gt; 1% &lt; 6 species (4.92%)</t>
  </si>
  <si>
    <t>Warner, NH</t>
  </si>
  <si>
    <t>Rubiaceae</t>
  </si>
  <si>
    <t>Nymphaea</t>
  </si>
  <si>
    <t xml:space="preserve">Rosales	Rhamnaceae	Rhamnella	Rhamnella franguloides	</t>
  </si>
  <si>
    <t>Rhamnella franguloides</t>
  </si>
  <si>
    <t>Cornales	Cornaceae	Cornus	Cornus kousa</t>
  </si>
  <si>
    <t>Kousa dogwood</t>
  </si>
  <si>
    <t>Malpighiales	Hypericaceae	Hypericum	Hypericum dolabriforme</t>
  </si>
  <si>
    <t>Caryophyllales	Polygonaceae	Fallopia	Fallopia multiflora</t>
  </si>
  <si>
    <t>Dipsacales	Adoxaceae	Sambucus</t>
  </si>
  <si>
    <t>Elders</t>
  </si>
  <si>
    <t>Dipsacales	Caprifoliaceae	Lonicera	Lonicera etrusca</t>
  </si>
  <si>
    <t>Poales	Poaceae	Oryza</t>
  </si>
  <si>
    <t>Brassicales	Brassicaceae</t>
  </si>
  <si>
    <t>S017759</t>
  </si>
  <si>
    <t>28 species (55.94%) &gt; 1% &lt; 73 species (44.09%)</t>
  </si>
  <si>
    <t>LA, CA</t>
  </si>
  <si>
    <t>Arecales</t>
  </si>
  <si>
    <t>Arecaceae</t>
  </si>
  <si>
    <t>Washingtonia</t>
  </si>
  <si>
    <t>Washingtonia robusta</t>
  </si>
  <si>
    <t>Moraceae</t>
  </si>
  <si>
    <t>Ficus</t>
  </si>
  <si>
    <t>Orobanchaceae</t>
  </si>
  <si>
    <t>Pedicularis</t>
  </si>
  <si>
    <t>Brassica</t>
  </si>
  <si>
    <t>Brassica oleracea</t>
  </si>
  <si>
    <t>Myrtaceae</t>
  </si>
  <si>
    <t>Schinus</t>
  </si>
  <si>
    <t>Schinus terebinthifolia</t>
  </si>
  <si>
    <t>Menispermaceae</t>
  </si>
  <si>
    <t>Menispermum</t>
  </si>
  <si>
    <t>Menispermum dauricum</t>
  </si>
  <si>
    <t>Torricelliaceae</t>
  </si>
  <si>
    <t>Torricellia</t>
  </si>
  <si>
    <t>Torricellia tiliifolia</t>
  </si>
  <si>
    <t>Cannabaceae</t>
  </si>
  <si>
    <t>Celtis</t>
  </si>
  <si>
    <t>Celtis reticulata</t>
  </si>
  <si>
    <t>Amaryllidaceae</t>
  </si>
  <si>
    <t>Allium</t>
  </si>
  <si>
    <t>Allium sativum</t>
  </si>
  <si>
    <t>Cactaceae</t>
  </si>
  <si>
    <t>Salvia</t>
  </si>
  <si>
    <t>Salvia tesquicola</t>
  </si>
  <si>
    <t>Ceiba</t>
  </si>
  <si>
    <t>Ceiba speciosa</t>
  </si>
  <si>
    <t>Bignoniaceae</t>
  </si>
  <si>
    <t>Podranea</t>
  </si>
  <si>
    <t>Podranea ricasoliana</t>
  </si>
  <si>
    <t>S011869</t>
  </si>
  <si>
    <t>28 species (76.87%) &gt; 1% &lt; 23 species (23.16%)</t>
  </si>
  <si>
    <t>Waccabuc, NY</t>
  </si>
  <si>
    <t>Pseudoroegneria</t>
  </si>
  <si>
    <t>pines</t>
  </si>
  <si>
    <t>Rhamnella</t>
  </si>
  <si>
    <t>Cupressales</t>
  </si>
  <si>
    <t>Cupressaceae</t>
  </si>
  <si>
    <t>Juniperus</t>
  </si>
  <si>
    <t>Pseudotsuga</t>
  </si>
  <si>
    <t>Nuphar</t>
  </si>
  <si>
    <t>Nuphar polysepala</t>
  </si>
  <si>
    <t>Cornaceae</t>
  </si>
  <si>
    <t>Cornus</t>
  </si>
  <si>
    <t>Cornus kousa</t>
  </si>
  <si>
    <t>Aralia</t>
  </si>
  <si>
    <t>Aralia spinosa</t>
  </si>
  <si>
    <t>Juglandaceae</t>
  </si>
  <si>
    <t>S011891</t>
  </si>
  <si>
    <t>33 species (97.91%) &gt; 1% &lt; 13 species (2.07%)</t>
  </si>
  <si>
    <t>North Bend, WA</t>
  </si>
  <si>
    <t>Betulaceae</t>
  </si>
  <si>
    <t>Alnus</t>
  </si>
  <si>
    <t>Spiraea</t>
  </si>
  <si>
    <t>Populus</t>
  </si>
  <si>
    <t>Melanthiaceae</t>
  </si>
  <si>
    <t>Xerophyllum</t>
  </si>
  <si>
    <t>Xerophyllum tenax</t>
  </si>
  <si>
    <t>trace species</t>
  </si>
  <si>
    <t>Thalictrum</t>
  </si>
  <si>
    <t>Saxifragales</t>
  </si>
  <si>
    <t>Saxifragaceae</t>
  </si>
  <si>
    <t>Boykinia</t>
  </si>
  <si>
    <t>Boykinia richardsonii</t>
  </si>
  <si>
    <t>Rubus</t>
  </si>
  <si>
    <t>Rubus coreanus</t>
  </si>
  <si>
    <t>Castilleja</t>
  </si>
  <si>
    <t>Vaccinium</t>
  </si>
  <si>
    <t>Vaccinium ovalifolium</t>
  </si>
  <si>
    <t>Osteomeles</t>
  </si>
  <si>
    <t>Osteomeles anthyllidifolia</t>
  </si>
  <si>
    <t>Grossulariaceae</t>
  </si>
  <si>
    <t>Ribes</t>
  </si>
  <si>
    <t>Streptophyta</t>
  </si>
  <si>
    <t>S011894</t>
  </si>
  <si>
    <t>12 species (90.46%) &gt; 1% &lt; 18 species (9.54%)</t>
  </si>
  <si>
    <t>Australia</t>
  </si>
  <si>
    <t>Verbenaceae</t>
  </si>
  <si>
    <t>Corymbia</t>
  </si>
  <si>
    <t>Mutisia</t>
  </si>
  <si>
    <t>S017762</t>
  </si>
  <si>
    <t xml:space="preserve"> species (%) &gt; 1% &lt;  species (%)</t>
  </si>
  <si>
    <t>Rubus idaeus</t>
  </si>
  <si>
    <t>Crepis</t>
  </si>
  <si>
    <t>Lupinus</t>
  </si>
  <si>
    <t>Solanales</t>
  </si>
  <si>
    <t>Solanaceae</t>
  </si>
  <si>
    <t>Juncaceae</t>
  </si>
  <si>
    <t>Luzula</t>
  </si>
  <si>
    <t>S017760</t>
  </si>
  <si>
    <t>Africa</t>
  </si>
  <si>
    <t>Geraniales</t>
  </si>
  <si>
    <t>Geraniaceae</t>
  </si>
  <si>
    <t>Geranium</t>
  </si>
  <si>
    <t>Geranium incanum</t>
  </si>
  <si>
    <t>Symphoricarpos</t>
  </si>
  <si>
    <t>Symphoricarpos occidentalis</t>
  </si>
  <si>
    <t>Acer</t>
  </si>
  <si>
    <t>Penstemon</t>
  </si>
  <si>
    <t>Elaeagnaceae</t>
  </si>
  <si>
    <t>Shepherdia</t>
  </si>
  <si>
    <t>Shepherdia canadensis</t>
  </si>
  <si>
    <t>S017763</t>
  </si>
  <si>
    <t>Celastrus</t>
  </si>
  <si>
    <t>Tsuga</t>
  </si>
  <si>
    <t>Chenopodiaceae</t>
  </si>
  <si>
    <t>Chenopodium</t>
  </si>
  <si>
    <t>Chenopodium opulifolium</t>
  </si>
  <si>
    <t>Elaeagnus</t>
  </si>
  <si>
    <t>Betula</t>
  </si>
  <si>
    <t>Duabanga</t>
  </si>
  <si>
    <t>Chorizanthe</t>
  </si>
  <si>
    <t>Chorizanthe commissuralis</t>
  </si>
  <si>
    <t>Styracaceae</t>
  </si>
  <si>
    <t>Aesculus</t>
  </si>
  <si>
    <t>Cercis</t>
  </si>
  <si>
    <t>Vitales</t>
  </si>
  <si>
    <t>Vitaceae</t>
  </si>
  <si>
    <t>Parthenocissus</t>
  </si>
  <si>
    <t>Parthenocissus quinquefolia</t>
  </si>
  <si>
    <t>Campsis</t>
  </si>
  <si>
    <t>Campsis radicans</t>
  </si>
  <si>
    <t>Dalea</t>
  </si>
  <si>
    <t>Dalea nana</t>
  </si>
  <si>
    <t>S017407</t>
  </si>
  <si>
    <t>26 species (94.18%) &gt; 1% &lt; 10 species (5.83%)</t>
  </si>
  <si>
    <t>Merrimack, NH</t>
  </si>
  <si>
    <t>S017406</t>
  </si>
  <si>
    <t>38 species (84.31%) &gt; 1% &lt; 49 species (15.68%)</t>
  </si>
  <si>
    <t>Lotus</t>
  </si>
  <si>
    <t>Oxygonum</t>
  </si>
  <si>
    <t>Frangula</t>
  </si>
  <si>
    <t>Cucumis melo</t>
  </si>
  <si>
    <t>Hordeum</t>
  </si>
  <si>
    <t>Mitragyna</t>
  </si>
  <si>
    <t>Mitragyna speciosa</t>
  </si>
  <si>
    <t>Robinia</t>
  </si>
  <si>
    <t>Cabombaceae</t>
  </si>
  <si>
    <t>Brasenia</t>
  </si>
  <si>
    <t>Juncus</t>
  </si>
  <si>
    <t>Geum</t>
  </si>
  <si>
    <t>Geum triflorum</t>
  </si>
  <si>
    <t>S017405</t>
  </si>
  <si>
    <t>S017402</t>
  </si>
  <si>
    <t>29 species (89.41%) &gt; 1% &lt; 22 species (10.58%)</t>
  </si>
  <si>
    <t xml:space="preserve">23 species (65.63%) &gt; 1% &lt; 27 species (34.34%) </t>
  </si>
  <si>
    <t xml:space="preserve"> </t>
  </si>
  <si>
    <t>Malva</t>
  </si>
  <si>
    <t>mallow family</t>
  </si>
  <si>
    <t>Polygonum humifusum</t>
  </si>
  <si>
    <t>cucumis</t>
  </si>
  <si>
    <t>Avena</t>
  </si>
  <si>
    <t>Plantago lanceolata</t>
  </si>
  <si>
    <t>Apiaceae</t>
  </si>
  <si>
    <t>Coronilla</t>
  </si>
  <si>
    <t>Coronilla minima</t>
  </si>
  <si>
    <t>Trifolium cernuum</t>
  </si>
  <si>
    <t>S017401</t>
  </si>
  <si>
    <t>34 species (76.60%) &gt; 1% &lt; 38 species (23.50%)</t>
  </si>
  <si>
    <t>S017751</t>
  </si>
  <si>
    <t>36 species (79.35%) &gt; 1% &lt; 42 species (20.61%)</t>
  </si>
  <si>
    <t>Chatsworth, CA</t>
  </si>
  <si>
    <t>Altingiaceae</t>
  </si>
  <si>
    <t>Liquidambar</t>
  </si>
  <si>
    <t>Liquidambar formosana</t>
  </si>
  <si>
    <t>Taraxacum</t>
  </si>
  <si>
    <t>Taraxacum coreanum</t>
  </si>
  <si>
    <t>Euphorbiaceae</t>
  </si>
  <si>
    <t>Alchorneopsis</t>
  </si>
  <si>
    <t>Alchorneopsis floribunda</t>
  </si>
  <si>
    <t>Coreanomecon</t>
  </si>
  <si>
    <t>Theaceae</t>
  </si>
  <si>
    <t>Cupressus</t>
  </si>
  <si>
    <t>Rutaceae</t>
  </si>
  <si>
    <t>Citrus</t>
  </si>
  <si>
    <t>Salvia rosmarinus</t>
  </si>
  <si>
    <t>Persea</t>
  </si>
  <si>
    <t>Persea schiedeana</t>
  </si>
  <si>
    <t>S017404</t>
  </si>
  <si>
    <t>23 species (91.93%) &gt; 1% &lt; 16 species (8.05%)</t>
  </si>
  <si>
    <t>Boxford, MA</t>
  </si>
  <si>
    <t>holly</t>
  </si>
  <si>
    <t>Annamocarya</t>
  </si>
  <si>
    <t>waterlillies</t>
  </si>
  <si>
    <t>Phellodendron</t>
  </si>
  <si>
    <t>Phellodendron amurense</t>
  </si>
  <si>
    <t>S017403</t>
  </si>
  <si>
    <t>25 species (96.70%) &gt; 1% &lt; 7 species (3.30%)</t>
  </si>
  <si>
    <t>Woburn, MA</t>
  </si>
  <si>
    <t>Ajuga</t>
  </si>
  <si>
    <t>S011897</t>
  </si>
  <si>
    <t>30 species (72.49%) &gt; 1% &lt; 32 species (27.51%)</t>
  </si>
  <si>
    <t>Pittsburg, PA</t>
  </si>
  <si>
    <t>Mallows</t>
  </si>
  <si>
    <t>Wisteria</t>
  </si>
  <si>
    <t>Papaver</t>
  </si>
  <si>
    <t>Iridaceae</t>
  </si>
  <si>
    <t>Poa</t>
  </si>
  <si>
    <t>S017410</t>
  </si>
  <si>
    <t>12 species (100%) &gt; 1% &lt;  species (%)</t>
  </si>
  <si>
    <t>Wayland, MA</t>
  </si>
  <si>
    <t>Ebenaceae</t>
  </si>
  <si>
    <t>Burseraceae</t>
  </si>
  <si>
    <t>S011898</t>
  </si>
  <si>
    <t>% Certainty</t>
  </si>
  <si>
    <t>species (%) &gt; 1% &lt;  species (%)</t>
  </si>
  <si>
    <t>Trigonella</t>
  </si>
  <si>
    <t>Althaea</t>
  </si>
  <si>
    <t>Althaea officinalis</t>
  </si>
  <si>
    <t>Sphagnales</t>
  </si>
  <si>
    <t>Sphagnaceae</t>
  </si>
  <si>
    <t>Sphagnum</t>
  </si>
  <si>
    <t>S011892</t>
  </si>
  <si>
    <t>Phylum</t>
  </si>
  <si>
    <t>8 species (99.47%) &gt; 1% &lt; 1 species ().53%)</t>
  </si>
  <si>
    <t>Verona, PA</t>
  </si>
  <si>
    <t>Gossypium</t>
  </si>
  <si>
    <t>Glycine</t>
  </si>
  <si>
    <t>S017415</t>
  </si>
  <si>
    <t xml:space="preserve">% certainty </t>
  </si>
  <si>
    <t>56 species (98.5%) &gt; 1% &lt;  8 species (1.5%)</t>
  </si>
  <si>
    <t>muskmellon</t>
  </si>
  <si>
    <t>Robinia pseudoacacia</t>
  </si>
  <si>
    <t>Caryophyllaceae</t>
  </si>
  <si>
    <t>grass family</t>
  </si>
  <si>
    <t>walnut family</t>
  </si>
  <si>
    <t>buckthorn family</t>
  </si>
  <si>
    <t>Raphanus</t>
  </si>
  <si>
    <t>Raphanus sativus</t>
  </si>
  <si>
    <t>radish</t>
  </si>
  <si>
    <t>Amorpha</t>
  </si>
  <si>
    <t>Amorpha fruticosa</t>
  </si>
  <si>
    <t>fasle indigo</t>
  </si>
  <si>
    <t>Crassulaceae</t>
  </si>
  <si>
    <t>BestBees_S017413</t>
  </si>
  <si>
    <t>% certainty</t>
  </si>
  <si>
    <t>14 species (99.40%) &gt; 1% &lt;  3 species (0.61%)</t>
  </si>
  <si>
    <t>Central NJ</t>
  </si>
  <si>
    <t>Haloxylon</t>
  </si>
  <si>
    <t>Haloxylon ammodendron</t>
  </si>
  <si>
    <t>Urticaceae</t>
  </si>
  <si>
    <t>green plants</t>
  </si>
  <si>
    <t>BestBees_S011884</t>
  </si>
  <si>
    <t>ConsensusLineage 38 species (96.42%) &gt; 1% &lt; 44 species (3.5%)</t>
  </si>
  <si>
    <t>Duxbury,MA</t>
  </si>
  <si>
    <t>d:Viridiplantae,k:Streptophyta,p:rosids,c:Fabales,o:Fabaceae,f:Caesalpinioideae;</t>
  </si>
  <si>
    <t>S011862</t>
  </si>
  <si>
    <t>d:Viridiplantae,k:Streptophyta,p:rosids,c:Rosales,o:Rosaceae,f:Maloideae,g:Prunus;</t>
  </si>
  <si>
    <t>d:Viridiplantae,k:Streptophyta,p:rosids,c:Fabales,o:Fabaceae,f:Papilionoideae,g:Trifolium;</t>
  </si>
  <si>
    <t>45 species (93.22%) &gt; 1% &lt; 18  species (6.78%)</t>
  </si>
  <si>
    <t>Duxbury, MA</t>
  </si>
  <si>
    <t>d:Viridiplantae,k:Streptophyta,p:Pinidae,c:Pinales,o:Pinaceae,g:Pinus;</t>
  </si>
  <si>
    <t>d:Viridiplantae,k:Streptophyta,p:rosids,c:Fabales,o:Fabaceae,f:Papilionoideae,g:Trifolium,s:Trifolium_campestre;</t>
  </si>
  <si>
    <t>Low Hop Clover</t>
  </si>
  <si>
    <t>d:Viridiplantae,k:Streptophyta,p:rosids,c:Rosales,o:Rosaceae,f:Maloideae;</t>
  </si>
  <si>
    <t>Rose Family</t>
  </si>
  <si>
    <t>Honeysuckles</t>
  </si>
  <si>
    <t>Maple</t>
  </si>
  <si>
    <t>d:Viridiplantae,k:Streptophyta,c:Magnoliales,o:Magnoliaceae,g:Magnolia;</t>
  </si>
  <si>
    <t>Magnolias</t>
  </si>
  <si>
    <t>Stonefruit</t>
  </si>
  <si>
    <t>d:Viridiplantae,k:Streptophyta,p:rosids,c:Malvales,o:Malvaceae,f:Tilioideae,g:Tilia;</t>
  </si>
  <si>
    <t>Lindens</t>
  </si>
  <si>
    <t>Locusts</t>
  </si>
  <si>
    <t>d:Viridiplantae,k:Streptophyta,p:rosids,c:Rosales,o:Rhamnaceae,g:Frangula;</t>
  </si>
  <si>
    <t>Buckthorns</t>
  </si>
  <si>
    <t>d:Viridiplantae,k:Streptophyta,p:rosids,c:Rosales,o:Rhamnaceae,g:Rhamnus;</t>
  </si>
  <si>
    <t>Oaks</t>
  </si>
  <si>
    <t>d:Viridiplantae,k:Streptophyta,p:rosids,c:Sapindales,o:Anacardiaceae,g:Toxicodendron;</t>
  </si>
  <si>
    <t>Poison Sumacs</t>
  </si>
  <si>
    <t>Pine</t>
  </si>
  <si>
    <t>Croton Kilwae</t>
  </si>
  <si>
    <t>Honeysuckle</t>
  </si>
  <si>
    <t>d:Viridiplantae,k:Streptophyta,p:rosids,c:Cucurbitales,o:Cucurbitaceae;</t>
  </si>
  <si>
    <t>Cucurbit Family</t>
  </si>
  <si>
    <t>Phragmites</t>
  </si>
  <si>
    <t>Phragmites australis</t>
  </si>
  <si>
    <t>Common Reed</t>
  </si>
  <si>
    <t>Japanese wax tree</t>
  </si>
  <si>
    <t>Grass Family</t>
  </si>
  <si>
    <t>Staff-vine Family</t>
  </si>
  <si>
    <t>d:Viridiplantae,k:Streptophyta,p:rosids,c:Cucurbitales,o:Cucurbitaceae,g:Bryonia,s:Bryonia_alba;</t>
  </si>
  <si>
    <t>Buckwheats</t>
  </si>
  <si>
    <t>White Bryony</t>
  </si>
  <si>
    <t>d:Viridiplantae,k:Streptophyta,p:rosids,c:Rosales,o:Rhamnaceae,g:Frangula,s:Frangula_californica;</t>
  </si>
  <si>
    <t>Heaths Family</t>
  </si>
  <si>
    <t>d:Viridiplantae,k:Streptophyta,p:rosids,c:Fagales,o:Fagaceae,g:Quercus;</t>
  </si>
  <si>
    <t>Willow</t>
  </si>
  <si>
    <t>d:Viridiplantae,k:Streptophyta,c:Magnoliales,o:Magnoliaceae,g:Magnolia,s:Magnolia_officinalis;</t>
  </si>
  <si>
    <t>Chelidonium</t>
  </si>
  <si>
    <t>Chelidonium majus</t>
  </si>
  <si>
    <t>d:Viridiplantae,k:Streptophyta,p:rosids,c:Cucurbitales,o:Cucurbitaceae,g:Bryonia,s:Bryonia_aspera;</t>
  </si>
  <si>
    <t>d:Viridiplantae,k:Streptophyta,p:rosids,c:Rosales,o:Rhamnaceae,g:Rhamnus,s:Rhamnus_alaternus;</t>
  </si>
  <si>
    <t>d:Viridiplantae,k:Streptophyta,p:rosids,c:Rosales,o:Rhamnaceae,g:Rhamnus,s:Rhamnus_davurica;</t>
  </si>
  <si>
    <t>d:Viridiplantae,k:Streptophyta,p:rosids,c:Rosales,o:Rhamnaceae,g:Rhamnus,s:Rhamnus_prinoides;</t>
  </si>
  <si>
    <t>d:Viridiplantae,k:Streptophyta,p:rosids,c:Sapindales,o:Anacardiaceae,g:Toxicodendron,s:Toxicodendron_succedaneum;</t>
  </si>
  <si>
    <t>d:Viridiplantae,k:Streptophyta,p:rosids,c:Cucurbitales,o:Cucurbitaceae,g:Momordica,s:Momordica_charantia;</t>
  </si>
  <si>
    <t>d:Viridiplantae,k:Streptophyta,p:rosids,c:Cucurbitales,o:Cucurbitaceae,g:Trichosanthes,s:Trichosanthes_ovigera;</t>
  </si>
  <si>
    <t>d:Viridiplantae,k:Streptophyta,p:rosids,c:Rosales,o:Rosaceae,f:Maloideae,g:Prunus,s:Prunus_serotina;</t>
  </si>
  <si>
    <t>d:Viridiplantae,k:Streptophyta,p:rosids,c:Rosales,o:Rosaceae,f:Maloideae,g:Prunus,s:Prunus_oblonga;</t>
  </si>
  <si>
    <t>d:Viridiplantae,k:Streptophyta,p:rosids,c:Cucurbitales,o:Cucurbitaceae,g:Bryonia,s:Bryonia_dioica;</t>
  </si>
  <si>
    <t>Pieris</t>
  </si>
  <si>
    <t>d:Viridiplantae,k:Streptophyta,p:rosids,c:Cucurbitales,o:Cucurbitaceae,g:Momordica;</t>
  </si>
  <si>
    <t>Nyssaceae</t>
  </si>
  <si>
    <t>d:Viridiplantae,k:Streptophyta,p:rosids,c:Sapindales,o:Aceraceae,g:Acer;</t>
  </si>
  <si>
    <t>Davidia</t>
  </si>
  <si>
    <t>d:Viridiplantae,k:Streptophyta,p:asterids,c:Dipsacales,o:Caprifoliaceae,g:Lonicera,s:Lonicera_trichosantha;</t>
  </si>
  <si>
    <t>d:Viridiplantae,k:Streptophyta,p:rosids,c:Cucurbitales,o:Cucurbitaceae,g:Gurania,s:Gurania_tubulosa;</t>
  </si>
  <si>
    <t>d:Viridiplantae,k:Streptophyta,p:rosids,c:Rosales,o:Rosaceae,f:Maloideae,g:Prunus,s:Prunus_petunnikowii;</t>
  </si>
  <si>
    <t>d:Viridiplantae,k:Streptophyta,p:rosids,c:Sapindales,o:Anacardiaceae;</t>
  </si>
  <si>
    <t>d:Viridiplantae,k:Streptophyta,p:asterids,c:Dipsacales,o:Caprifoliaceae,g:Lonicera,s:Lonicera_caerulea;</t>
  </si>
  <si>
    <t>d:Viridiplantae,k:Streptophyta,p:rosids,c:Cucurbitales,o:Cucurbitaceae,g:Baijiania,s:Baijiania_yunnanensis;</t>
  </si>
  <si>
    <t>d:Viridiplantae,k:Streptophyta,p:rosids,c:Cucurbitales,o:Cucurbitaceae,g:Trichosanthes,s:Trichosanthes_kirilowii;</t>
  </si>
  <si>
    <t>d:Viridiplantae,k:Streptophyta,p:rosids,c:Fagales,o:Fagaceae,g:Quercus,s:Quercus_polycarpa;</t>
  </si>
  <si>
    <t>d:Viridiplantae,k:Streptophyta,p:rosids,c:Rosales,o:Rosaceae,f:Maloideae,g:Prunus,s:Prunus_lusitanica;</t>
  </si>
  <si>
    <t>d:Viridiplantae,k:Streptophyta,p:rosids,c:Cucurbitales,o:Cucurbitaceae,g:Bryonia,s:Bryonia_monoica;</t>
  </si>
  <si>
    <t>d:Viridiplantae,k:Streptophyta,p:rosids,c:Fabales,o:Fabaceae,f:Caesalpinioideae,g:Pomaria;</t>
  </si>
  <si>
    <t>d:Viridiplantae,k:Streptophyta,p:rosids,c:Fabales,o:Fabaceae,f:Papilionoideae,g:Trifolium,s:Trifolium_cernuum;</t>
  </si>
  <si>
    <t>d:Viridiplantae,k:Streptophyta,p:rosids,c:Fagales,o:Fagaceae,g:Quercus,s:Quercus_pubescens;</t>
  </si>
  <si>
    <t>d:Viridiplantae,k:Streptophyta,p:rosids,c:Fagales,o:Fagaceae;</t>
  </si>
  <si>
    <t>d:Viridiplantae,k:Streptophyta,p:rosids,c:Rosales,o:Rosaceae,f:Maloideae,g:Prunus,s:Prunus_americana;</t>
  </si>
  <si>
    <t>d:Viridiplantae,k:Streptophyta,p:rosids,c:Sapindales,o:Anacardiaceae,g:Searsia,s:Searsia_longipes;</t>
  </si>
  <si>
    <t>S011893</t>
  </si>
  <si>
    <t>20 species (98.62%) &gt; 1% &lt; 6 species (1/36%)</t>
  </si>
  <si>
    <t>Altadena, CA</t>
  </si>
  <si>
    <t>Malosma</t>
  </si>
  <si>
    <t>Malosma laurina</t>
  </si>
  <si>
    <t>Aizoaceae</t>
  </si>
  <si>
    <t>Mesembryanthemum</t>
  </si>
  <si>
    <t>Mesembryanthemum crystallinum</t>
  </si>
  <si>
    <t>Duranta</t>
  </si>
  <si>
    <t>cereus</t>
  </si>
  <si>
    <t>S011845.R1</t>
  </si>
  <si>
    <t>8 species (98.33%) &gt; 1% &lt;  10 species (1.68%)</t>
  </si>
  <si>
    <t>Washington, DC</t>
  </si>
  <si>
    <t>Medick</t>
  </si>
  <si>
    <t>Grasses</t>
  </si>
  <si>
    <t>Hoffmannseggia</t>
  </si>
  <si>
    <t>Hoffmannseggia glauca</t>
  </si>
  <si>
    <t>Indian Rushpea</t>
  </si>
  <si>
    <t>Clover</t>
  </si>
  <si>
    <t>Potentilla anserina</t>
  </si>
  <si>
    <t>Silverweed</t>
  </si>
  <si>
    <t>Crape Myrtle</t>
  </si>
  <si>
    <t>Legumes</t>
  </si>
  <si>
    <t>S011890</t>
  </si>
  <si>
    <t>S011846</t>
  </si>
  <si>
    <t>53 species (98.91%) &gt; 1% &lt; 2  species (1.07%)</t>
  </si>
  <si>
    <t>Truro, MA</t>
  </si>
  <si>
    <t>24 species (97.91%) &gt; 1% &lt; 7 species (2.17%)</t>
  </si>
  <si>
    <t>Westport, CT</t>
  </si>
  <si>
    <t>medick</t>
  </si>
  <si>
    <t>Tree of Heaven</t>
  </si>
  <si>
    <t>Pseudoditrichales</t>
  </si>
  <si>
    <t>Ditrichaceae</t>
  </si>
  <si>
    <t xml:space="preserve">Japanese Wax Tree </t>
  </si>
  <si>
    <t>Ceratodon</t>
  </si>
  <si>
    <t>Ceratodon purpureus</t>
  </si>
  <si>
    <t>Goosefoots</t>
  </si>
  <si>
    <t xml:space="preserve">Oak </t>
  </si>
  <si>
    <t>Daisies</t>
  </si>
  <si>
    <t>Roses</t>
  </si>
  <si>
    <t>Muskmelon (honeydew, cantaloupe, etc.)</t>
  </si>
  <si>
    <t>Holly</t>
  </si>
  <si>
    <t>Pisum</t>
  </si>
  <si>
    <t>S017417</t>
  </si>
  <si>
    <t>29 species (98.80%) &gt; 1% &lt;  5 species (1.14%)</t>
  </si>
  <si>
    <t>Bethesda, MD</t>
  </si>
  <si>
    <t>order</t>
  </si>
  <si>
    <t>BestBees_S011885.1</t>
  </si>
  <si>
    <t>ConsensusLineage 49 species (94.8%) &gt; 1% &lt;  50 species (5.03%)</t>
  </si>
  <si>
    <t>Peacock Flower Sub-family</t>
  </si>
  <si>
    <t>Stonefruits</t>
  </si>
  <si>
    <t>d:Viridiplantae,k:Streptophyta,p:rosids,c:Sapindales,o:Anacardiaceae,g:Rhus;</t>
  </si>
  <si>
    <t>d:Viridiplantae,k:Streptophyta,p:rosids,c:Malpighiales,o:Salicaceae;</t>
  </si>
  <si>
    <t>Willow Family</t>
  </si>
  <si>
    <t>Clovers</t>
  </si>
  <si>
    <t>d:Viridiplantae,k:Streptophyta,p:rosids,c:Fabales,o:Fabaceae,f:Caesalpinioideae,g:Cercis;</t>
  </si>
  <si>
    <t>Redbuds</t>
  </si>
  <si>
    <t>d:Viridiplantae,k:Streptophyta,p:rosids,c:Fabales,o:Fabaceae,f:Papilionoideae,g:Melilotus,s:Melilotus_albus;</t>
  </si>
  <si>
    <t>White Sweet Clover</t>
  </si>
  <si>
    <t>Bladder Campion</t>
  </si>
  <si>
    <t>d:Viridiplantae,k:Streptophyta,p:rosids,c:Fagales,o:Juglandaceae,g:Carya,s:Carya_illinoinensis;</t>
  </si>
  <si>
    <t>Pecan</t>
  </si>
  <si>
    <t>d:Viridiplantae,k:Streptophyta,p:rosids,c:Malpighiales,o:Salicaceae,g:Salix,s:Salix_caprea;</t>
  </si>
  <si>
    <t>d:Viridiplantae,k:Streptophyta,p:rosids,c:Sapindales,o:Anacardiaceae,g:Rhus,s:Rhus_glabra;</t>
  </si>
  <si>
    <t>d:Viridiplantae,k:Streptophyta,p:rosids,c:Cucurbitales,o:Cucurbitaceae,g:Cucumis,s:Cucumis_queenslandicus;</t>
  </si>
  <si>
    <t>d:Viridiplantae,k:Streptophyta,p:rosids,c:Fabales,o:Fabaceae,f:Caesalpinioideae,g:Bauhinia,s:Bauhinia_ungulata;</t>
  </si>
  <si>
    <t>d:Viridiplantae,k:Streptophyta,p:rosids,c:Rosales,o:Rhamnaceae,g:Rhamnus,s:Rhamnus_koraiensis;</t>
  </si>
  <si>
    <t>d:Viridiplantae,k:Streptophyta,p:rosids,c:Cucurbitales,o:Cucurbitaceae,g:Trichosanthes,s:Trichosanthes_villosa;</t>
  </si>
  <si>
    <t>d:Viridiplantae,k:Streptophyta,p:rosids,c:Rosales,o:Rhamnaceae,g:Rhamnus,s:Rhamnus_taquetii;</t>
  </si>
  <si>
    <t>d:Viridiplantae,k:Streptophyta,p:rosids,c:Cucurbitales,o:Cucurbitaceae,g:Cucumis,s:Cucumis_sp__B_PMS-2010;</t>
  </si>
  <si>
    <t>d:Viridiplantae,k:Streptophyta,p:rosids,c:Fagales,o:Fagaceae,g:Chrysolepis,s:Chrysolepis_sempervirens;</t>
  </si>
  <si>
    <t>d:Viridiplantae,k:Streptophyta,p:rosids,c:Fagales,o:Fagaceae,g:Quercus,s:Quercus_robur;</t>
  </si>
  <si>
    <t>d:Viridiplantae,k:Streptophyta,p:rosids,c:Malpighiales,o:Salicaceae,g:Salix;</t>
  </si>
  <si>
    <t>d:Viridiplantae,k:Streptophyta,p:rosids,c:Sapindales,o:Anacardiaceae,g:Rhus,s:Rhus_michauxii;</t>
  </si>
  <si>
    <t>d:Viridiplantae,k:Streptophyta,p:asterids,c:Cornales,o:Cornaceae,f:Cornoideae,g:Cornus,s:Cornus_kousa;</t>
  </si>
  <si>
    <t>d:Viridiplantae,k:Streptophyta,p:rosids,c:Cucurbitales,o:Cucurbitaceae,g:Cucumis,s:Cucumis_prophetarum;</t>
  </si>
  <si>
    <t>d:Viridiplantae,k:Streptophyta,p:rosids,c:Cucurbitales,o:Cucurbitaceae,g:Thladiantha,s:Thladiantha_nudiflora;</t>
  </si>
  <si>
    <t>d:Viridiplantae,k:Streptophyta,p:rosids,c:Fabales,o:Fabaceae;</t>
  </si>
  <si>
    <t>d:Viridiplantae,k:Streptophyta,p:rosids,c:Fagales,o:Fagaceae,g:Castanopsis,s:Castanopsis_carlesii;</t>
  </si>
  <si>
    <t>d:Viridiplantae,k:Streptophyta,p:rosids,c:Fagales,o:Fagaceae,g:Quercus,s:Quercus_chrysolepis;</t>
  </si>
  <si>
    <t>d:Viridiplantae,k:Streptophyta,p:rosids,c:Fagales,o:Fagaceae,g:Quercus,s:Quercus_mongolica;</t>
  </si>
  <si>
    <t>d:Viridiplantae,k:Streptophyta,p:rosids,c:Rosales,o:Rosaceae,f:Maloideae,g:Crataegus,s:Crataegus_crus-galli;</t>
  </si>
  <si>
    <t>d:Viridiplantae,k:Streptophyta,p:rosids,c:Rosales,o:Rosaceae,f:Maloideae,g:Prunus,s:Prunus_nigra;</t>
  </si>
  <si>
    <t>BestBees_S011886.1</t>
  </si>
  <si>
    <t>ConsensusLineage 38 species (93.94%) &gt; 1% &lt; 59 species (6.06%)</t>
  </si>
  <si>
    <t>Lincoln, MA</t>
  </si>
  <si>
    <t>d:Viridiplantae,k:Streptophyta,p:rosids,c:Rosales,o:Rosaceae,f:Rosoideae;</t>
  </si>
  <si>
    <t>d:Viridiplantae,k:Streptophyta,p:rosids,c:Fabales,o:Fabaceae,f:Papilionoideae,g:Robinia;</t>
  </si>
  <si>
    <t>European Smoketree</t>
  </si>
  <si>
    <t>d:Viridiplantae,k:Streptophyta,p:rosids,c:Rosales,o:Rosaceae,f:Rosoideae,g:Rosa,s:Rosa_pendulina;</t>
  </si>
  <si>
    <t>Alpine Rose</t>
  </si>
  <si>
    <t>Maples</t>
  </si>
  <si>
    <t>d:Viridiplantae,k:Streptophyta,p:asterids,c:Cornales,o:Cornaceae;</t>
  </si>
  <si>
    <t>Cornaceae Order</t>
  </si>
  <si>
    <t>d:Viridiplantae,k:Streptophyta,p:asterids,c:Lamiales,o:Plantaginaceae,g:Plantago;</t>
  </si>
  <si>
    <t>d:Viridiplantae,k:Streptophyta,p:asterids,c:Aquifoliales,o:Aquifoliaceae,g:Ilex;</t>
  </si>
  <si>
    <t>Hollies</t>
  </si>
  <si>
    <t>Low-hop Clover</t>
  </si>
  <si>
    <t>d:Viridiplantae,k:Streptophyta,p:rosids,c:Rosales,o:Rosaceae,f:Rosoideae,g:Rosa;</t>
  </si>
  <si>
    <t>d:Viridiplantae,k:Streptophyta,c:Ranunculales,o:Papaveraceae,g:Chelidonium,s:Chelidonium_majus;</t>
  </si>
  <si>
    <t>Greater Celandine</t>
  </si>
  <si>
    <t>d:Viridiplantae,k:Streptophyta,p:asterids,c:Lamiales,o:Oleaceae,g:Ligustrum;</t>
  </si>
  <si>
    <t>d:Viridiplantae,k:Streptophyta,c:Liliales,o:Smilacaceae,g:Smilax;</t>
  </si>
  <si>
    <t>d:Viridiplantae,k:Streptophyta,p:asterids,c:Lamiales,o:Oleaceae,g:Ligustrum,s:Ligustrum_vulgare;</t>
  </si>
  <si>
    <t>d:Viridiplantae,k:Streptophyta,c:Liliales,o:Smilacaceae,g:Smilax,s:Smilax_herbacea;</t>
  </si>
  <si>
    <t>d:Viridiplantae,k:Streptophyta,p:rosids,c:Rosales,o:Rosaceae,f:Rosoideae,g:Rubus;</t>
  </si>
  <si>
    <t>d:Viridiplantae,k:Streptophyta,p:rosids,c:Rosales,o:Rosaceae,f:Rosoideae,g:Rosa,s:Rosa_sericea;</t>
  </si>
  <si>
    <t>d:Viridiplantae,k:Streptophyta,p:rosids,c:Sapindales,o:Hippocastanaceae;</t>
  </si>
  <si>
    <t>d:Viridiplantae,k:Streptophyta,p:rosids,c:Rosales,o:Rosaceae,f:Maloideae,g:Osteomeles,s:Osteomeles_anthyllidifolia;</t>
  </si>
  <si>
    <t>d:Viridiplantae,k:Streptophyta,p:rosids,c:Rosales,o:Rosaceae,f:Rosoideae,g:Rubus,s:Rubus_idaeus;</t>
  </si>
  <si>
    <t>d:Viridiplantae,k:Streptophyta,p:rosids,c:Rosales,o:Rosaceae,f:Rosoideae,g:Fragaria;</t>
  </si>
  <si>
    <t>d:Viridiplantae,k:Streptophyta,p:rosids,c:Fabales,o:Fabaceae,f:Papilionoideae;</t>
  </si>
  <si>
    <t>d:Viridiplantae,k:Streptophyta,p:rosids,c:Oxalidales,o:Cunoniaceae;</t>
  </si>
  <si>
    <t>d:Viridiplantae,k:Streptophyta,p:asterids,c:Asterales,o:Asteraceae,f:Asteroideae;</t>
  </si>
  <si>
    <t>d:Viridiplantae,k:Streptophyta,p:asterids,c:Dipsacales,o:Adoxaceae,g:Sambucus,s:Sambucus_javanica;</t>
  </si>
  <si>
    <t>d:Viridiplantae,k:Streptophyta,p:rosids,c:Rosales,o:Rosaceae,f:Rosoideae,g:Rubus,s:Rubus_occidentalis;</t>
  </si>
  <si>
    <t>d:Viridiplantae,k:Streptophyta,p:rosids,c:Rosales,o:Rosaceae,f:Rosoideae,g:Rubus,s:Rubus_setchuenensis;</t>
  </si>
  <si>
    <t>d:Viridiplantae,k:Streptophyta,p:rosids,c:Sapindales,o:Aceraceae,g:Acer,s:Acer_pycnanthum;</t>
  </si>
  <si>
    <t>d:Viridiplantae,k:Streptophyta,p:asterids,c:Lamiales,o:Oleaceae;</t>
  </si>
  <si>
    <t>d:Viridiplantae,k:Streptophyta,p:rosids,c:Fabales,o:Fabaceae,f:Papilionoideae,g:Trifolium,s:Trifolium_isthmocarpum;</t>
  </si>
  <si>
    <t>d:Viridiplantae,k:Streptophyta,p:rosids,c:Fagales,o:Fagaceae,g:Quercus,s:Quercus_acutissima;</t>
  </si>
  <si>
    <t>d:Viridiplantae,k:Streptophyta,p:rosids,c:Fagales,o:Fagaceae,g:Quercus,s:Quercus_suber;</t>
  </si>
  <si>
    <t>d:Viridiplantae,k:Streptophyta,p:rosids,c:Malpighiales,o:Salicaceae,g:Populus;</t>
  </si>
  <si>
    <t>d:Viridiplantae,k:Streptophyta,p:rosids,c:Rosales,o:Rosaceae,f:Rosoideae,g:Rubus,s:Rubus_crataegifolius;</t>
  </si>
  <si>
    <t>d:Viridiplantae,k:Streptophyta,p:rosids,c:Sapindales,o:Anacardiaceae,g:Pistacia,s:Pistacia_vera;</t>
  </si>
  <si>
    <t>d:Viridiplantae,k:Streptophyta,p:rosids,c:Sapindales,o:Hippocastanaceae,g:Aesculus,s:Aesculus_hippocastanum;</t>
  </si>
  <si>
    <t>BestBees_S011899.1</t>
  </si>
  <si>
    <t>ConsensusLineage 52 species (90.05%) &gt; 1% &lt; 91 species (9.77%)</t>
  </si>
  <si>
    <t>Beverly, MA</t>
  </si>
  <si>
    <t>Apple Sub-Family</t>
  </si>
  <si>
    <t>d:Viridiplantae,k:Streptophyta,p:rosids,c:Fagales,o:Fagaceae,g:Quercus,s:Quercus_ilicifolia;</t>
  </si>
  <si>
    <t>Walnuts</t>
  </si>
  <si>
    <t>d:Viridiplantae,k:Streptophyta,p:asterids,c:Asterales,o:Asteraceae;</t>
  </si>
  <si>
    <t>Crofton Weed</t>
  </si>
  <si>
    <t>Pea Family</t>
  </si>
  <si>
    <t>d:Viridiplantae,k:Streptophyta,p:rosids,c:Fagales,o:Fagaceae,g:Quercus,s:Quercus_palustris;</t>
  </si>
  <si>
    <t>Pin Oak</t>
  </si>
  <si>
    <t>d:Viridiplantae,k:Streptophyta,c:Nymphaeales,o:Nymphaeaceae,g:Nymphaea;</t>
  </si>
  <si>
    <t>Lonicera Xylosteum</t>
  </si>
  <si>
    <t>d:Viridiplantae,k:Streptophyta,p:rosids,c:Fabales,o:Fabaceae,f:Papilionoideae,g:Poissonia,s:Poissonia_heterantha;</t>
  </si>
  <si>
    <t>Poissonia Heterantha</t>
  </si>
  <si>
    <t>d:Viridiplantae,k:Streptophyta,p:asterids,c:Ericales,o:Ericaceae,f:Vaccinioideae,g:Vaccinium,s:Vaccinium_pallidum;</t>
  </si>
  <si>
    <t>Hillside Blueberry</t>
  </si>
  <si>
    <t>BestBees_S011868.1</t>
  </si>
  <si>
    <t>ConsensusLineage 7 species (99.27%) &gt; 1% &lt; 15 species (0.67%)</t>
  </si>
  <si>
    <t>Russell, NY</t>
  </si>
  <si>
    <t>d:Viridiplantae,k:Streptophyta,p:asterids,c:Asterales,o:Asteraceae,f:Cichorioideae;</t>
  </si>
  <si>
    <t>d:Viridiplantae,k:Streptophyta,p:rosids,c:Fagales,o:Fagaceae,g:Quercus,s:Quercus_sp__MES114;</t>
  </si>
  <si>
    <t>d:Viridiplantae,k:Streptophyta,p:asterids,c:Ericales,o:Ericaceae,f:Ericoideae,g:Rhododendron,s:Rhododendron_ponticum;</t>
  </si>
  <si>
    <t>d:Viridiplantae,k:Streptophyta,p:rosids,c:Celastrales,o:Celastraceae,g:Celastrus;</t>
  </si>
  <si>
    <t>d:Viridiplantae,k:Streptophyta,p:rosids,c:Fabales,o:Fabaceae,f:Mimosoideae,g:Acacia,s:Acacia_multisiliqua;</t>
  </si>
  <si>
    <t>d:Viridiplantae,k:Streptophyta,p:rosids,c:Fabales,o:Fabaceae,f:Mimosoideae,g:Sphinga,s:Sphinga_acatlensis;</t>
  </si>
  <si>
    <t>d:Viridiplantae,k:Streptophyta,p:rosids,c:Fagales,o:Fagaceae,g:Quercus,s:Quercus_castanea;</t>
  </si>
  <si>
    <t>d:Viridiplantae,k:Streptophyta,p:rosids,c:Fabales,o:Fabaceae,f:Mimosoideae;</t>
  </si>
  <si>
    <t>BestBees_S011881.1</t>
  </si>
  <si>
    <t>ConsensusLineage 32 species (90.16%) &gt; 1% &lt; 84 species (9.90%)</t>
  </si>
  <si>
    <t>d:Viridiplantae,k:Streptophyta,p:rosids,c:Fabales,o:Fabaceae,f:Papilionoideae,g:Swartzia,s:Swartzia_laevicarpa;</t>
  </si>
  <si>
    <t>d:Viridiplantae,k:Streptophyta,p:rosids,c:Fagales,o:Juglandaceae,g:Juglans,s:Juglans_mandshurica;</t>
  </si>
  <si>
    <t>d:Viridiplantae,k:Streptophyta,p:rosids,c:Rosales,o:Rosaceae,f:Rosoideae,g:Acaena;</t>
  </si>
  <si>
    <t>d:Viridiplantae,k:Streptophyta,p:rosids,c:Rosales,o:Rosaceae,f:Rosoideae,g:Alchemilla,s:Alchemilla_sp__Romoleroux_5008;</t>
  </si>
  <si>
    <t>d:Viridiplantae,k:Streptophyta,p:asterids,c:Lamiales,o:Oleaceae,g:Fraxinus,s:Fraxinus_excelsior;</t>
  </si>
  <si>
    <t>d:Viridiplantae,k:Streptophyta,p:rosids,c:Myrtales,o:Myrtaceae;</t>
  </si>
  <si>
    <t>d:Viridiplantae,k:Streptophyta,p:rosids,c:Rosales,o:Rosaceae,f:Rosoideae,g:Comarum,s:Comarum_palustre;</t>
  </si>
  <si>
    <t>d:Viridiplantae,k:Streptophyta,p:rosids,c:Rosales,o:Ulmaceae,g:Ulmus,s:Ulmus_glabra;</t>
  </si>
  <si>
    <t>d:Viridiplantae,k:Streptophyta,p:asterids,c:Gentianales,o:Rubiaceae,f:Cinchonoideae;</t>
  </si>
  <si>
    <t>d:Viridiplantae,k:Streptophyta,p:rosids,c:Vitales,o:Vitaceae;</t>
  </si>
  <si>
    <t>d:Viridiplantae,k:Streptophyta,p:commelinids,c:Poales,o:Poaceae,f:Pooideae;</t>
  </si>
  <si>
    <t>d:Viridiplantae,k:Streptophyta,p:rosids,c:Fagales,o:Juglandaceae,g:Cyclocarya,s:Cyclocarya_paliurus;</t>
  </si>
  <si>
    <t>d:Viridiplantae,k:Streptophyta,p:rosids,c:Sapindales,o:Aceraceae,g:Acer,s:Acer_saccharinum;</t>
  </si>
  <si>
    <t>d:Viridiplantae,k:Streptophyta,c:Nymphaeales,o:Nymphaeaceae,g:Nymphaea,s:Nymphaea_mexicana;</t>
  </si>
  <si>
    <t>d:Viridiplantae,k:Streptophyta,p:asterids,c:Asterales,o:Asteraceae,f:Cichorioideae,g:Vernonia,s:Vernonia_colorata;</t>
  </si>
  <si>
    <t>BestBees_S011880.1</t>
  </si>
  <si>
    <t>ConsensusLineage 31 species (95.98%) &gt; 1% &lt; 41 species (4.04%)</t>
  </si>
  <si>
    <t>d:Viridiplantae,k:Streptophyta,p:asterids,c:Asterales,o:Asteraceae,f:Mutisioideae,g:Gypothamnium,s:Gypothamnium_pinifolium;</t>
  </si>
  <si>
    <t>Chestnut Hill, MA</t>
  </si>
  <si>
    <t>d:Viridiplantae,k:Streptophyta,p:asterids,c:Ericales,o:Ericaceae,f:Vaccinioideae,g:Gaylussacia;</t>
  </si>
  <si>
    <t>d:Viridiplantae,k:Streptophyta,p:asterids,c:Lamiales,o:Oleaceae,g:Fraxinus,s:Fraxinus_nigra;</t>
  </si>
  <si>
    <t>d:Viridiplantae,k:Streptophyta,p:asterids,c:Lamiales,o:Oleaceae,g:Notelaea,s:Notelaea_punctata;</t>
  </si>
  <si>
    <t>d:Viridiplantae,k:Streptophyta,p:rosids,c:Rosales,o:Rhamnaceae,g:Rhamnus,s:Rhamnus_crocea;</t>
  </si>
  <si>
    <t>d:Viridiplantae,k:Streptophyta,p:rosids,c:Vitales,o:Vitaceae,g:Parthenocissus,s:Parthenocissus_quinquefolia;</t>
  </si>
  <si>
    <t>d:Viridiplantae,k:Streptophyta,p:commelinids,c:Poales,o:Poaceae,f:Pooideae,g:Trisetum,s:Trisetum_flavescens;</t>
  </si>
  <si>
    <t>d:Viridiplantae,k:Streptophyta,p:rosids,c:Sapindales,o:Anacardiaceae,g:Smodingium,s:Smodingium_argutum;</t>
  </si>
  <si>
    <t>d:Viridiplantae,k:Streptophyta,p:asterids,c:Asterales,o:Asteraceae,f:Asteroideae,g:Fitchia,s:Fitchia_speciosa;</t>
  </si>
  <si>
    <t>d:Viridiplantae,k:Streptophyta,p:asterids,c:Asterales,o:Asteraceae,f:Asteroideae,g:Guardiola,s:Guardiola_tulocarpus;</t>
  </si>
  <si>
    <t>d:Viridiplantae,k:Streptophyta,p:asterids,c:Asterales,o:Asteraceae,f:Asteroideae,g:Prolobus,s:Prolobus_nitidulus;</t>
  </si>
  <si>
    <t>d:Viridiplantae,k:Streptophyta,p:asterids,c:Asterales,o:Asteraceae,f:Cichorioideae,g:Acilepis,s:Acilepis_attenuata;</t>
  </si>
  <si>
    <t>d:Viridiplantae,k:Streptophyta,p:asterids,c:Asterales,o:Asteraceae,f:Cichorioideae,g:Syncalathium;</t>
  </si>
  <si>
    <t>d:Viridiplantae,k:Streptophyta,p:asterids,c:Asterales,o:Asteraceae,f:Mutisioideae,g:Plazia,s:Plazia_daphnoides;</t>
  </si>
  <si>
    <t>d:Viridiplantae,k:Streptophyta,p:asterids,c:Dipsacales,o:Caprifoliaceae,g:Lonicera,s:Lonicera_nigra;</t>
  </si>
  <si>
    <t>d:Viridiplantae,k:Streptophyta,p:asterids,c:Ericales,o:Ericaceae,f:Vaccinioideae,g:Chamaedaphne,s:Chamaedaphne_calyculata;</t>
  </si>
  <si>
    <t>d:Viridiplantae,k:Streptophyta,p:rosids,c:Vitales,o:Vitaceae,g:Parthenocissus,s:Parthenocissus_chinensis;</t>
  </si>
  <si>
    <t>d:Viridiplantae,k:Streptophyta,p:asterids,c:Lamiales,o:Oleaceae,g:Fraxinus;</t>
  </si>
  <si>
    <t>d:Viridiplantae,k:Streptophyta,p:asterids,c:Lamiales,o:Oleaceae,g:Osmanthus;</t>
  </si>
  <si>
    <t>d:Viridiplantae,k:Streptophyta,p:asterids,c:Asterales,o:Asteraceae,f:Gochnatioideae,g:Gochnatia,s:Gochnatia_curviflora;</t>
  </si>
  <si>
    <t>d:Viridiplantae,k:Streptophyta,p:asterids,c:Asterales,o:Asteraceae,f:Cichorioideae,g:Sonchus;</t>
  </si>
  <si>
    <t>d:Viridiplantae,k:Streptophyta,p:rosids,c:Fagales,o:Fagaceae,g:Quercus,s:Quercus_mexicana;</t>
  </si>
  <si>
    <t>d:Viridiplantae,k:Streptophyta,p:rosids,c:Fagales,o:Juglandaceae,g:Juglans,s:Juglans_ailanthifolia;</t>
  </si>
  <si>
    <t>d:Viridiplantae,k:Streptophyta,p:asterids,c:Asterales,o:Asteraceae,f:Carduoideae,g:Atractylodes;</t>
  </si>
  <si>
    <t>d:Viridiplantae,k:Streptophyta,p:rosids,c:Cucurbitales,o:Cucurbitaceae,g:Cayaponia,s:Cayaponia_glandulosa;</t>
  </si>
  <si>
    <t>d:Viridiplantae,k:Streptophyta,p:asterids,c:Lamiales,o:Plantaginaceae,g:Plantago,s:Plantago_major;</t>
  </si>
  <si>
    <t>d:Viridiplantae,k:Streptophyta,p:rosids,c:Rosales,o:Rosaceae,f:Maloideae,g:Photinia,s:Photinia_wrightiana;</t>
  </si>
  <si>
    <t>d:Viridiplantae,k:Streptophyta,p:commelinids,c:Poales,o:Poaceae,f:Panicoideae,g:Digitaria,s:Digitaria_ischaemum;</t>
  </si>
  <si>
    <t>d:Viridiplantae,k:Streptophyta,p:commelinids,c:Poales,o:Poaceae,f:Pooideae,g:Poa;</t>
  </si>
  <si>
    <t>d:Viridiplantae,k:Streptophyta,p:rosids,c:Sapindales,o:Anacardiaceae,g:Malosma,s:Malosma_laurina;</t>
  </si>
  <si>
    <t>d:Viridiplantae,k:Streptophyta,p:rosids,c:Vitales,o:Vitaceae,g:Parthenocissus;</t>
  </si>
  <si>
    <t>d:Viridiplantae,k:Streptophyta,p:rosids,c:Fabales,o:Fabaceae,f:Papilionoideae,g:Trifolium,s:Trifolium_nanum;</t>
  </si>
  <si>
    <t>d:Viridiplantae,k:Streptophyta,p:rosids,c:Vitales,o:Vitaceae,g:Cissus;</t>
  </si>
  <si>
    <t>d:Viridiplantae,k:Streptophyta,p:asterids,c:Lamiales,o:Oleaceae,g:Ligustrum,s:Ligustrum_ovalifolium;</t>
  </si>
  <si>
    <t>d:Viridiplantae,k:Streptophyta,p:asterids,c:Dipsacales,o:Adoxaceae,g:Viburnum,s:Viburnum_lantana;</t>
  </si>
  <si>
    <t>d:Viridiplantae,k:Streptophyta,p:asterids,c:Lamiales,o:Plantaginaceae,g:Plantago,s:Plantago_lagopus;</t>
  </si>
  <si>
    <t>d:Viridiplantae,k:Streptophyta,p:asterids,c:Asterales,o:Asteraceae,f:Carduoideae;</t>
  </si>
  <si>
    <t>d:Viridiplantae,k:Streptophyta,p:asterids,c:Asterales,o:Asteraceae,f:Asteroideae,g:Artemisia,s:Artemisia_bigelovii;</t>
  </si>
  <si>
    <t>d:Viridiplantae,k:Streptophyta,p:asterids,c:Asterales,o:Asteraceae,f:Asteroideae,g:Artemisia,s:Artemisia_gmelinii;</t>
  </si>
  <si>
    <t>d:Viridiplantae,k:Streptophyta,p:asterids,c:Asterales,o:Asteraceae,f:Cichorioideae,g:Lychnophora;</t>
  </si>
  <si>
    <t>d:Viridiplantae,k:Streptophyta,p:asterids,c:Lamiales,o:Plantaginaceae,g:Plantago,s:Plantago_mauritanica;</t>
  </si>
  <si>
    <t>d:Viridiplantae,k:Streptophyta,p:asterids,c:Lamiales,o:Plantaginaceae,g:Plantago,s:Plantago_asiatica;</t>
  </si>
  <si>
    <t>d:Viridiplantae,k:Streptophyta,p:asterids,c:Lamiales,o:Plantaginaceae,g:Plantago,s:Plantago_nubicola;</t>
  </si>
  <si>
    <t>d:Viridiplantae,k:Streptophyta,p:rosids,c:Cucurbitales,o:Cucurbitaceae,g:Cucumis,s:Cucumis_sagittatus;</t>
  </si>
  <si>
    <t>d:Viridiplantae,k:Streptophyta,p:asterids,c:Lamiales,o:Plantaginaceae,g:Plantago,s:Plantago_raoulii;</t>
  </si>
  <si>
    <t>d:Viridiplantae,k:Streptophyta,p:commelinids,c:Poales,o:Poaceae,f:Pooideae,g:Dupontia,s:Dupontia_fisheri;</t>
  </si>
  <si>
    <t>d:Viridiplantae,k:Streptophyta,p:asterids,c:Asterales,o:Asteraceae,f:Asteroideae,g:Coreopsis;</t>
  </si>
  <si>
    <t>d:Viridiplantae,k:Streptophyta,p:asterids,c:Asterales,o:Asteraceae,f:Carduoideae,g:Saussurea;</t>
  </si>
  <si>
    <t>d:Viridiplantae,k:Streptophyta,p:asterids,c:Gentianales,o:Rubiaceae,f:Ixoroideae;</t>
  </si>
  <si>
    <t>d:Viridiplantae,k:Streptophyta,p:asterids,c:Asterales,o:Asteraceae,f:Carduoideae,g:Atractylodes,s:Atractylodes_lancea;</t>
  </si>
  <si>
    <t>d:Viridiplantae,k:Streptophyta,p:asterids,c:Asterales,o:Asteraceae,f:Carduoideae,g:Oligochaeta,s:Oligochaeta_minima;</t>
  </si>
  <si>
    <t>d:Viridiplantae,k:Streptophyta,p:asterids,c:Dipsacales,o:Adoxaceae,g:Viburnum;</t>
  </si>
  <si>
    <t>d:Viridiplantae,k:Streptophyta,p:asterids,c:Gentianales,o:Rubiaceae,f:Cinchonoideae,g:Nauclea,s:Nauclea_orientalis;</t>
  </si>
  <si>
    <t>d:Viridiplantae,k:Streptophyta,p:asterids,c:Gentianales,o:Rubiaceae,f:Cinchonoideae,g:Neonauclea,s:Neonauclea_celebica;</t>
  </si>
  <si>
    <t>d:Viridiplantae,k:Streptophyta,p:asterids,c:Gentianales,o:Rubiaceae,f:Cinchonoideae,g:Sarcocephalus,s:Sarcocephalus_latifolius;</t>
  </si>
  <si>
    <t>BestBees_S011888.1</t>
  </si>
  <si>
    <t>ConsensusLineage 25 species (24.89%) &gt; 1% &lt; 59 species (6.24%)</t>
  </si>
  <si>
    <t>d:Viridiplantae,k:Streptophyta,p:commelinids,c:Poales,o:Poaceae,f:Pooideae,g:Arrhenatherum,s:Arrhenatherum_elatius;</t>
  </si>
  <si>
    <t>New plants added to our library</t>
  </si>
  <si>
    <t>d:Viridiplantae,k:Streptophyta,p:commelinids,c:Poales,o:Poaceae,f:Pooideae,g:Poa,s:Poa_arctica;</t>
  </si>
  <si>
    <t>Providence, RI</t>
  </si>
  <si>
    <t>d:Viridiplantae,k:Streptophyta,p:commelinids,c:Poales,o:Poaceae,f:Pooideae,g:Simplicia;</t>
  </si>
  <si>
    <t>d:Viridiplantae,k:Streptophyta,p:asterids,c:Lamiales,o:Plantaginaceae,g:Plantago,s:Plantago_nivalis;</t>
  </si>
  <si>
    <t>BestBees_S011882.1</t>
  </si>
  <si>
    <t>ConsensusLineage  species (%) &gt; 1% &lt;   species (%)</t>
  </si>
  <si>
    <t>d:Viridiplantae,k:Streptophyta,p:rosids,c:Fabales,o:Fabaceae,f:Papilionoideae,g:Trifolium,s:Trifolium_montanum;</t>
  </si>
  <si>
    <t>d:Viridiplantae,k:Streptophyta,p:rosids,c:Rosales,o:Moraceae,g:Morus;</t>
  </si>
  <si>
    <t>d:Viridiplantae,k:Streptophyta,p:asterids,c:Apiales,o:Araliaceae,g:Hedera,s:Hedera_helix;</t>
  </si>
  <si>
    <t>d:Viridiplantae,k:Streptophyta,p:rosids,c:Cucurbitales,o:Begoniaceae,g:Begonia;</t>
  </si>
  <si>
    <t>d:Viridiplantae,k:Streptophyta,p:rosids,c:Rosales,o:Rosaceae,f:Maloideae,g:Spiraea;</t>
  </si>
  <si>
    <t>d:Viridiplantae,k:Streptophyta,p:asterids,c:Apiales,o:Araliaceae,g:Aralia,s:Aralia_kingdon-wardii;</t>
  </si>
  <si>
    <t>d:Viridiplantae,k:Streptophyta,p:asterids,c:Asterales,o:Asteraceae,f:Asteroideae,g:Kaschgaria,s:Kaschgaria_komarovii;</t>
  </si>
  <si>
    <t>d:Viridiplantae,k:Streptophyta,p:asterids,c:Apiales,o:Araliaceae,g:Macropanax,s:Macropanax_dispermus;</t>
  </si>
  <si>
    <t>d:Viridiplantae,k:Streptophyta,p:asterids,c:Apiales,o:Araliaceae,g:Dendropanax,s:Dendropanax_morbifer;</t>
  </si>
  <si>
    <t>d:Viridiplantae,k:Streptophyta,p:rosids,c:Malvales,o:Malvaceae,f:Malvoideae,g:Malva,s:Malva_parviflora;</t>
  </si>
  <si>
    <t>d:Viridiplantae,k:Streptophyta,c:Caryophyllales,o:Aizoaceae,g:Mesembryanthemum,s:Mesembryanthemum_eurystigmatum;</t>
  </si>
  <si>
    <t>d:Viridiplantae,k:Streptophyta,c:Caryophyllales,o:Polygonaceae,f:Polygonoideae;</t>
  </si>
  <si>
    <t>d:Viridiplantae,k:Streptophyta,c:Asparagales,o:Xanthorrhoeaceae,f:Asphodeloideae,g:Hesperaloe,s:Hesperaloe_funifera;</t>
  </si>
  <si>
    <t>low hop clover,</t>
  </si>
  <si>
    <t>S011866.BestBees.1</t>
  </si>
  <si>
    <t>d:Viridiplantae,k:Streptophyta,p:asterids,c:Lamiales,o:Lamiaceae,g:Callicarpa;</t>
  </si>
  <si>
    <t>ConsensusLineage 5 species (99.43%) &gt; 1% &lt; 15  species (.6%)</t>
  </si>
  <si>
    <t>MVA7</t>
  </si>
  <si>
    <t>d:Viridiplantae,k:Streptophyta,p:asterids,c:Apiales,o:Araliaceae,g:Aralia,s:Aralia_soratensis;</t>
  </si>
  <si>
    <t>d:Viridiplantae,k:Streptophyta,p:rosids,c:Rosales,o:Moraceae,g:Morus,s:Morus_alba;</t>
  </si>
  <si>
    <t>White mulberry</t>
  </si>
  <si>
    <t>d:Viridiplantae,k:Streptophyta,p:asterids,c:Apiales,o:Araliaceae,g:Aralia,s:Aralia_gigantea;</t>
  </si>
  <si>
    <t>d:Viridiplantae,k:Streptophyta,p:commelinids,c:Poales,o:Cyperaceae,f:Cyperoideae,g:Carex,s:Carex_aquatilis;</t>
  </si>
  <si>
    <t>d:Viridiplantae,k:Streptophyta,p:asterids,c:Apiales,o:Araliaceae,g:Panax,s:Panax_pseudoginseng;</t>
  </si>
  <si>
    <t>Leafy Tussock Sedge</t>
  </si>
  <si>
    <t>d:Viridiplantae,k:Streptophyta,p:asterids,c:Apiales,o:Araliaceae,g:Dendropanax,s:Dendropanax_hainanensis;</t>
  </si>
  <si>
    <t>d:Viridiplantae,k:Streptophyta,p:asterids,c:Lamiales,o:Lamiaceae,f:Nepetoideae,g:Ocimum,s:Ocimum_sp__TRK-2015;</t>
  </si>
  <si>
    <t>d:Viridiplantae,k:Streptophyta,p:rosids,c:Malpighiales,o:Hypericaceae,g:Hypericum,s:Hypericum_perforatum;</t>
  </si>
  <si>
    <t>Saint John's wort</t>
  </si>
  <si>
    <t>d:Viridiplantae,k:Streptophyta,p:asterids,c:Apiales,o:Araliaceae,g:Fatsia,s:Fatsia_oligocarpella;</t>
  </si>
  <si>
    <t>d:Viridiplantae,k:Streptophyta,p:asterids,c:Apiales,o:Araliaceae,g:Pseudopanax,s:Pseudopanax_linearis;</t>
  </si>
  <si>
    <t>d:Viridiplantae,k:Streptophyta,p:asterids,c:Lamiales,o:Scrophulariaceae,g:Verbascum,s:Verbascum_lychnitis;</t>
  </si>
  <si>
    <t>White mullein</t>
  </si>
  <si>
    <t>d:Viridiplantae,k:Streptophyta,p:rosids,c:Malvales,o:Malvaceae,f:Malvoideae,g:Hibiscus,s:Hibiscus_calyphyllus;</t>
  </si>
  <si>
    <t>d:Viridiplantae,k:Streptophyta,p:asterids,c:Dipsacales,o:Adoxaceae,g:Sambucus;</t>
  </si>
  <si>
    <t>Mormon-tea</t>
  </si>
  <si>
    <t>cucumbers?</t>
  </si>
  <si>
    <t>d:Viridiplantae,k:Streptophyta,p:asterids,c:Apiales,o:Araliaceae,g:Dendropanax;</t>
  </si>
  <si>
    <t>Saltbush</t>
  </si>
  <si>
    <t>d:Viridiplantae,k:Streptophyta,p:asterids,c:Solanales,o:Solanaceae,f:Solanoideae;</t>
  </si>
  <si>
    <t>Swamp Spanish oak</t>
  </si>
  <si>
    <t>d:Viridiplantae,k:Streptophyta,p:rosids,c:Cucurbitales,o:Cucurbitaceae,g:Cucumis;</t>
  </si>
  <si>
    <t>Gmelin's Saltbush</t>
  </si>
  <si>
    <t>Bryonia</t>
  </si>
  <si>
    <t>d:Viridiplantae,k:Streptophyta,p:asterids,c:Apiales,o:Araliaceae,g:Panax,s:Panax_ginseng;</t>
  </si>
  <si>
    <t>d:Viridiplantae,k:Streptophyta,p:commelinids,c:Poales,o:Cyperaceae,f:Cyperoideae,g:Carex;</t>
  </si>
  <si>
    <t>d:Viridiplantae,k:Streptophyta,p:asterids,c:Asterales,o:Asteraceae,f:Asteroideae,g:Glebionis,s:Glebionis_coronaria;</t>
  </si>
  <si>
    <t>d:Viridiplantae,k:Streptophyta,p:asterids,c:Lamiales,o:Plantaginaceae,g:Plantago,s:Plantago_palmata;</t>
  </si>
  <si>
    <t>d:Viridiplantae,k:Streptophyta,p:commelinids,c:Poales,o:Poaceae,f:Panicoideae;</t>
  </si>
  <si>
    <t>d:Viridiplantae,k:Streptophyta,p:Gnetidae,c:Ephedrales,o:Ephedraceae,g:Ephedra,s:Ephedra_gerardiana;</t>
  </si>
  <si>
    <t>d:Viridiplantae,k:Streptophyta,c:Asparagales,o:Amaryllidaceae,f:Allioideae,g:Allium;</t>
  </si>
  <si>
    <t>d:Viridiplantae,k:Streptophyta,c:Caryophyllales,o:Amaranthaceae,f:Chenopodioideae,g:Chenopodium,s:Chenopodium_hians;</t>
  </si>
  <si>
    <t>Bitter melon</t>
  </si>
  <si>
    <t>d:Viridiplantae,k:Streptophyta,c:Ranunculales,o:Ranunculaceae,f:Ranunculoideae,g:Clematis,s:Clematis_terniflora;</t>
  </si>
  <si>
    <t>d:Viridiplantae,k:Streptophyta,p:asterids,c:Apiales,o:Araliaceae,g:Schefflera,s:Schefflera_ruschiana;</t>
  </si>
  <si>
    <t>d:Viridiplantae,k:Streptophyta,p:commelinids,c:Poales,o:Cyperaceae,f:Cyperoideae,g:Carex,s:Carex_pedunculata;</t>
  </si>
  <si>
    <t>d:Viridiplantae,k:Streptophyta,p:asterids,c:Asterales,o:Asteraceae,f:Asteroideae,g:Artemisia,s:Artemisia_armeniaca;</t>
  </si>
  <si>
    <t>d:Viridiplantae,k:Streptophyta,p:asterids,c:Asterales,o:Asteraceae,f:Asteroideae,g:Cladanthus,s:Cladanthus_mixtus;</t>
  </si>
  <si>
    <t>d:Viridiplantae,k:Streptophyta,p:asterids,c:Asterales,o:Asteraceae,f:Asteroideae,g:Metalasia;</t>
  </si>
  <si>
    <t>Wild privet</t>
  </si>
  <si>
    <t>d:Viridiplantae,k:Streptophyta,p:asterids,c:Asterales,o:Asteraceae,f:Cichorioideae,g:Leontodon,s:Leontodon_boryi;</t>
  </si>
  <si>
    <t>d:Viridiplantae,k:Streptophyta,p:Gnetidae,c:Ephedrales,o:Ephedraceae,g:Ephedra,s:Ephedra_trifurca;</t>
  </si>
  <si>
    <t>Wax Tree</t>
  </si>
  <si>
    <t>d:Viridiplantae,k:Streptophyta,p:asterids,c:Apiales,o:Araliaceae,g:Eleutherococcus,s:Eleutherococcus_sessiliflorus;</t>
  </si>
  <si>
    <t>d:Viridiplantae,k:Streptophyta,p:asterids,c:Asterales,o:Asteraceae,f:Asteroideae,g:Abrotanella,s:Abrotanella_emarginata;</t>
  </si>
  <si>
    <t>d:Viridiplantae,k:Streptophyta,p:commelinids,c:Poales,o:Cyperaceae,f:Cyperoideae,g:Carex,s:Carex_castanea;</t>
  </si>
  <si>
    <t>d:Viridiplantae,k:Streptophyta,p:asterids,c:Asterales,o:Asteraceae,f:Asteroideae,g:Achillea,s:Achillea_pseudoaleppica;</t>
  </si>
  <si>
    <t>English mandrake</t>
  </si>
  <si>
    <t>d:Viridiplantae,k:Streptophyta,p:asterids,c:Asterales,o:Asteraceae,f:Asteroideae,g:Artemisia;</t>
  </si>
  <si>
    <t>d:Viridiplantae,k:Streptophyta,p:asterids,c:Asterales,o:Asteraceae,f:Asteroideae,g:Bidens,s:Bidens_tripartita;</t>
  </si>
  <si>
    <t>d:Viridiplantae,k:Streptophyta,p:commelinids,c:Poales,o:Cyperaceae,f:Cyperoideae,g:Carex,s:Carex_hitchcockiana;</t>
  </si>
  <si>
    <t>wild service tree</t>
  </si>
  <si>
    <t>d:Viridiplantae,k:Streptophyta,p:rosids,c:Rosales,o:Rosaceae,f:Rosoideae,g:Potentilla,s:Potentilla_supina;</t>
  </si>
  <si>
    <t>Bushy cinquefoil</t>
  </si>
  <si>
    <t>d:Viridiplantae,k:Streptophyta,p:asterids,c:Asterales,o:Asteraceae,f:Carduoideae,g:Alfredia;</t>
  </si>
  <si>
    <t>d:Viridiplantae,k:Streptophyta,p:rosids,c:Fabales,o:Fabaceae,f:Papilionoideae,g:Lotus;</t>
  </si>
  <si>
    <t>Baijiania Yunnanensis</t>
  </si>
  <si>
    <t>d:Viridiplantae,k:Streptophyta,p:asterids,c:Lamiales,o:Lamiaceae,f:Nepetoideae,g:Salvia;</t>
  </si>
  <si>
    <t>d:Viridiplantae,k:Streptophyta,p:asterids,c:Lamiales,o:Plantaginaceae,g:Plantago,s:Plantago_rigida;</t>
  </si>
  <si>
    <t>d:Viridiplantae,k:Streptophyta,p:asterids,c:Solanales,o:Solanaceae,f:Solanoideae,g:Latua,s:Latua_pubiflora;</t>
  </si>
  <si>
    <t>d:Viridiplantae,k:Streptophyta,p:rosids,c:Cucurbitales,o:Begoniaceae,g:Begonia,s:Begonia_cavallyensis;</t>
  </si>
  <si>
    <t>Trichosanthes</t>
  </si>
  <si>
    <t>d:Viridiplantae,k:Streptophyta,p:rosids,c:Cucurbitales,o:Cucurbitaceae,g:Cucumis,s:Cucumis_melo;</t>
  </si>
  <si>
    <t>d:Viridiplantae,k:Streptophyta,p:rosids,c:Fabales,o:Fabaceae,f:Papilionoideae,g:Trifolium,s:Trifolium_nigrescens;</t>
  </si>
  <si>
    <t>d:Viridiplantae,k:Streptophyta,c:Asparagales,o:Asparagaceae,f:Nolinoideae,g:Polygonatum,s:Polygonatum_verticillatum;</t>
  </si>
  <si>
    <t>whorled Solomon's-seal</t>
  </si>
  <si>
    <t>Pistachio</t>
  </si>
  <si>
    <t>S011873.BestBees.1</t>
  </si>
  <si>
    <t>ConsensusLineage 7 species (98.44%) &gt; 1% &lt; 29  species (1.62%)</t>
  </si>
  <si>
    <t>specific type of oak</t>
  </si>
  <si>
    <t>Trichosanthes kirilowii</t>
  </si>
  <si>
    <t>MVA6</t>
  </si>
  <si>
    <t>Mexican species of oak tree in the beech family</t>
  </si>
  <si>
    <t>Mormon-Tea</t>
  </si>
  <si>
    <t>Prunus oblonga is a flowering plant in the Rose family</t>
  </si>
  <si>
    <t>Smooth Crabgrass</t>
  </si>
  <si>
    <t>d:Viridiplantae,k:Streptophyta,p:rosids,c:Fabales,o:Fabaceae,f:Papilionoideae,g:Glycine,s:Glycine_max;</t>
  </si>
  <si>
    <t>Japanese Red Maple</t>
  </si>
  <si>
    <t>Soybean</t>
  </si>
  <si>
    <t>S011865.BestBees.1</t>
  </si>
  <si>
    <t>ConsensusLineage 58 species (87.59%) &gt; 1% &lt; 121  species (12.23%)</t>
  </si>
  <si>
    <t>d:Viridiplantae,k:Streptophyta,p:Pinidae,c:Pinales,o:Pinaceae,g:Pinus,s:Pinus_mugo;</t>
  </si>
  <si>
    <t>MVA5</t>
  </si>
  <si>
    <t>Chinese tulip tree</t>
  </si>
  <si>
    <t>Daisy</t>
  </si>
  <si>
    <t>daisy</t>
  </si>
  <si>
    <t>Giant Knotweed</t>
  </si>
  <si>
    <t>d:Viridiplantae,k:Streptophyta,p:asterids,c:Gentianales,o:Rubiaceae,f:Rubioideae,g:Psychotria,s:Psychotria_stachyoides;</t>
  </si>
  <si>
    <t>Crowngrass</t>
  </si>
  <si>
    <t>Korean privet</t>
  </si>
  <si>
    <t>Sunflower</t>
  </si>
  <si>
    <t>d:Viridiplantae,k:Streptophyta,p:rosids,c:Fabales,o:Fabaceae,f:Papilionoideae,g:Swartzia;</t>
  </si>
  <si>
    <t>Swartzia</t>
  </si>
  <si>
    <t>Rose</t>
  </si>
  <si>
    <t>Mexican Devil</t>
  </si>
  <si>
    <t>d:Viridiplantae,k:Streptophyta,p:commelinids,c:Poales,o:Poaceae,f:Chloridoideae,g:Bouteloua;</t>
  </si>
  <si>
    <t>Goldenrod</t>
  </si>
  <si>
    <t>d:Viridiplantae,k:Streptophyta,p:commelinids,c:Poales,o:Poaceae,f:Arundinoideae,g:Phragmites,s:Phragmites_australis;</t>
  </si>
  <si>
    <t>d:Viridiplantae,k:Streptophyta,p:asterids,c:Boraginales,o:Hydrophyllaceae,g:Phacelia,s:Phacelia_tanacetifolia;</t>
  </si>
  <si>
    <t>False Poison Sumac</t>
  </si>
  <si>
    <t>oak</t>
  </si>
  <si>
    <t>d:Viridiplantae,k:Streptophyta,p:Pinidae,c:Pinales,o:Pinaceae,g:Pinus,s:Pinus_thunbergii;</t>
  </si>
  <si>
    <t>Oak</t>
  </si>
  <si>
    <t>in the rose family</t>
  </si>
  <si>
    <t>d:Viridiplantae,k:Streptophyta,p:asterids,c:Gentianales,o:Rubiaceae,f:Rubioideae,g:Galium;</t>
  </si>
  <si>
    <t>d:Viridiplantae,k:Streptophyta,p:commelinids,c:Poales,o:Poaceae,f:Chloridoideae,g:Bouteloua,s:Bouteloua_trifida;</t>
  </si>
  <si>
    <t>Bedstraw</t>
  </si>
  <si>
    <t>d:Viridiplantae,k:Streptophyta,p:rosids,c:Sapindales,o:Anacardiaceae,g:Toxicodendron,s:Toxicodendron_grandiflorum;</t>
  </si>
  <si>
    <t>sumac plant</t>
  </si>
  <si>
    <t>Atractylodes</t>
  </si>
  <si>
    <t>Buckwheat</t>
  </si>
  <si>
    <t>d:Viridiplantae,k:Streptophyta,p:rosids,c:Rosales,o:Rosaceae,f:Maloideae,g:Prunus,s:Prunus_virginiana;</t>
  </si>
  <si>
    <t>Small-Flowered Crane's-Bill</t>
  </si>
  <si>
    <t>d:Viridiplantae,k:Streptophyta,c:Magnoliales,o:Magnoliaceae,g:Magnolia,s:Magnolia_virginiana;</t>
  </si>
  <si>
    <t>Sweetbay magnolia</t>
  </si>
  <si>
    <t>d:Viridiplantae,k:Streptophyta,p:asterids,c:Ericales,o:Sapotaceae;</t>
  </si>
  <si>
    <t>family of flowering plants belonging to order Ericales.</t>
  </si>
  <si>
    <t>d:Viridiplantae,k:Streptophyta,p:rosids,c:Malpighiales,o:Euphorbiaceae,f:Euphorbioideae,g:Euphorbia,s:Euphorbia_hirta;</t>
  </si>
  <si>
    <t>d:Viridiplantae,k:Streptophyta,p:asterids,c:Asterales,o:Asteraceae,f:Asteroideae,g:Lagenophora;</t>
  </si>
  <si>
    <t>d:Viridiplantae,k:Streptophyta,p:asterids,c:Lamiales,o:Scrophulariaceae,g:Scrophularia;</t>
  </si>
  <si>
    <t>Figworts</t>
  </si>
  <si>
    <t>d:Viridiplantae,k:Streptophyta,p:rosids,c:Fabales,o:Fabaceae,f:Papilionoideae,g:Genistidium,s:Genistidium_dumosum;</t>
  </si>
  <si>
    <t>brushpea</t>
  </si>
  <si>
    <t>d:Viridiplantae,k:Streptophyta,p:rosids,c:Fabales,o:Fabaceae,f:Papilionoideae,g:Vicia;</t>
  </si>
  <si>
    <t>d:Viridiplantae,k:Streptophyta,p:Pinidae,c:Pinales,o:Pinaceae,g:Pinus,s:Pinus_strobus;</t>
  </si>
  <si>
    <t>d:Viridiplantae,k:Streptophyta,p:asterids,c:Gentianales,o:Apocynaceae,f:Apocynoideae,g:Apocynum,s:Apocynum_cannabinum;</t>
  </si>
  <si>
    <t>d:Viridiplantae,k:Streptophyta,p:rosids,c:Fabales,o:Fabaceae,f:Papilionoideae,g:Swartzia,s:Swartzia_bannia;</t>
  </si>
  <si>
    <t>Swartzia bannia is an evergreen Tree</t>
  </si>
  <si>
    <t>d:Viridiplantae,k:Streptophyta,p:asterids,c:Asterales,o:Campanulaceae,g:Campanula,s:Campanula_bononiensis;</t>
  </si>
  <si>
    <t>d:Viridiplantae,k:Streptophyta,p:rosids,c:Fabales,o:Fabaceae,f:Papilionoideae,g:Trifolium,s:Trifolium_spananthum;</t>
  </si>
  <si>
    <t>some sort of clover</t>
  </si>
  <si>
    <t>d:Viridiplantae,k:Streptophyta,p:asterids,c:Lamiales,o:Verbenaceae;</t>
  </si>
  <si>
    <t>d:Viridiplantae,k:Streptophyta,p:rosids,c:Sapindales,o:Anacardiaceae,g:Rhus,s:Rhus_typhina;</t>
  </si>
  <si>
    <t>willow family</t>
  </si>
  <si>
    <t>Hawaiian rose</t>
  </si>
  <si>
    <t>d:Viridiplantae,k:Streptophyta;</t>
  </si>
  <si>
    <t>Black cherry</t>
  </si>
  <si>
    <t>d:Viridiplantae,k:Streptophyta,p:rosids,c:Rosales,o:Rosaceae,f:Rosoideae,g:Potentilla,s:Potentilla_griffithii;</t>
  </si>
  <si>
    <t>Potentilla griffithii</t>
  </si>
  <si>
    <t>d:Viridiplantae,k:Streptophyta,p:rosids,c:Sapindales,o:Aceraceae,g:Acer,s:Acer_campestre;</t>
  </si>
  <si>
    <t>Field maple</t>
  </si>
  <si>
    <t>d:Viridiplantae,k:Streptophyta,p:asterids,c:Asterales,o:Asteraceae,f:Cichorioideae,g:Gazania,s:Gazania_leiopoda;</t>
  </si>
  <si>
    <t>d:Viridiplantae,k:Streptophyta,p:rosids,c:Sapindales,o:Aceraceae,g:Acer,s:Acer_caudatifolium;</t>
  </si>
  <si>
    <t>Asian species of maple</t>
  </si>
  <si>
    <t>d:Viridiplantae,k:Streptophyta,p:rosids,c:Sapindales,o:Anacardiaceae,g:Amphipterygium,s:Amphipterygium_adstringens;</t>
  </si>
  <si>
    <t>cuachalalate</t>
  </si>
  <si>
    <t>d:Viridiplantae,k:Streptophyta,p:asterids,c:Asterales,o:Asteraceae,f:Asteroideae,g:Eurybia,s:Eurybia_conspicua;</t>
  </si>
  <si>
    <t>d:Viridiplantae,k:Streptophyta,p:rosids,c:Sapindales,o:Anacardiaceae,g:Rhus,s:Rhus_chinensis;</t>
  </si>
  <si>
    <t>Chinese sumac,</t>
  </si>
  <si>
    <t>d:Viridiplantae,k:Streptophyta,p:rosids,c:Sapindales,o:Anacardiaceae,g:Rhus,s:Rhus_microphylla;</t>
  </si>
  <si>
    <t>littleleaf sumac</t>
  </si>
  <si>
    <t>d:Viridiplantae,k:Streptophyta,c:Caryophyllales,o:Polygonaceae,f:Polygonoideae,g:Fallopia,s:Fallopia_japonica;</t>
  </si>
  <si>
    <t>African poison ivy</t>
  </si>
  <si>
    <t>d:Viridiplantae,k:Streptophyta,p:asterids,c:Asterales,o:Asteraceae,f:Asteroideae,g:Eurybia,s:Eurybia_jonesiae;</t>
  </si>
  <si>
    <t>d:Viridiplantae,k:Streptophyta,p:asterids,c:Asterales,o:Asteraceae,f:Carduoideae,g:Phonus,s:Phonus_rhiphaeus;</t>
  </si>
  <si>
    <t>d:Viridiplantae,k:Streptophyta,p:asterids,c:Asterales,o:Asteraceae,f:Asteroideae,g:Eurybia,s:Eurybia_furcata;</t>
  </si>
  <si>
    <t>d:Viridiplantae,k:Streptophyta,p:asterids,c:Asterales,o:Asteraceae,f:Asteroideae,g:Noticastrum,s:Noticastrum_calvatum;</t>
  </si>
  <si>
    <t>d:Viridiplantae,k:Streptophyta,p:commelinids,c:Poales,o:Poaceae,f:Panicoideae,g:Paspalum,s:Paspalum_erianthum;</t>
  </si>
  <si>
    <t>d:Viridiplantae,k:Streptophyta,p:asterids,c:Asterales,o:Asteraceae,f:Carduoideae,g:Echinops,s:Echinops_sphaerocephalus;</t>
  </si>
  <si>
    <t>d:Viridiplantae,k:Streptophyta,p:asterids,c:Asterales,o:Asteraceae,f:Carduoideae,g:Ptilostemon,s:Ptilostemon_afer;</t>
  </si>
  <si>
    <t>S011883.BestBees.1</t>
  </si>
  <si>
    <t>d:Viridiplantae,k:Streptophyta,p:asterids,c:Asterales,o:Asteraceae,f:Cichorioideae,g:Melanoseris,s:Melanoseris_souliei;</t>
  </si>
  <si>
    <t>ConsensusLineage 8 species (97.10%) &gt; 1% &lt; 30 species (2.82%)</t>
  </si>
  <si>
    <t>MVA4</t>
  </si>
  <si>
    <t>d:Viridiplantae,k:Streptophyta,p:asterids,c:Asterales,o:Asteraceae,f:Asteroideae,g:Tetradymia,s:Tetradymia_canescens;</t>
  </si>
  <si>
    <t>Verbana Family</t>
  </si>
  <si>
    <t>d:Viridiplantae,k:Streptophyta,p:asterids,c:Asterales,o:Asteraceae,f:Asteroideae,g:Trigonospermum,s:Trigonospermum_melampodioides;</t>
  </si>
  <si>
    <t>Subfamily of Grass Family</t>
  </si>
  <si>
    <t>Subfamily</t>
  </si>
  <si>
    <t>d:Viridiplantae,k:Streptophyta,p:asterids,c:Asterales,o:Campanulaceae,g:Campanula,s:Campanula_autraniana;</t>
  </si>
  <si>
    <t>d:Viridiplantae,k:Streptophyta,p:asterids,c:Lamiales,o:Verbenaceae,g:Verbena,s:Verbena_officinalis;</t>
  </si>
  <si>
    <t>d:Viridiplantae,k:Streptophyta,p:asterids,c:Cornales,o:Hydrangeaceae,g:Hydrangea,s:Hydrangea_paniculata;</t>
  </si>
  <si>
    <t>Common Verbana</t>
  </si>
  <si>
    <t>S011867</t>
  </si>
  <si>
    <t>ConsensusLineage 41 species (87.44%) &gt; 1% &lt;  110 species (12.50%)</t>
  </si>
  <si>
    <t>Small Crabgrass</t>
  </si>
  <si>
    <t>d:Viridiplantae,k:Streptophyta,p:asterids,c:Lamiales,o:Verbenaceae,g:Glandularia,s:Glandularia_selloi;</t>
  </si>
  <si>
    <t>MVA3</t>
  </si>
  <si>
    <t>d:Viridiplantae,k:Streptophyta,p:asterids,c:Lamiales,o:Verbenaceae,g:Verbena,s:Verbena_carnea;</t>
  </si>
  <si>
    <t>Subfamily of the Aster Family(chamomile)</t>
  </si>
  <si>
    <t>d:Viridiplantae,k:Streptophyta,p:commelinids,c:Poales,o:Poaceae,f:Panicoideae,g:Paspalum,s:Paspalum_lepton;</t>
  </si>
  <si>
    <t>d:Viridiplantae,k:Streptophyta,c:Caryophyllales,o:Polygonaceae,f:Polygonoideae,g:Fallopia,s:Fallopia_multiflora;</t>
  </si>
  <si>
    <t>Crowngrasses</t>
  </si>
  <si>
    <t>d:Viridiplantae,k:Streptophyta,p:asterids,c:Asterales,o:Asteraceae,f:Asteroideae,g:Eurybia,s:Eurybia_hemispherica;</t>
  </si>
  <si>
    <t>d:Viridiplantae,k:Streptophyta,p:commelinids,c:Poales,o:Poaceae,f:Panicoideae,g:Paspalum,s:Paspalum_repens;</t>
  </si>
  <si>
    <t>d:Viridiplantae,k:Streptophyta,p:commelinids,c:Poales,o:Poaceae,f:Chloridoideae,g:Muhlenbergia,s:Muhlenbergia_seatonii;</t>
  </si>
  <si>
    <t>d:Viridiplantae,k:Streptophyta,p:asterids,c:Asterales,o:Asteraceae,f:Asteroideae,g:Lagenophora,s:Lagenophora_pumila;</t>
  </si>
  <si>
    <t>Asteracaea</t>
  </si>
  <si>
    <t>d:Viridiplantae,k:Streptophyta,p:asterids,c:Asterales,o:Asteraceae,f:Asteroideae,g:Pseudobrickellia,s:Pseudobrickellia_brasiliensis;</t>
  </si>
  <si>
    <t>d:Viridiplantae,k:Streptophyta,p:commelinids,c:Poales,o:Poaceae,f:Chloridoideae,g:Muhlenbergia,s:Muhlenbergia_shepherdii;</t>
  </si>
  <si>
    <t>d:Viridiplantae,k:Streptophyta,p:asterids,c:Asterales,o:Asteraceae,f:Carduoideae,g:Rhaponticum,s:Rhaponticum_heleniifolium;</t>
  </si>
  <si>
    <t>d:Viridiplantae,k:Streptophyta,p:asterids,c:Asterales,o:Asteraceae,f:Carduoideae,g:Rhaponticum,s:Rhaponticum_insigne;</t>
  </si>
  <si>
    <t>d:Viridiplantae,k:Streptophyta,p:asterids,c:Lamiales,o:Verbenaceae,g:Verbena,s:Verbena_bracteata;</t>
  </si>
  <si>
    <t>Subfamily of the grass family</t>
  </si>
  <si>
    <t>European Goldenrod</t>
  </si>
  <si>
    <t>d:Viridiplantae,k:Streptophyta,c:Caryophyllales,o:Polygonaceae,g:Eriogonum,s:Eriogonum_umbellatum;</t>
  </si>
  <si>
    <t>d:Viridiplantae,k:Streptophyta,p:asterids,c:Asterales,o:Asteraceae,f:Asteroideae,g:Chromolaena,s:Chromolaena_stachyophylla;</t>
  </si>
  <si>
    <t>d:Viridiplantae,k:Streptophyta,p:asterids,c:Asterales,o:Asteraceae,f:Asteroideae,g:Eurybia,s:Eurybia_saxicastelli;</t>
  </si>
  <si>
    <t>d:Viridiplantae,k:Streptophyta,p:asterids,c:Asterales,o:Asteraceae,f:Asteroideae,g:Gymnodiscus,s:Gymnodiscus_capillaris;</t>
  </si>
  <si>
    <t>d:Viridiplantae,k:Streptophyta,p:asterids,c:Asterales,o:Asteraceae,f:Carduoideae,g:Saussurea,s:Saussurea_polycolea;</t>
  </si>
  <si>
    <t>d:Viridiplantae,k:Streptophyta,p:commelinids,c:Poales,o:Poaceae,f:Panicoideae,g:Ichnanthus,s:Ichnanthus_sp__Silva_et_al__550;</t>
  </si>
  <si>
    <t>d:Viridiplantae,k:Streptophyta,p:asterids,c:Asterales,o:Asteraceae,f:Cichorioideae,g:Cicerbita,s:Cicerbita_azurea;</t>
  </si>
  <si>
    <t>d:Viridiplantae,k:Streptophyta,p:asterids,c:Asterales,o:Asteraceae,f:Cichorioideae,g:Crepis,s:Crepis_multicaulis;</t>
  </si>
  <si>
    <t>Knotweed</t>
  </si>
  <si>
    <t>d:Viridiplantae,k:Streptophyta,p:commelinids,c:Poales,o:Poaceae,f:Panicoideae,g:Ocellochloa,s:Ocellochloa_stolonifera;</t>
  </si>
  <si>
    <t>d:Viridiplantae,k:Streptophyta,c:Caryophyllales,o:Amaranthaceae,f:Chenopodioideae,g:Chenopodium,s:Chenopodium_opulifolium;</t>
  </si>
  <si>
    <t>d:Viridiplantae,k:Streptophyta,p:asterids,c:Asterales,o:Asteraceae,f:Mutisioideae,g:Chaetanthera,s:Chaetanthera_pulvinata;</t>
  </si>
  <si>
    <t>Seaport Goosefoot</t>
  </si>
  <si>
    <t>Peirson's Aster</t>
  </si>
  <si>
    <t>d:Viridiplantae,k:Streptophyta,p:commelinids,c:Poales,o:Poaceae,f:Chloridoideae,g:Chloris,s:Chloris_nutans;</t>
  </si>
  <si>
    <t>d:Viridiplantae,k:Streptophyta,c:Saxifragales,o:Grossulariaceae,g:Ribes,s:Ribes_alpinum;</t>
  </si>
  <si>
    <t>d:Viridiplantae,k:Streptophyta,p:commelinids,c:Poales,o:Poaceae,f:Chloridoideae,g:Tragus,s:Tragus_berteronianus;</t>
  </si>
  <si>
    <t>d:Viridiplantae,k:Streptophyta,p:asterids,c:Lamiales,o:Verbenaceae,g:Duranta,s:Duranta_erecta;</t>
  </si>
  <si>
    <t>d:Viridiplantae,k:Streptophyta,c:Caryophyllales,o:Polygonaceae,f:Polygonoideae,g:Polygonum,s:Polygonum_aviculare;</t>
  </si>
  <si>
    <t>d:Viridiplantae,k:Streptophyta,p:asterids,c:Asterales,o:Asteraceae,f:Asteroideae,g:Anisothrix,s:Anisothrix_kuntzei;</t>
  </si>
  <si>
    <t>d:Viridiplantae,k:Streptophyta,p:asterids,c:Asterales,o:Asteraceae,f:Asteroideae,g:Aster;</t>
  </si>
  <si>
    <t>d:Viridiplantae,k:Streptophyta,p:commelinids,c:Poales,o:Poaceae,f:Chloridoideae,g:Muhlenbergia;</t>
  </si>
  <si>
    <t>d:Viridiplantae,k:Streptophyta,p:asterids,c:Asterales,o:Asteraceae,f:Asteroideae,g:Blumea,s:Blumea_lacera;</t>
  </si>
  <si>
    <t>d:Viridiplantae,k:Streptophyta,p:asterids,c:Asterales,o:Asteraceae,f:Asteroideae,g:Celmisia;</t>
  </si>
  <si>
    <t>d:Viridiplantae,k:Streptophyta,p:commelinids,c:Poales,o:Poaceae,f:Chloridoideae;</t>
  </si>
  <si>
    <t>d:Viridiplantae,k:Streptophyta,p:asterids,c:Asterales,o:Asteraceae,f:Asteroideae,g:Zinnia,s:Zinnia_juniperifolia;</t>
  </si>
  <si>
    <t>d:Viridiplantae,k:Streptophyta,p:asterids,c:Asterales,o:Asteraceae,f:Carduoideae,g:Atractylodes,s:Atractylodes_macrocephala;</t>
  </si>
  <si>
    <t>d:Viridiplantae,k:Streptophyta,p:commelinids,c:Poales,o:Poaceae,f:Panicoideae,g:Hildaea,s:Hildaea_ruprechtii;</t>
  </si>
  <si>
    <t>d:Viridiplantae,k:Streptophyta,p:asterids,c:Asterales,o:Asteraceae,f:Carduoideae,g:Centaurea,s:Centaurea_behen;</t>
  </si>
  <si>
    <t>d:Viridiplantae,k:Streptophyta,p:commelinids,c:Poales,o:Poaceae,f:Panicoideae,g:Paspalum,s:Paspalum_arenarium;</t>
  </si>
  <si>
    <t>d:Viridiplantae,k:Streptophyta,p:asterids,c:Asterales,o:Asteraceae,f:Carduoideae,g:Centaurea,s:Centaurea_jacea;</t>
  </si>
  <si>
    <t>d:Viridiplantae,k:Streptophyta,p:asterids,c:Asterales,o:Asteraceae,f:Carduoideae,g:Centaurea,s:Centaurea_lingulata;</t>
  </si>
  <si>
    <t>d:Viridiplantae,k:Streptophyta,p:asterids,c:Asterales,o:Asteraceae,f:Carduoideae,g:Echinops,s:Echinops_humilis;</t>
  </si>
  <si>
    <t>d:Viridiplantae,k:Streptophyta,p:asterids,c:Asterales,o:Asteraceae,f:Carduoideae,g:Klasea,s:Klasea_coriacea;</t>
  </si>
  <si>
    <t>d:Viridiplantae,k:Streptophyta,p:asterids,c:Asterales,o:Asteraceae,f:Carduoideae,g:Lamyropsis,s:Lamyropsis_cynaroides;</t>
  </si>
  <si>
    <t>d:Viridiplantae,k:Streptophyta,p:asterids,c:Asterales,o:Asteraceae,f:Carduoideae,g:Saussurea,s:Saussurea_dzeurensis;</t>
  </si>
  <si>
    <t>d:Viridiplantae,k:Streptophyta,p:asterids,c:Asterales,o:Asteraceae,f:Carduoideae,g:Saussurea,s:Saussurea_krylovii;</t>
  </si>
  <si>
    <t>d:Viridiplantae,k:Streptophyta,p:asterids,c:Asterales,o:Asteraceae,f:Carduoideae,g:Saussurea,s:Saussurea_medusa;</t>
  </si>
  <si>
    <t>d:Viridiplantae,k:Streptophyta,p:Pinidae,c:Pinales,o:Pinaceae,g:Tsuga;</t>
  </si>
  <si>
    <t>d:Viridiplantae,k:Streptophyta,p:asterids,c:Asterales,o:Asteraceae,f:Carduoideae,g:Saussurea,s:Saussurea_przewalskii;</t>
  </si>
  <si>
    <t>d:Viridiplantae,k:Streptophyta,p:rosids,c:Myrtales,o:Onagraceae,f:Onagroideae,g:Camissonia,s:Camissonia_campestris;</t>
  </si>
  <si>
    <t>d:Viridiplantae,k:Streptophyta,c:Asparagales,o:Amaryllidaceae,f:Allioideae,g:Allium,s:Allium_cuthbertii;</t>
  </si>
  <si>
    <t>d:Viridiplantae,k:Streptophyta,p:commelinids,c:Poales,o:Poaceae,f:Pooideae,g:Phalaris;</t>
  </si>
  <si>
    <t>d:Viridiplantae,k:Streptophyta,p:asterids,c:Asterales,o:Asteraceae,f:Cichorioideae,g:Tragopogon,s:Tragopogon_pusillus;</t>
  </si>
  <si>
    <t>d:Viridiplantae,k:Streptophyta,p:asterids,c:Asterales,o:Asteraceae,f:Cichorioideae,g:Youngia,s:Youngia_erythrocarpa;</t>
  </si>
  <si>
    <t>d:Viridiplantae,k:Streptophyta,p:asterids,c:Asterales,o:Asteraceae,f:Cichorioideae,g:Youngia;</t>
  </si>
  <si>
    <t>d:Viridiplantae,k:Streptophyta,p:asterids,c:Dipsacales,o:Caprifoliaceae;</t>
  </si>
  <si>
    <t>d:Viridiplantae,k:Streptophyta,p:asterids,c:Asterales,o:Asteraceae,f:Mutisioideae,g:Chaetanthera,s:Chaetanthera_acerosa;</t>
  </si>
  <si>
    <t>d:Viridiplantae,k:Streptophyta,p:asterids,c:Asterales,o:Asteraceae,f:Mutisioideae,g:Gerbera,s:Gerbera_jamesonii;</t>
  </si>
  <si>
    <t>d:Viridiplantae,k:Streptophyta,p:rosids,c:Fagales,o:Betulaceae,g:Betula;</t>
  </si>
  <si>
    <t>d:Viridiplantae,k:Streptophyta,p:asterids,c:Asterales,o:Campanulaceae,g:Campanula;</t>
  </si>
  <si>
    <t>d:Viridiplantae,k:Streptophyta,p:asterids,c:Asterales,o:Asteraceae,f:Asteroideae,g:Hinterhubera,s:Hinterhubera_columbica;</t>
  </si>
  <si>
    <t>d:Viridiplantae,k:Streptophyta,p:asterids,c:Asterales,o:Campanulaceae,g:Edraianthus,s:Edraianthus_serpyllifolius;</t>
  </si>
  <si>
    <t>d:Viridiplantae,k:Streptophyta,p:rosids,c:Brassicales,o:Brassicaceae,g:Raphanus;</t>
  </si>
  <si>
    <t>d:Viridiplantae,k:Streptophyta,p:commelinids,c:Poales,o:Poaceae,f:Chloridoideae,g:Enteropogon,s:Enteropogon_macrostachyus;</t>
  </si>
  <si>
    <t>d:Viridiplantae,k:Streptophyta,p:commelinids,c:Poales,o:Poaceae,f:Panicoideae,g:Melinis,s:Melinis_repens;</t>
  </si>
  <si>
    <t>d:Viridiplantae,k:Streptophyta,c:Ranunculales,o:Ranunculaceae,f:Ranunculoideae,g:Clematis,s:Clematis_brevicaudata;</t>
  </si>
  <si>
    <t>d:Viridiplantae,k:Streptophyta,p:commelinids,c:Poales,o:Poaceae,f:Panicoideae,g:Paspalum,s:Paspalum_cromyorhizon;</t>
  </si>
  <si>
    <t>d:Viridiplantae,k:Streptophyta,p:rosids,c:Fabales,o:Fabaceae,f:Papilionoideae,g:Trifolium,s:Trifolium_andricum;</t>
  </si>
  <si>
    <t>d:Viridiplantae,k:Streptophyta,p:rosids,c:Fabales,o:Fabaceae,f:Papilionoideae,g:Vicia,s:Vicia_cracca;</t>
  </si>
  <si>
    <t>d:Viridiplantae,k:Streptophyta,p:rosids,c:Rosales,o:Rhamnaceae,g:Rhamnus,s:Rhamnus_lycioides;</t>
  </si>
  <si>
    <t>S011871.BestBees.1</t>
  </si>
  <si>
    <t>ConsensusLineage 35 species (86.07%) &gt; 1% &lt; 123  species (14.08%)</t>
  </si>
  <si>
    <t>MVA2</t>
  </si>
  <si>
    <t>d:Viridiplantae,k:Streptophyta,p:rosids,c:Sapindales,o:Aceraceae,g:Acer,s:Acer_saccharum;</t>
  </si>
  <si>
    <t>d:Viridiplantae,k:Streptophyta,p:Pinidae,c:Pinales,o:Pinaceae,g:Tsuga,s:Tsuga_sieboldii;</t>
  </si>
  <si>
    <t>d:Viridiplantae,k:Streptophyta,p:asterids,c:Asterales,o:Asteraceae,f:Asteroideae,g:Conyza,s:Conyza_blakei;</t>
  </si>
  <si>
    <t>Greene's Tuctoria</t>
  </si>
  <si>
    <t>S011872.BestBees.1</t>
  </si>
  <si>
    <t>ConsensusLineage 29 species (90.29%) &gt; 1% &lt; 69 species (9.05%)</t>
  </si>
  <si>
    <t>Swamp Spanish Oak</t>
  </si>
  <si>
    <t>d:Viridiplantae,k:Streptophyta,c:Caryophyllales,o:Caryophyllaceae,g:Stellaria,s:Stellaria_nemorum;</t>
  </si>
  <si>
    <t>MVA1</t>
  </si>
  <si>
    <t>d:Viridiplantae,k:Streptophyta,p:asterids,c:Asterales,o:Asteraceae,f:Asteroideae,g:Pycnosorus,s:Pycnosorus_globosus;</t>
  </si>
  <si>
    <t>d:Viridiplantae,k:Streptophyta,c:Caryophyllales,o:Caryophyllaceae,g:Myosoton,s:Myosoton_aquaticum;</t>
  </si>
  <si>
    <t>Greenbriers</t>
  </si>
  <si>
    <t>d:Viridiplantae,k:Streptophyta,c:Saxifragales,o:Altingiaceae,g:Liquidambar,s:Liquidambar_styraciflua;</t>
  </si>
  <si>
    <t>American Sweetgum</t>
  </si>
  <si>
    <t>d:Viridiplantae,k:Streptophyta,c:Saxifragales,o:Altingiaceae,g:Liquidambar;</t>
  </si>
  <si>
    <t>Sweetgum</t>
  </si>
  <si>
    <t>Hemlocks</t>
  </si>
  <si>
    <t>Quercus Castanea</t>
  </si>
  <si>
    <t>d:Viridiplantae,k:Streptophyta,p:commelinids,c:Poales,o:Poaceae,f:Panicoideae,g:Paspalum,s:Paspalum_notatum;</t>
  </si>
  <si>
    <t>d:Viridiplantae,k:Streptophyta,p:commelinids,c:Poales,o:Poaceae,f:Chloridoideae,g:Muhlenbergia,s:Muhlenbergia_arenacea;</t>
  </si>
  <si>
    <t>d:Viridiplantae,k:Streptophyta,p:commelinids,c:Poales,o:Poaceae,f:Panicoideae,g:Ichnanthus;</t>
  </si>
  <si>
    <t>d:Viridiplantae,k:Streptophyta,p:asterids,c:Aquifoliales,o:Aquifoliaceae;</t>
  </si>
  <si>
    <t>d:Viridiplantae,k:Streptophyta,p:asterids,c:Asterales,o:Asteraceae,f:Asteroideae,g:Bejaranoa,s:Bejaranoa_semistriata;</t>
  </si>
  <si>
    <t>d:Viridiplantae,k:Streptophyta,c:Laurales,o:Lauraceae;</t>
  </si>
  <si>
    <t>d:Viridiplantae,k:Streptophyta,p:asterids,c:Ericales,o:Ericaceae,f:Vaccinioideae,g:Gaylussacia,s:Gaylussacia_tomentosa;</t>
  </si>
  <si>
    <t>d:Viridiplantae,k:Streptophyta,p:asterids,c:Ericales,o:Ericaceae,f:Vaccinioideae,g:Gaylussacia,s:Gaylussacia_frondosa;</t>
  </si>
  <si>
    <t>d:Viridiplantae,k:Streptophyta,p:commelinids,c:Poales,o:Poaceae,f:Pooideae,g:Festuca;</t>
  </si>
  <si>
    <t>d:Viridiplantae,k:Streptophyta,p:commelinids,c:Poales,o:Poaceae,f:Panicoideae,g:Ichnanthus,s:Ichnanthus_lancifolius;</t>
  </si>
  <si>
    <t>d:Viridiplantae,k:Streptophyta,p:asterids,c:Aquifoliales,o:Aquifoliaceae,g:Ilex,s:Ilex_sp__Erixon_and_Bremer_52;</t>
  </si>
  <si>
    <t>d:Viridiplantae,k:Streptophyta,c:Caryophyllales,o:Caryophyllaceae,g:Cerastium,s:Cerastium_banaticum;</t>
  </si>
  <si>
    <t>d:Viridiplantae,k:Streptophyta,p:asterids,c:Asterales,o:Asteraceae,f:Asteroideae,g:Achillea,s:Achillea_pyrenaica;</t>
  </si>
  <si>
    <t>d:Viridiplantae,k:Streptophyta,p:rosids,c:Brassicales,o:Brassicaceae,g:Alliaria,s:Alliaria_petiolata;</t>
  </si>
  <si>
    <t>d:Viridiplantae,k:Streptophyta,p:asterids,c:Asterales,o:Asteraceae,f:Asteroideae,g:Arnica,s:Arnica_cordifolia;</t>
  </si>
  <si>
    <t>d:Viridiplantae,k:Streptophyta,p:commelinids,c:Poales,o:Poaceae,f:Chloridoideae,g:Disakisperma,s:Disakisperma_dubium;</t>
  </si>
  <si>
    <t>d:Viridiplantae,k:Streptophyta,p:asterids,c:Asterales,o:Asteraceae,f:Asteroideae,g:Gyptis,s:Gyptis_pinnatifida;</t>
  </si>
  <si>
    <t>d:Viridiplantae,k:Streptophyta,p:rosids,c:Fagales,o:Myricaceae,g:Myrica,s:Myrica_gale;</t>
  </si>
  <si>
    <t>d:Viridiplantae,k:Streptophyta,p:Pinidae,c:Pinales,o:Pinaceae,g:Keteleeria;</t>
  </si>
  <si>
    <t>d:Viridiplantae,k:Streptophyta,p:asterids,c:Asterales,o:Asteraceae,f:Carduoideae,g:Carlina;</t>
  </si>
  <si>
    <t>d:Viridiplantae,k:Streptophyta,c:Liliales,o:Smilacaceae,g:Smilax,s:Smilax_rotundifolia;</t>
  </si>
  <si>
    <t>d:Viridiplantae,k:Streptophyta,p:asterids,c:Asterales,o:Asteraceae,f:Cichorioideae,g:Gazania,s:Gazania_jurineifolia;</t>
  </si>
  <si>
    <t>d:Viridiplantae,k:Streptophyta,p:rosids,c:Malpighiales,o:Salicaceae,g:Populus,s:Populus_tremula;</t>
  </si>
  <si>
    <t>d:Viridiplantae,k:Streptophyta,p:rosids,c:Fagales,o:Fagaceae,g:Castanopsis,s:Castanopsis_chinensis;</t>
  </si>
  <si>
    <t>d:Viridiplantae,k:Streptophyta,p:asterids,c:Asterales,o:Asteraceae,f:Cichorioideae,g:Paranephelius,s:Paranephelius_ovatus;</t>
  </si>
  <si>
    <t>d:Viridiplantae,k:Streptophyta,p:rosids,c:Fabales,o:Fabaceae,f:Papilionoideae,g:Vicia,s:Vicia_grandiflora;</t>
  </si>
  <si>
    <t>d:Viridiplantae,k:Streptophyta,p:asterids,c:Asterales,o:Asteraceae,f:Cichorioideae,g:Taraxacum,s:Taraxacum_formosanum;</t>
  </si>
  <si>
    <t>d:Viridiplantae,k:Streptophyta,p:asterids,c:Asterales,o:Asteraceae,f:Gochnatioideae,g:Moquiniastrum;</t>
  </si>
  <si>
    <t>d:Viridiplantae,k:Streptophyta,p:asterids,c:Ericales,o:Ericaceae,f:Ericoideae,g:Kalmia,s:Kalmia_procumbens;</t>
  </si>
  <si>
    <t>d:Viridiplantae,k:Streptophyta,c:Liliales,o:Smilacaceae,g:Smilax,s:Smilax_smallii;</t>
  </si>
  <si>
    <t>d:Viridiplantae,k:Streptophyta,p:asterids,c:Dipsacales,o:Caprifoliaceae,g:Pycnocomon,s:Pycnocomon_intermedium;</t>
  </si>
  <si>
    <t>d:Viridiplantae,k:Streptophyta,c:Laurales,o:Lauraceae,g:Cinnamomum,s:Cinnamomum_iners;</t>
  </si>
  <si>
    <t>d:Viridiplantae,k:Streptophyta,p:asterids,c:Gentianales,o:Rubiaceae,f:Rubioideae,g:Galium,s:Galium_cespitosum;</t>
  </si>
  <si>
    <t>d:Viridiplantae,k:Streptophyta,p:asterids,c:Asterales,o:Asteraceae,f:Asteroideae,g:Chersodoma,s:Chersodoma_jodopappa;</t>
  </si>
  <si>
    <t>d:Viridiplantae,k:Streptophyta,p:commelinids,c:Poales,o:Poaceae,f:Chloridoideae,g:Bouteloua,s:Bouteloua_aristidoides;</t>
  </si>
  <si>
    <t>d:Viridiplantae,k:Streptophyta,p:commelinids,c:Poales,o:Poaceae,f:Chloridoideae,g:Dinebra,s:Dinebra_retroflexa;</t>
  </si>
  <si>
    <t>d:Viridiplantae,k:Streptophyta,p:commelinids,c:Poales,o:Poaceae,f:Panicoideae,g:Echinolaena,s:Echinolaena_gracilis;</t>
  </si>
  <si>
    <t>d:Viridiplantae,k:Streptophyta,p:commelinids,c:Poales,o:Poaceae,f:Panicoideae,g:Paspalum,s:Paspalum_flaccidum;</t>
  </si>
  <si>
    <t>d:Viridiplantae,k:Streptophyta,p:commelinids,c:Poales,o:Poaceae,f:Panicoideae,g:Paspalum,s:Paspalum_paucifolium;</t>
  </si>
  <si>
    <t>d:Viridiplantae,k:Streptophyta,p:commelinids,c:Poales,o:Poaceae,f:Panicoideae,g:Thuarea,s:Thuarea_involuta;</t>
  </si>
  <si>
    <t>d:Viridiplantae,k:Streptophyta,p:rosids,c:Oxalidales,o:Oxalidaceae,g:Oxalis,s:Oxalis_corniculata;</t>
  </si>
  <si>
    <t>S011874.BestBees.1</t>
  </si>
  <si>
    <t>ConsensusLineage 47 species (86.64%) &gt; 1% &lt;  160 species (13.56%)</t>
  </si>
  <si>
    <t>d:Viridiplantae,k:Streptophyta,p:commelinids,c:Poales,o:Poaceae,f:Chloridoideae,g:Dinebra,s:Dinebra_panicea;</t>
  </si>
  <si>
    <t>Shrewsbury, MA</t>
  </si>
  <si>
    <t>d:Viridiplantae,k:Streptophyta,p:asterids,c:Ericales,o:Ericaceae,f:Vaccinioideae,g:Vaccinium,s:Vaccinium_microcarpum;</t>
  </si>
  <si>
    <t>d:Viridiplantae,k:Streptophyta,p:commelinids,c:Poales,o:Poaceae,f:Chloridoideae,g:Microchloa,s:Microchloa_kunthii;</t>
  </si>
  <si>
    <t>d:Viridiplantae,k:Streptophyta,p:commelinids,c:Poales,o:Poaceae,f:Panicoideae,g:Cenchrus,s:Cenchrus_purpureus;</t>
  </si>
  <si>
    <t>d:Viridiplantae,k:Streptophyta,p:commelinids,c:Poales,o:Poaceae,f:Panicoideae,g:Ichnanthus,s:Ichnanthus_leptophyllus;</t>
  </si>
  <si>
    <t>d:Viridiplantae,k:Streptophyta,p:commelinids,c:Poales,o:Poaceae,f:Panicoideae,g:Zea,s:Zea_mays;</t>
  </si>
  <si>
    <t>Poision oak</t>
  </si>
  <si>
    <t>S011861.BestBees.1</t>
  </si>
  <si>
    <t>ConsensusLineage 42 species (87.82%) &gt; 1% &lt;  116 species (11.97%)</t>
  </si>
  <si>
    <t>NY, NY</t>
  </si>
  <si>
    <t>d:Viridiplantae,k:Streptophyta,p:asterids,c:Dipsacales,o:Caprifoliaceae,g:Lonicera,s:Lonicera_sp__HD-2010;</t>
  </si>
  <si>
    <t>d:Viridiplantae,k:Streptophyta,p:commelinids,c:Poales,o:Poaceae,f:Chloridoideae,g:Cynodon,s:Cynodon_arcuatus;</t>
  </si>
  <si>
    <t>d:Viridiplantae,k:Streptophyta,p:commelinids,c:Poales,o:Poaceae,f:Chloridoideae,g:Muhlenbergia,s:Muhlenbergia_annua;</t>
  </si>
  <si>
    <t>d:Viridiplantae,k:Streptophyta,p:commelinids,c:Poales,o:Poaceae,f:Panicoideae,g:Andropogon,s:Andropogon_arenarius;</t>
  </si>
  <si>
    <t>d:Viridiplantae,k:Streptophyta,p:commelinids,c:Poales,o:Poaceae,f:Panicoideae,g:Cenchrus,s:Cenchrus_massaicus;</t>
  </si>
  <si>
    <t>Apple Family</t>
  </si>
  <si>
    <t>d:Viridiplantae,k:Streptophyta,p:commelinids,c:Poales,o:Poaceae,f:Panicoideae,g:Cenchrus,s:Cenchrus_mezianus;</t>
  </si>
  <si>
    <t>d:Viridiplantae,k:Streptophyta,p:commelinids,c:Poales,o:Poaceae,f:Panicoideae,g:Echinolaena,s:Echinolaena_inflexa;</t>
  </si>
  <si>
    <t>d:Viridiplantae,k:Streptophyta,p:asterids,c:Ericales,o:Actinidiaceae,g:Actinidia;</t>
  </si>
  <si>
    <t>Actinidia</t>
  </si>
  <si>
    <t>d:Viridiplantae,k:Streptophyta,p:rosids,c:Fabales,o:Fabaceae,f:Papilionoideae,g:Glycine;</t>
  </si>
  <si>
    <t>d:Viridiplantae,k:Streptophyta,p:rosids,c:Fabales,o:Fabaceae,f:Papilionoideae,g:Trifolium,s:Trifolium_stellatum;</t>
  </si>
  <si>
    <t>d:Viridiplantae,k:Streptophyta,p:asterids,c:Cornales,o:Cornaceae,f:Cornoideae,g:Cornus,s:Cornus_florida;</t>
  </si>
  <si>
    <t>d:Viridiplantae,k:Streptophyta,c:Asparagales,o:Hyacinthaceae,f:Hyacinthoideae,g:Prospero,s:Prospero_autumnale;</t>
  </si>
  <si>
    <t>d:Viridiplantae,k:Streptophyta,p:asterids,c:Lamiales,o:Lamiaceae,f:Nepetoideae,g:Nepeta,s:Nepeta_supina;</t>
  </si>
  <si>
    <t>d:Viridiplantae,k:Streptophyta,p:rosids,c:Rosales,o:Rosaceae,f:Maloideae,g:Neviusia,s:Neviusia_alabamensis;</t>
  </si>
  <si>
    <t>d:Viridiplantae,k:Streptophyta,p:rosids,c:Rosales,o:Rosaceae,f:Maloideae,g:Prunus,s:Prunus_maritima;</t>
  </si>
  <si>
    <t>d:Viridiplantae,k:Streptophyta,c:Ranunculales,o:Papaveraceae,g:Papaver;</t>
  </si>
  <si>
    <t>d:Viridiplantae,k:Streptophyta,c:Asparagales,o:Hyacinthaceae,f:Hyacinthoideae,g:Hyacinthoides,s:Hyacinthoides_hispanica;</t>
  </si>
  <si>
    <t>d:Viridiplantae,k:Streptophyta,p:asterids,c:Cornales,o:Cornaceae,f:Cornoideae,g:Cornus,s:Cornus_sericea;</t>
  </si>
  <si>
    <t>d:Viridiplantae,k:Streptophyta,p:asterids,c:Lamiales,o:Lamiaceae,f:Nepetoideae;</t>
  </si>
  <si>
    <t>S011857.BestBees.1</t>
  </si>
  <si>
    <t>d:Viridiplantae,k:Streptophyta,p:rosids,c:Fabales,o:Fabaceae,f:Papilionoideae,g:Cytisus;</t>
  </si>
  <si>
    <t>ConsensusLineage 50 species (85.72%) &gt; 1% &lt; 138 species (13.92%)</t>
  </si>
  <si>
    <t>d:Viridiplantae,k:Streptophyta,p:asterids,c:Ericales,o:Actinidiaceae,g:Actinidia,s:Actinidia_chinensis;</t>
  </si>
  <si>
    <t>VT</t>
  </si>
  <si>
    <t>d:Viridiplantae,k:Streptophyta,p:rosids,c:Rosales,o:Rosaceae,f:Maloideae,g:Gillenia;</t>
  </si>
  <si>
    <t>d:Viridiplantae,k:Streptophyta,p:rosids,c:Rosales,o:Rosaceae,f:Rosoideae</t>
  </si>
  <si>
    <t xml:space="preserve">Rose </t>
  </si>
  <si>
    <t xml:space="preserve">Family </t>
  </si>
  <si>
    <t>Asteroideae</t>
  </si>
  <si>
    <t>clover</t>
  </si>
  <si>
    <t>d:Viridiplantae,k:Streptophyta,p:asterids,c:Ericales,o:Actinidiaceae,g:Actinidia,s:Actinidia_setosa;</t>
  </si>
  <si>
    <t>d:Viridiplantae,k:Streptophyta,p:rosids,c:Rosales,o:Ulmaceae,g:Zelkova;</t>
  </si>
  <si>
    <t>Perforate St.John's Wart</t>
  </si>
  <si>
    <t>d:Viridiplantae,k:Streptophyta,p:rosids,c:Celastrales,o:Celastraceae,g:Salacia,s:Salacia_gerrardii;</t>
  </si>
  <si>
    <t>Grape Vines</t>
  </si>
  <si>
    <t>d:Viridiplantae,k:Streptophyta,p:rosids,c:Sapindales,o:Rutaceae;</t>
  </si>
  <si>
    <t>Golden Rod</t>
  </si>
  <si>
    <t>d:Viridiplantae,k:Streptophyta,c:Ranunculales,o:Ranunculaceae,f:Thalictroideae,g:Aquilegia,s:Aquilegia_formosa;</t>
  </si>
  <si>
    <t>Touch-Me-Not</t>
  </si>
  <si>
    <t>d:Viridiplantae,k:Streptophyta,p:asterids,c:Ericales,o:Styracaceae,g:Halesia,s:Halesia_carolina;</t>
  </si>
  <si>
    <t>d:Viridiplantae,k:Streptophyta,c:Ranunculales,o:Papaveraceae,g:Papaver,s:Papaver_orientale;</t>
  </si>
  <si>
    <t>d:Viridiplantae,k:Streptophyta,p:rosids,c:Sapindales,o:Aceraceae,g:Acer,s:Acer_palmatum;</t>
  </si>
  <si>
    <t>d:Viridiplantae,k:Streptophyta,c:Ranunculales,o:Papaveraceae,g:Dicranostigma;</t>
  </si>
  <si>
    <t>Lagenophora</t>
  </si>
  <si>
    <t>Western Showy Aster</t>
  </si>
  <si>
    <t>Ribworts</t>
  </si>
  <si>
    <t>Hop Trefoil</t>
  </si>
  <si>
    <t>d:Viridiplantae,k:Streptophyta,c:Buxales,o:Buxaceae,g:Buxus,s:Buxus_liukiuensis;</t>
  </si>
  <si>
    <t>d:Viridiplantae,k:Streptophyta,p:asterids,c:Dipsacales,o:Adoxaceae,g:Viburnum,s:Viburnum_opulus;</t>
  </si>
  <si>
    <t>d:Viridiplantae,k:Streptophyta,p:asterids,c:Cornales,o:Cornaceae,f:Cornoideae,g:Cornus,s:Cornus_sanguinea;</t>
  </si>
  <si>
    <t>d:Viridiplantae,k:Streptophyta,p:asterids,c:Ericales,o:Styracaceae;</t>
  </si>
  <si>
    <t>Late Boneset</t>
  </si>
  <si>
    <t>d:Viridiplantae,k:Streptophyta,c:Asparagales,o:Hyacinthaceae,f:Hyacinthoideae,g:Scilla,s:Scilla_siberica;</t>
  </si>
  <si>
    <t>d:Viridiplantae,k:Streptophyta,p:rosids,c:Fabales,o:Fabaceae,f:Papilionoideae,g:Arachis;</t>
  </si>
  <si>
    <t>d:Viridiplantae,k:Streptophyta,p:asterids,c:Lamiales,o:Lamiaceae,f:Nepetoideae,g:Glechoma,s:Glechoma_hederacea;</t>
  </si>
  <si>
    <t>Smooth Sumac</t>
  </si>
  <si>
    <t>d:Viridiplantae,k:Streptophyta,c:Ranunculales,o:Papaveraceae,g:Papaver,s:Papaver_lateritium;</t>
  </si>
  <si>
    <t>d:Viridiplantae,k:Streptophyta,p:asterids,c:Asterales,o:Asteraceae,f:Carduoideae,g:Onopordum,s:Onopordum_acanthium;</t>
  </si>
  <si>
    <t>Spotted Touch-Me-Not</t>
  </si>
  <si>
    <t>d:Viridiplantae,k:Streptophyta,p:asterids,c:Lamiales,o:Lamiaceae,f:Nepetoideae,g:Glechoma,s:Glechoma_biondiana;</t>
  </si>
  <si>
    <t>d:Viridiplantae,k:Streptophyta,p:asterids,c:Lamiales,o:Lamiaceae,f:Nepetoideae,g:Nepeta,s:Nepeta_nepetella;</t>
  </si>
  <si>
    <t>d:Viridiplantae,k:Streptophyta,p:commelinids,c:Poales,o:Poaceae,f:Oryzoideae,g:Oryza;</t>
  </si>
  <si>
    <t>d:Viridiplantae,k:Streptophyta,p:rosids,c:Celastrales,o:Celastraceae,g:Celastrus,s:Celastrus_flagellaris;</t>
  </si>
  <si>
    <t>d:Viridiplantae,k:Streptophyta,p:asterids,c:Dipsacales,o:Adoxaceae,g:Viburnum,s:Viburnum_carlesii;</t>
  </si>
  <si>
    <t>d:Viridiplantae,k:Streptophyta,p:rosids,c:Rosales,o:Rosaceae,f:Rosoideae,g:Potentilla,s:Potentilla_nitida;</t>
  </si>
  <si>
    <t xml:space="preserve">Daisy </t>
  </si>
  <si>
    <t>d:Viridiplantae,k:Streptophyta,c:Asparagales,o:Hyacinthaceae,f:Hyacinthoideae,g:Leopoldia,s:Leopoldia_comosa;</t>
  </si>
  <si>
    <t>St.John's Wart</t>
  </si>
  <si>
    <t>d:Viridiplantae,k:Streptophyta,p:rosids,c:Brassicales,o:Brassicaceae,g:Armoracia,s:Armoracia_rusticana;</t>
  </si>
  <si>
    <t>d:Viridiplantae,k:Streptophyta,p:asterids,c:Aquifoliales,o:Aquifoliaceae,g:Ilex,s:Ilex_microdonta;</t>
  </si>
  <si>
    <t>Dahurian Buckthorn</t>
  </si>
  <si>
    <t>d:Viridiplantae,k:Streptophyta,p:asterids,c:Asterales,o:Asteraceae,f:Asteroideae,g:Anvillea,s:Anvillea_garcinii;</t>
  </si>
  <si>
    <t>d:Viridiplantae,k:Streptophyta,p:rosids,c:Brassicales,o:Brassicaceae,g:Brassica,s:Brassica_nigra;</t>
  </si>
  <si>
    <t>d:Viridiplantae,k:Streptophyta,p:asterids,c:Asterales,o:Asteraceae,f:Asteroideae,g:Blumea;</t>
  </si>
  <si>
    <t>d:Viridiplantae,k:Streptophyta,p:asterids,c:Asterales,o:Asteraceae,f:Asteroideae,g:Dasycondylus,s:Dasycondylus_resinosus;</t>
  </si>
  <si>
    <t>d:Viridiplantae,k:Streptophyta,p:rosids,c:Fagales,o:Fagaceae,g:Quercus,s:Quercus_cerris;</t>
  </si>
  <si>
    <t>Virginia Creeper</t>
  </si>
  <si>
    <t>d:Viridiplantae,k:Streptophyta,p:asterids,c:Asterales,o:Asteraceae,f:Asteroideae,g:Jasonia,s:Jasonia_tuberosa;</t>
  </si>
  <si>
    <t>Heartleaf Arnica</t>
  </si>
  <si>
    <t>d:Viridiplantae,k:Streptophyta,p:asterids,c:Asterales,o:Asteraceae,f:Cichorioideae,g:Leontodon,s:Leontodon_hispidus;</t>
  </si>
  <si>
    <t xml:space="preserve">Apple Subfamily </t>
  </si>
  <si>
    <t>d:Viridiplantae,k:Streptophyta,p:asterids,c:Asterales,o:Asteraceae,f:Cichorioideae,g:Leontodon,s:Leontodon_tingitanus;</t>
  </si>
  <si>
    <t>Red Raspberry</t>
  </si>
  <si>
    <t>d:Viridiplantae,k:Streptophyta,p:asterids,c:Asterales,o:Asteraceae,f:Mutisioideae,g:Polyachyrus,s:Polyachyrus_poeppigii;</t>
  </si>
  <si>
    <t>d:Viridiplantae,k:Streptophyta,p:asterids,c:Dipsacales,o:Adoxaceae,g:Viburnum,s:Viburnum_brachyandrum;</t>
  </si>
  <si>
    <t>Prunus Trees</t>
  </si>
  <si>
    <t>d:Viridiplantae,k:Streptophyta,p:commelinids,c:Zingiberales,o:Musaceae,g:Musa,s:Musa_acuminata;</t>
  </si>
  <si>
    <t>Banana</t>
  </si>
  <si>
    <t>d:Viridiplantae,k:Streptophyta,p:rosids,c:Rosales,o:Rosaceae,f:Maloideae,g:Pyrus;</t>
  </si>
  <si>
    <t>Shiny-Leaf Buckthorn</t>
  </si>
  <si>
    <t>d:Viridiplantae,k:Streptophyta,p:rosids,c:Sapindales,o:Hippocastanaceae,g:Aesculus,s:Aesculus_indica;</t>
  </si>
  <si>
    <t>d:Viridiplantae,k:Streptophyta,p:Pinidae,c:Pinales,o:Pinaceae,g:Pinus,s:Pinus_luchuensis;</t>
  </si>
  <si>
    <t>Italian Buckthorn</t>
  </si>
  <si>
    <t>d:Viridiplantae,k:Streptophyta,p:rosids,c:Fabales,o:Fabaceae,f:Papilionoideae,g:Coursetia;</t>
  </si>
  <si>
    <t>Round Billy-Bottom</t>
  </si>
  <si>
    <t>Gypothamnium Pinifolium</t>
  </si>
  <si>
    <t>d:Viridiplantae,k:Streptophyta,p:rosids,c:Fagales,o:Myricaceae,g:Morella,s:Morella_cordifolia;</t>
  </si>
  <si>
    <t>Treebine</t>
  </si>
  <si>
    <t>d:Viridiplantae,k:Streptophyta,p:rosids,c:Malpighiales,o:Euphorbiaceae,f:Euphorbioideae,g:Euphorbia,s:Euphorbia_celastroides;</t>
  </si>
  <si>
    <t>Jones's Aster</t>
  </si>
  <si>
    <t>d:Viridiplantae,k:Streptophyta,p:rosids,c:Malpighiales,o:Salicaceae,g:Populus,s:Populus_alba;</t>
  </si>
  <si>
    <t>d:Viridiplantae,k:Streptophyta,p:rosids,c:Sapindales,o:Aceraceae,g:Acer,s:Acer_tataricum;</t>
  </si>
  <si>
    <t>d:Viridiplantae,k:Streptophyta,p:rosids,c:Sapindales,o:Sapindaceae,g:Koelreuteria,s:Koelreuteria_paniculata;</t>
  </si>
  <si>
    <t>d:Viridiplantae,k:Streptophyta,p:rosids,c:Malpighiales,o:Salicaceae,g:Salix,s:Salix_babylonica;</t>
  </si>
  <si>
    <t>d:Viridiplantae,k:Streptophyta,c:Asparagales,o:Hyacinthaceae,f:Hyacinthoideae,g:Hyacinthoides;</t>
  </si>
  <si>
    <t>d:Viridiplantae,k:Streptophyta,c:Caryophyllales,o:Amaranthaceae,f:Chenopodioideae,g:Spinacia;</t>
  </si>
  <si>
    <t>d:Viridiplantae,k:Streptophyta,c:Liliales,o:Liliaceae,g:Tulipa,s:Tulipa_armena;</t>
  </si>
  <si>
    <t>d:Viridiplantae,k:Streptophyta,c:Ranunculales,o:Papaveraceae,g:Stylophorum,s:Stylophorum_diphyllum;</t>
  </si>
  <si>
    <t>Millets</t>
  </si>
  <si>
    <t>d:Viridiplantae,k:Streptophyta,p:asterids,c:Dipsacales,o:Adoxaceae,g:Viburnum,s:Viburnum_lutescens;</t>
  </si>
  <si>
    <t>d:Viridiplantae,k:Streptophyta,p:rosids,c:Rosales,o:Rosaceae,f:Maloideae,g:Crataegus;</t>
  </si>
  <si>
    <t>d:Viridiplantae,k:Streptophyta,p:asterids,c:Lamiales,o:Lamiaceae,f:Nepetoideae,g:Ocimum,s:Ocimum_basilicum;</t>
  </si>
  <si>
    <t>Spineless Horsebrush</t>
  </si>
  <si>
    <t>d:Viridiplantae,k:Streptophyta,p:asterids,c:Lamiales,o:Pedaliaceae,g:Sesamum,s:Sesamum_indicum;</t>
  </si>
  <si>
    <t>d:Viridiplantae,k:Streptophyta,p:asterids,c:Gentianales,o:Apocynaceae;</t>
  </si>
  <si>
    <t>d:Viridiplantae,k:Streptophyta,p:rosids,c:Brassicales,o:Brassicaceae,g:Sisymbrium,s:Sisymbrium_orientale;</t>
  </si>
  <si>
    <t>d:Viridiplantae,k:Streptophyta,p:commelinids,c:Poales,o:Poaceae,f:Pooideae,g:Agrostis,s:Agrostis_capillaris;</t>
  </si>
  <si>
    <t>Colonial Bent</t>
  </si>
  <si>
    <t>d:Viridiplantae,k:Streptophyta,p:rosids,c:Celastrales,o:Celastraceae;</t>
  </si>
  <si>
    <t>Littleleaf Sumac</t>
  </si>
  <si>
    <t>d:Viridiplantae,k:Streptophyta,p:rosids,c:Malpighiales,o:Salicaceae,g:Salix,s:Salix_acmophylla;</t>
  </si>
  <si>
    <t>Southern Prairie Aster</t>
  </si>
  <si>
    <t>d:Viridiplantae,k:Streptophyta,p:rosids,c:Rosales,o:Rosaceae,f:Maloideae,g:Rhaphiolepis,s:Rhaphiolepis_indica;</t>
  </si>
  <si>
    <t>Noticastrum Calvatum</t>
  </si>
  <si>
    <t>d:Viridiplantae,k:Streptophyta,p:rosids,c:Sapindales,o:Aceraceae,g:Acer,s:Acer_japonicum;</t>
  </si>
  <si>
    <t>d:Viridiplantae,k:Streptophyta,p:asterids,c:Lamiales,o:Lamiaceae,f:Nepetoideae,g:Melissa,s:Melissa_officinalis;</t>
  </si>
  <si>
    <t>Lemon Balm</t>
  </si>
  <si>
    <t>d:Viridiplantae,k:Streptophyta,p:rosids,c:Sapindales,o:Aceraceae,g:Acer,s:Acer_pseudosieboldianum;</t>
  </si>
  <si>
    <t>d:Viridiplantae,k:Streptophyta,p:rosids,c:Sapindales,o:Rutaceae,g:Phellodendron,s:Phellodendron_amurense;</t>
  </si>
  <si>
    <t>d:Viridiplantae,k:Streptophyta,p:rosids,c:Sapindales,o:Anacardiaceae,g:Searsia,s:Searsia_quartiniana;</t>
  </si>
  <si>
    <t>d:Viridiplantae,k:Streptophyta,p:asterids,c:Lamiales,o:Scrophulariaceae,g:Sutera;</t>
  </si>
  <si>
    <t>d:Viridiplantae,k:Streptophyta,p:asterids,c:Asterales,o:Asteraceae,f:Cichorioideae,g:Munnozia,s:Munnozia_annua;</t>
  </si>
  <si>
    <t>d:Viridiplantae,k:Streptophyta,p:commelinids,c:Poales,o:Poaceae,f:Oryzoideae,g:Oryza,s:Oryza_sativa;</t>
  </si>
  <si>
    <t>d:Viridiplantae,k:Streptophyta,p:commelinids,c:Poales,o:Poaceae,f:Pooideae,g:Agrostis,s:Agrostis_stolonifera;</t>
  </si>
  <si>
    <t>d:Viridiplantae,k:Streptophyta,p:asterids,c:Apiales,o:Apiaceae,f:Apioideae;</t>
  </si>
  <si>
    <t>d:Viridiplantae,k:Streptophyta,p:asterids,c:Asterales,o:Asteraceae,f:Asteroideae,g:Baccharis,s:Baccharis_gnaphalioides;</t>
  </si>
  <si>
    <t>d:Viridiplantae,k:Streptophyta,p:asterids,c:Asterales,o:Asteraceae,f:Asteroideae,g:Helenium,s:Helenium_autumnale;</t>
  </si>
  <si>
    <t>d:Viridiplantae,k:Streptophyta,p:asterids,c:Asterales,o:Asteraceae,f:Asteroideae,g:Leysera,s:Leysera_gnaphalodes;</t>
  </si>
  <si>
    <t>d:Viridiplantae,k:Streptophyta,p:asterids,c:Asterales,o:Asteraceae,f:Cichorioideae,g:Didelta,s:Didelta_spinosa;</t>
  </si>
  <si>
    <t>d:Viridiplantae,k:Streptophyta,p:asterids,c:Asterales,o:Asteraceae,f:Cichorioideae,g:Hirpicium,s:Hirpicium_bechuanense;</t>
  </si>
  <si>
    <t>d:Viridiplantae,k:Streptophyta,p:asterids,c:Asterales,o:Asteraceae,s:Asteraceae_sp__TRK-2015;</t>
  </si>
  <si>
    <t>d:Viridiplantae,k:Streptophyta,p:asterids,c:Gentianales,o:Apocynaceae,f:Asclepiadoideae;</t>
  </si>
  <si>
    <t>d:Viridiplantae,k:Streptophyta,p:asterids,c:Lamiales,o:Acanthaceae,f:Acanthoideae,g:Aphelandra,s:Aphelandra_maximiliana;</t>
  </si>
  <si>
    <t>d:Viridiplantae,k:Streptophyta,p:asterids,c:Lamiales,o:Lamiaceae,f:Nepetoideae,g:Hyptis;</t>
  </si>
  <si>
    <t>d:Viridiplantae,k:Streptophyta,p:commelinids,c:Poales,o:Poaceae,f:Chloridoideae,g:Distichlis,s:Distichlis_eludens;</t>
  </si>
  <si>
    <t>d:Viridiplantae,k:Streptophyta,p:commelinids,c:Poales,o:Poaceae,f:Chloridoideae,g:Munroa,s:Munroa_squarrosa;</t>
  </si>
  <si>
    <t>d:Viridiplantae,k:Streptophyta,p:commelinids,c:Poales,o:Poaceae,f:Oryzoideae,g:Oryza,s:Oryza_longistaminata;</t>
  </si>
  <si>
    <t>d:Viridiplantae,k:Streptophyta,p:rosids,c:Rosales,o:Rosaceae,f:Rosoideae,g:Alchemilla,s:Alchemilla_rutenbergii;</t>
  </si>
  <si>
    <t>d:Viridiplantae,k:Streptophyta,p:rosids,c:Rosales,o:Rosaceae,f:Rosoideae,g:Fallugia,s:Fallugia_paradoxa;</t>
  </si>
  <si>
    <t>d:Viridiplantae,k:Streptophyta,p:rosids,c:Rosales,o:Rosaceae,f:Rosoideae,g:Potentilla,s:Potentilla_peduncularis;</t>
  </si>
  <si>
    <t>d:Viridiplantae,k:Streptophyta,p:rosids,c:Rosales,o:Rosaceae,f:Rosoideae,g:Rubus,s:Rubus_macilentus;</t>
  </si>
  <si>
    <t>d:Viridiplantae,k:Streptophyta,p:rosids,c:Rosales,o:Rosaceae,f:Rosoideae,g:Rubus,s:Rubus_nivalis;</t>
  </si>
  <si>
    <t>d:Viridiplantae,k:Streptophyta,p:rosids,c:Vitales,o:Vitaceae,g:Clematicissus,s:Clematicissus_opaca;</t>
  </si>
  <si>
    <t>S011856.BestBees.1</t>
  </si>
  <si>
    <t>ConsensusLineage 30 species (83.05%) &gt; 1% &lt; 163 species (16.57%)</t>
  </si>
  <si>
    <t>d:Viridiplantae,k:Streptophyta,c:Alismatales,o:Juncaginaceae,g:Triglochin,s:Triglochin_maritima;</t>
  </si>
  <si>
    <t>Seaside Arrowgrass</t>
  </si>
  <si>
    <t>d:Viridiplantae,k:Streptophyta,c:Alismatales,o:Potamogetonaceae,g:Potamogeton;</t>
  </si>
  <si>
    <t>Pondweed</t>
  </si>
  <si>
    <t>d:Viridiplantae,k:Streptophyta,c:Alismatales,o:Potamogetonaceae,g:Stuckenia,s:Stuckenia_pectinata;</t>
  </si>
  <si>
    <t>Ribbonweed</t>
  </si>
  <si>
    <t>d:Viridiplantae,k:Streptophyta,c:Asparagales,o:Asparagaceae,f:Nolinoideae,g:Maianthemum,s:Maianthemum_racemosum;</t>
  </si>
  <si>
    <t>False Solomon's-Seal</t>
  </si>
  <si>
    <t>Mexican False Yucca</t>
  </si>
  <si>
    <t>Japanese Knotweed</t>
  </si>
  <si>
    <t>d:Viridiplantae,k:Streptophyta,c:Ranunculales,o:Ranunculaceae,f:Ranunculoideae,g:Actaea,s:Actaea_racemosa;</t>
  </si>
  <si>
    <t>Black Cohosh</t>
  </si>
  <si>
    <t>d:Viridiplantae,k:Streptophyta,c:Sphagnales,o:Sphagnaceae,g:Sphagnum;</t>
  </si>
  <si>
    <t>Peat Moss</t>
  </si>
  <si>
    <t>d:Viridiplantae,k:Streptophyta,c:Ranunculales,o:Ranunculaceae,f:Ranunculoideae,g:Actaea,s:Actaea_simplex;</t>
  </si>
  <si>
    <t>Bugbane</t>
  </si>
  <si>
    <t>d:Viridiplantae,k:Streptophyta,c:Ranunculales,o:Ranunculaceae,f:Ranunculoideae,g:Actaea;</t>
  </si>
  <si>
    <t>Baneberry</t>
  </si>
  <si>
    <t>d:Viridiplantae,k:Streptophyta,c:Ranunculales,o:Ranunculaceae,f:Ranunculoideae,g:Ranunculus,s:Ranunculus_polyanthemos;</t>
  </si>
  <si>
    <t>Multiflowered Buttercup</t>
  </si>
  <si>
    <t>Buttercup</t>
  </si>
  <si>
    <t>Umbellifers</t>
  </si>
  <si>
    <t>d:Viridiplantae,k:Streptophyta,p:asterids,c:Asterales,o:Asteraceae,f:Asteroideae,g:Bellis,s:Bellis_perennis;</t>
  </si>
  <si>
    <t>d:Viridiplantae,k:Streptophyta,p:asterids,c:Asterales,o:Asteraceae,f:Asteroideae,g:Dahlia,s:Dahlia_coccinea;</t>
  </si>
  <si>
    <t>d:Viridiplantae,k:Streptophyta,p:asterids,c:Asterales,o:Asteraceae,f:Asteroideae,g:Eupatorium,s:Eupatorium_cannabinum;</t>
  </si>
  <si>
    <t>d:Viridiplantae,k:Streptophyta,p:asterids,c:Asterales,o:Asteraceae,f:Asteroideae,g:Geigeria;</t>
  </si>
  <si>
    <t>d:Viridiplantae,k:Streptophyta,p:asterids,c:Asterales,o:Asteraceae,f:Asteroideae,g:Helichrysum,s:Helichrysum_odoratissimum;</t>
  </si>
  <si>
    <t>d:Viridiplantae,k:Streptophyta,p:asterids,c:Asterales,o:Asteraceae,f:Asteroideae,g:Pterochaeta,s:Pterochaeta_paniculata;</t>
  </si>
  <si>
    <t>Giant Yellow Hyssop</t>
  </si>
  <si>
    <t>Dogbane Family of Trees</t>
  </si>
  <si>
    <t>d:Viridiplantae,k:Streptophyta,p:asterids,c:Asterales,o:Asteraceae,f:Mutisioideae,g:Nassauvia,s:Nassauvia_looseri;</t>
  </si>
  <si>
    <t>d:Viridiplantae,k:Streptophyta,p:asterids,c:Asterales,o:Asteraceae,f:Mutisioideae,g:Trixis,s:Trixis_divaricata;</t>
  </si>
  <si>
    <t>d:Viridiplantae,k:Streptophyta,p:asterids,c:Asterales,o:Calyceraceae,g:Acicarpha,s:Acicarpha_tribuloides;</t>
  </si>
  <si>
    <t>Fescues</t>
  </si>
  <si>
    <t>d:Viridiplantae,k:Streptophyta,p:asterids,c:Dipsacales,o:Caprifoliaceae,g:Symphoricarpos,s:Symphoricarpos_occidentalis;</t>
  </si>
  <si>
    <t>d:Viridiplantae,k:Streptophyta,p:asterids,c:Dipsacales,o:Caprifoliaceae,g:Symphoricarpos;</t>
  </si>
  <si>
    <t>d:Viridiplantae,k:Streptophyta,p:asterids,c:Gentianales,o:Apocynaceae,f:Apocynoideae,g:Trachelospermum,s:Trachelospermum_asiaticum;</t>
  </si>
  <si>
    <t>d:Viridiplantae,k:Streptophyta,p:asterids,c:Lamiales,o:Acanthaceae,f:Acanthoideae,g:Aphelandra,s:Aphelandra_rubra;</t>
  </si>
  <si>
    <t>d:Viridiplantae,k:Streptophyta,p:asterids,c:Lamiales,o:Calceolariaceae,g:Calceolaria;</t>
  </si>
  <si>
    <t>d:Viridiplantae,k:Streptophyta,p:asterids,c:Lamiales,o:Gesneriaceae,f:Didymocarpoideae,g:Paraboea,s:Paraboea_glandulosa;</t>
  </si>
  <si>
    <t>d:Viridiplantae,k:Streptophyta,p:asterids,c:Lamiales,o:Gesneriaceae,f:Gesnerioideae,g:Besleria,s:Besleria_variabilis;</t>
  </si>
  <si>
    <t>d:Viridiplantae,k:Streptophyta,p:asterids,c:Lamiales,o:Gesneriaceae,f:Gesnerioideae,g:Episcia,s:Episcia_lilacina;</t>
  </si>
  <si>
    <t>d:Viridiplantae,k:Streptophyta,p:asterids,c:Lamiales,o:Lamiaceae,f:Nepetoideae,g:Hyptis,s:Hyptis_microphylla;</t>
  </si>
  <si>
    <t>d:Viridiplantae,k:Streptophyta,p:asterids,c:Lamiales,o:Lamiaceae,f:Nepetoideae,g:Origanum;</t>
  </si>
  <si>
    <t>d:Viridiplantae,k:Streptophyta,p:asterids,c:Lamiales,o:Lamiaceae,f:Nepetoideae,g:Ziziphora;</t>
  </si>
  <si>
    <t>d:Viridiplantae,k:Streptophyta,p:asterids,c:Lamiales,o:Lamiaceae,f:Teucrioideae,g:Teucrium;</t>
  </si>
  <si>
    <t>d:Viridiplantae,k:Streptophyta,p:asterids,c:Lamiales,o:Oleaceae,g:Forsythia;</t>
  </si>
  <si>
    <t>d:Viridiplantae,k:Streptophyta,p:asterids,c:Lamiales,o:Plantaginaceae,g:Digitalis;</t>
  </si>
  <si>
    <t>d:Viridiplantae,k:Streptophyta,p:asterids,c:Lamiales,o:Plantaginaceae,g:Globularia,s:Globularia_trichosantha;</t>
  </si>
  <si>
    <t>d:Viridiplantae,k:Streptophyta,p:asterids,c:Lamiales,o:Scrophulariaceae,g:Scrophularia,s:Scrophularia_chasmophila;</t>
  </si>
  <si>
    <t>d:Viridiplantae,k:Streptophyta,p:asterids,c:Lamiales,o:Verbenaceae,g:Stachytarpheta,s:Stachytarpheta_jamaicensis;</t>
  </si>
  <si>
    <t>d:Viridiplantae,k:Streptophyta,p:asterids,c:Solanales,o:Solanaceae,f:Solanoideae,g:Solanum,s:Solanum_sp__TRK-2015;</t>
  </si>
  <si>
    <t>d:Viridiplantae,k:Streptophyta,p:commelinids,c:Poales,o:Poaceae,f:Panicoideae,g:Sorghum,s:Sorghum_bicolor;</t>
  </si>
  <si>
    <t>d:Viridiplantae,k:Streptophyta,p:commelinids,c:Poales,o:Poaceae,f:Pooideae,g:Lolium,s:Lolium_multiflorum;</t>
  </si>
  <si>
    <t>S011855.BestBees.1</t>
  </si>
  <si>
    <t>ConsensusLineage 21 species (92.55%) &gt; 1% &lt;  70 species (7.43%)</t>
  </si>
  <si>
    <t>Gera Forest, Oromia, Ethiopia</t>
  </si>
  <si>
    <t>d:Viridiplantae,k:Streptophyta,p:rosids,c:Malpighiales,o:Euphorbiaceae,f:Crotonoideae,g:Croton,s:Croton_kilwae;</t>
  </si>
  <si>
    <t>d:Viridiplantae,k:Streptophyta,p:Pinidae,c:Araucariales,o:Podocarpaceae,g:Afrocarpus,s:Afrocarpus_gaussenii;</t>
  </si>
  <si>
    <t>Afrocarpus falcatus</t>
  </si>
  <si>
    <t>d:Viridiplantae,k:Streptophyta,p:commelinids,c:Zingiberales,o:Musaceae,g:Musa;</t>
  </si>
  <si>
    <t>d:Viridiplantae,k:Streptophyta,p:rosids,c:Malpighiales,o:Euphorbiaceae,f:Crotonoideae,g:Croton,s:Croton_yunnanensis;</t>
  </si>
  <si>
    <t>d:Viridiplantae,k:Streptophyta,p:asterids,c:Ericales,o:Sapotaceae,f:Chrysophylloideae;</t>
  </si>
  <si>
    <t>d:Viridiplantae,k:Streptophyta,p:rosids,c:Malpighiales;</t>
  </si>
  <si>
    <t>d:Viridiplantae,k:Streptophyta,p:rosids,c:Malvales,o:Malvaceae,f:Malvoideae,g:Sida,s:Sida_tenuicarpa;</t>
  </si>
  <si>
    <t>d:Viridiplantae,k:Streptophyta,p:rosids,c:Rosales,o:Cannabaceae,g:Celtis,s:Celtis_biondii;</t>
  </si>
  <si>
    <t>d:Viridiplantae,k:Streptophyta,p:Pinidae,c:Araucariales,o:Podocarpaceae,g:Podocarpus,s:Podocarpus_macrophyllus;</t>
  </si>
  <si>
    <t>d:Viridiplantae,k:Streptophyta,p:Pinidae,c:Araucariales,o:Podocarpaceae,g:Afrocarpus,s:Afrocarpus_mannii;</t>
  </si>
  <si>
    <t>d:Viridiplantae,k:Streptophyta,p:asterids,c:Ericales,o:Sapotaceae,f:Chrysophylloideae,g:Pradosia,s:Pradosia_ptychandra;</t>
  </si>
  <si>
    <t>d:Viridiplantae,k:Streptophyta,p:rosids,c:Malpighiales,o:Euphorbiaceae,f:Crotonoideae,g:Croton,s:Croton_polytrichus;</t>
  </si>
  <si>
    <t>d:Viridiplantae,k:Streptophyta,p:asterids,c:Apiales,o:Araliaceae,g:Aralia,s:Aralia_foliolosa;</t>
  </si>
  <si>
    <t>d:Viridiplantae,k:Streptophyta,p:rosids,c:Sapindales,o:Rutaceae,g:Conchocarpus,s:Conchocarpus_concinnus;</t>
  </si>
  <si>
    <t>d:Viridiplantae,k:Streptophyta,p:asterids,c:Apiales,o:Araliaceae,g:Polyscias,s:Polyscias_willmottii;</t>
  </si>
  <si>
    <t>d:Viridiplantae,k:Streptophyta,p:asterids,c:Ericales,o:Sapotaceae,f:Chrysophylloideae,g:Pradosia,s:Pradosia_brevipes;</t>
  </si>
  <si>
    <t>d:Viridiplantae,k:Streptophyta,p:rosids,c:Malpighiales,o:Euphorbiaceae,f:Crotonoideae,g:Croton;</t>
  </si>
  <si>
    <t>d:Viridiplantae,k:Streptophyta,p:rosids,c:Rosales,o:Rosaceae,f:Rosoideae,g:Potentilla,s:Potentilla_alchemilloides;</t>
  </si>
  <si>
    <t>d:Viridiplantae,k:Streptophyta,c:Santalales,o:Comandraceae,g:Comandra,s:Comandra_umbellata;</t>
  </si>
  <si>
    <t>d:Viridiplantae,k:Streptophyta,p:asterids,c:Apiales,o:Araliaceae,g:Polyscias,s:Polyscias_jaffrei;</t>
  </si>
  <si>
    <t>d:Viridiplantae,k:Streptophyta,p:asterids,c:Apiales,o:Myodocarpaceae;</t>
  </si>
  <si>
    <t>d:Viridiplantae,k:Streptophyta,p:asterids,c:Asterales,o:Asteraceae,f:Asteroideae,g:Cratystylis,s:Cratystylis_conocephala;</t>
  </si>
  <si>
    <t>d:Viridiplantae,k:Streptophyta,p:asterids,c:Asterales,o:Asteraceae,f:Cichorioideae,g:Gazania,s:Gazania_serrata;</t>
  </si>
  <si>
    <t>d:Viridiplantae,k:Streptophyta,p:asterids,c:Ericales,o:Pentaphylacaceae;</t>
  </si>
  <si>
    <t>d:Viridiplantae,k:Streptophyta,p:asterids,c:Ericales,o:Sapotaceae,f:Sapotoideae,g:Madhuca,s:Madhuca_macrophylla;</t>
  </si>
  <si>
    <t>d:Viridiplantae,k:Streptophyta,p:commelinids,c:Poales,o:Poaceae,f:Pooideae,g:Avena;</t>
  </si>
  <si>
    <t>d:Viridiplantae,k:Streptophyta,p:commelinids,c:Zingiberales,o:Musaceae,g:Musa,s:Musa_splendida;</t>
  </si>
  <si>
    <t>S011850.BestBees.1</t>
  </si>
  <si>
    <t>ConsensusLineage 32 species (89.89%) &gt; 1% &lt; 72 species (10.06%)</t>
  </si>
  <si>
    <t>New Caanon,CT</t>
  </si>
  <si>
    <t>d:Viridiplantae,k:Streptophyta,p:rosids,c:Fabales,o:Fabaceae,f:Mimosoideae,g:Prosopis;</t>
  </si>
  <si>
    <t>d:Viridiplantae,k:Streptophyta,p:commelinids,c:Poales,o:Poaceae,f:Chloridoideae,g:Sporobolus;</t>
  </si>
  <si>
    <t>S011849.BestBees.1</t>
  </si>
  <si>
    <t>ConsensusLineage 16 species (93.74%) &gt; 1% &lt;  0 species (0%)</t>
  </si>
  <si>
    <t>S005769.BestBees.1</t>
  </si>
  <si>
    <t>ConsensusLineage 34 species (90.93%) &gt; 1% &lt;  119 species (8.96%)</t>
  </si>
  <si>
    <t>d:Viridiplantae,k:Streptophyta,p:asterids,c:Lamiales,o:Lamiaceae,f:Teucrioideae,g:Ajuga,s:Ajuga_multiflora;</t>
  </si>
  <si>
    <t>d:Viridiplantae,k:Streptophyta,p:rosids,c:Brassicales,o:Brassicaceae,g:Lepidium,s:Lepidium_ruderale;</t>
  </si>
  <si>
    <t>d:Viridiplantae,k:Streptophyta,p:asterids,c:Dipsacales,o:Adoxaceae,g:Viburnum,s:Viburnum_plicatum;</t>
  </si>
  <si>
    <t>d:Viridiplantae,k:Streptophyta,p:commelinids,c:Poales,o:Cyperaceae,f:Cyperoideae,g:Carex,s:Carex_phacota;</t>
  </si>
  <si>
    <t>d:Viridiplantae,k:Streptophyta,p:asterids,c:Lamiales,o:Lamiaceae,f:Teucrioideae,g:Ajuga,s:Ajuga_reptans;</t>
  </si>
  <si>
    <t>d:Viridiplantae,k:Streptophyta,p:rosids,c:Fagales,o:Fagaceae,g:Fagus,s:Fagus_sylvatica;</t>
  </si>
  <si>
    <t>d:Viridiplantae,k:Streptophyta,p:commelinids,c:Poales,o:Poaceae,f:Pooideae,g:Poa,s:Poa_paucispicula;</t>
  </si>
  <si>
    <t>d:Viridiplantae,k:Streptophyta,p:rosids,c:Brassicales,o:Brassicaceae,g:Lepidium,s:Lepidium_draba;</t>
  </si>
  <si>
    <t>d:Viridiplantae,k:Streptophyta,p:rosids,c:Brassicales,o:Brassicaceae,g:Lepidium,s:Lepidium_pinnatifidum;</t>
  </si>
  <si>
    <t>d:Viridiplantae,k:Streptophyta,p:rosids,c:Cucurbitales,o:Cucurbitaceae,g:Coccinia,s:Coccinia_grandis_x_Coccinia_pwaniensis;</t>
  </si>
  <si>
    <t>d:Viridiplantae,k:Streptophyta,p:rosids,c:Fabales,o:Fabaceae,f:Papilionoideae,g:Lotus,s:Lotus_unifoliolatus;</t>
  </si>
  <si>
    <t>d:Viridiplantae,k:Streptophyta,p:rosids,c:Fagales,o:Fagaceae,g:Fagus;</t>
  </si>
  <si>
    <t>d:Viridiplantae,k:Streptophyta,p:rosids,c:Malpighiales,o:Salicaceae,g:Populus,s:Populus_laurifolia;</t>
  </si>
  <si>
    <t>d:Viridiplantae,k:Streptophyta,p:rosids,c:Malpighiales,o:Salicaceae,g:Populus,s:Populus_tremuloides;</t>
  </si>
  <si>
    <t>d:Viridiplantae,k:Streptophyta,p:rosids,c:Rosales,o:Elaeagnaceae,g:Elaeagnus,s:Elaeagnus_commutata;</t>
  </si>
  <si>
    <t>d:Viridiplantae,k:Streptophyta,p:rosids,c:Rosales,o:Elaeagnaceae,g:Elaeagnus,s:Elaeagnus_umbellata;</t>
  </si>
  <si>
    <t>d:Viridiplantae,k:Streptophyta,p:rosids,c:Rosales,o:Rosaceae,f:Rosoideae,g:Rubus,s:Rubus_chamaemorus;</t>
  </si>
  <si>
    <t>BestBees.S011852.1</t>
  </si>
  <si>
    <t>ConsensusLineage 20 species (97.89%) &gt; 1% &lt;  18 species (2.11%)</t>
  </si>
  <si>
    <t>Nashville, TN</t>
  </si>
  <si>
    <t>redosier dogwood</t>
  </si>
  <si>
    <t>d:Viridiplantae,k:Streptophyta,p:rosids,c:Myrtales,o:Lythraceae,g:Duabanga,s:Duabanga_grandiflora;</t>
  </si>
  <si>
    <t>d:Viridiplantae,k:Streptophyta,p:rosids,c:Myrtales,o:Lythraceae,g:Lagerstroemia,s:Lagerstroemia_langkawiensis;</t>
  </si>
  <si>
    <t>d:Viridiplantae,k:Streptophyta,p:commelinids,c:Poales,o:Poaceae,f:Chloridoideae,g:Eragrostis,s:Eragrostis_ciliaris;</t>
  </si>
  <si>
    <t>d:Viridiplantae,k:Streptophyta,p:commelinids,c:Poales,o:Cyperaceae,f:Cyperoideae,g:Carex,s:Carex_tribuloides;</t>
  </si>
  <si>
    <t>d:Viridiplantae,k:Streptophyta,p:asterids,c:Paracryphiales,o:Paracryphiaceae,g:Paracryphia,s:Paracryphia_alticola;</t>
  </si>
  <si>
    <t>d:Viridiplantae,k:Streptophyta,p:commelinids,c:Poales,o:Poaceae,f:Chloridoideae,g:Pogonarthria,s:Pogonarthria_squarrosa;</t>
  </si>
  <si>
    <t>d:Viridiplantae,k:Streptophyta,p:rosids,c:Malpighiales,o:Salicaceae,g:Salix,s:Salix_acutifolia;</t>
  </si>
  <si>
    <t>d:Viridiplantae,k:Streptophyta,c:Nymphaeales,o:Nymphaeaceae,g:Nymphaea,s:Nymphaea_nouchali;</t>
  </si>
  <si>
    <t>d:Viridiplantae,k:Streptophyta,p:asterids,c:Lamiales,o:Lamiaceae,f:Nepetoideae,g:Nepeta,s:Nepeta_cataria;</t>
  </si>
  <si>
    <t>d:Viridiplantae,k:Streptophyta,p:commelinids,c:Poales,o:Cyperaceae,f:Cyperoideae,g:Carex,s:Carex_duriuscula;</t>
  </si>
  <si>
    <t>d:Viridiplantae,k:Streptophyta,p:commelinids,c:Poales,o:Poaceae,f:Chloridoideae,g:Eragrostis,s:Eragrostis_tenella;</t>
  </si>
  <si>
    <t>BestBees.S011851.1</t>
  </si>
  <si>
    <t>ConsensusLineage 43 species (92.76%) &gt; 1% &lt; 43 % species (7.24%)</t>
  </si>
  <si>
    <t>Bristol, RI</t>
  </si>
  <si>
    <t>celastrus</t>
  </si>
  <si>
    <t>d:Viridiplantae,k:Streptophyta,c:Ranunculales,o:Berberidaceae,g:Berberis,s:Berberis_bealei;</t>
  </si>
  <si>
    <t>d:Viridiplantae,k:Streptophyta,c:Ranunculales,o:Ranunculaceae,f:Ranunculoideae,g:Clematis,s:Clematis_afoliata;</t>
  </si>
  <si>
    <t>d:Viridiplantae,k:Streptophyta,c:Ranunculales,o:Ranunculaceae,f:Ranunculoideae,g:Clematis,s:Clematis_hexapetala;</t>
  </si>
  <si>
    <t>d:Viridiplantae,k:Streptophyta,p:asterids,c:Cornales,o:Hydrangeaceae,g:Philadelphus,s:Philadelphus_pekinensis;</t>
  </si>
  <si>
    <t>d:Viridiplantae,k:Streptophyta,p:rosids,c:Fabales,o:Fabaceae,f:Papilionoideae,g:Arachis,s:Arachis_hypogaea;</t>
  </si>
  <si>
    <t>d:Viridiplantae,k:Streptophyta,c:Ranunculales,o:Ranunculaceae,f:Ranunculoideae,g:Clematis,s:Clematis_intricata;</t>
  </si>
  <si>
    <t>d:Viridiplantae,k:Streptophyta,c:Ranunculales,o:Ranunculaceae,f:Ranunculoideae,g:Clematis,s:Clematis_macropetala;</t>
  </si>
  <si>
    <t>d:Viridiplantae,k:Streptophyta,p:rosids,c:Fabales,o:Fabaceae,f:Papilionoideae,g:Arachis,s:Arachis_cruziana;</t>
  </si>
  <si>
    <t>S011844.BestBees</t>
  </si>
  <si>
    <t xml:space="preserve">  255 total   ConsensusLineage 51 species (77.66%) &gt; 1% &lt; 204 % species (22.38%)</t>
  </si>
  <si>
    <t>One Percent</t>
  </si>
  <si>
    <t>Less Than One Percent</t>
  </si>
  <si>
    <t>Sum Check</t>
  </si>
  <si>
    <t>Medford,MA</t>
  </si>
  <si>
    <t>Water lilies</t>
  </si>
  <si>
    <t>Scotch elm</t>
  </si>
  <si>
    <t>d:Viridiplantae,k:Streptophyta,p:rosids,c:Geraniales,o:Geraniaceae,g:Pelargonium;</t>
  </si>
  <si>
    <t>d:Viridiplantae,k:Streptophyta,c:Caryophyllales,o:Amaranthaceae,f:Camphorosmoideae,g:Bassia,s:Bassia_scoparia;</t>
  </si>
  <si>
    <t>d:Viridiplantae,k:Streptophyta,p:asterids,c:Lamiales,o:Martyniaceae,g:Proboscidea,s:Proboscidea_sabulosa;</t>
  </si>
  <si>
    <t>d:Viridiplantae,k:Streptophyta,p:asterids,c:Lamiales,o:Bignoniaceae;</t>
  </si>
  <si>
    <t>d:Viridiplantae,k:Streptophyta,p:asterids,c:Ericales,o:Theaceae,g:Stewartia;</t>
  </si>
  <si>
    <t>d:Viridiplantae,k:Streptophyta,p:asterids,c:Lamiales,o:Bignoniaceae,g:Campsis,s:Campsis_radicans;</t>
  </si>
  <si>
    <t>d:Viridiplantae,k:Streptophyta,c:Nymphaeales,o:Nymphaeaceae,g:Nuphar,s:Nuphar_polysepala;</t>
  </si>
  <si>
    <t>d:Viridiplantae,k:Streptophyta,p:asterids,c:Lamiales,o:Bignoniaceae,g:Eccremocarpus,s:Eccremocarpus_scaber;</t>
  </si>
  <si>
    <t>d:Viridiplantae,k:Streptophyta,p:asterids,c:Solanales,o:Solanaceae,f:Solanoideae,g:Solanum;</t>
  </si>
  <si>
    <t>d:Viridiplantae,k:Streptophyta,c:Saxifragales,o:Crassulaceae;</t>
  </si>
  <si>
    <t>d:Viridiplantae,k:Streptophyta,p:asterids,c:Cornales,o:Hydrangeaceae,g:Hydrangea;</t>
  </si>
  <si>
    <t>d:Viridiplantae,k:Streptophyta,p:asterids,c:Lamiales,o:Martyniaceae,g:Proboscidea;</t>
  </si>
  <si>
    <t>d:Viridiplantae,k:Streptophyta,c:Caryophyllales,o:Polygonaceae,f:Polygonoideae,g:Rumex;</t>
  </si>
  <si>
    <t>d:Viridiplantae,k:Streptophyta,p:rosids,c:Malvales,o:Malvaceae,f:Tilioideae,g:Tilia,s:Tilia_paucicostata;</t>
  </si>
  <si>
    <t>d:Viridiplantae,k:Streptophyta,p:asterids,c:Lamiales,o:Bignoniaceae,g:Phyllarthron,s:Phyllarthron_sp__Mada29;</t>
  </si>
  <si>
    <t>d:Viridiplantae,k:Streptophyta,p:asterids,c:Lamiales,o:Bignoniaceae,g:Tecoma,s:Tecoma_stans;</t>
  </si>
  <si>
    <t>d:Viridiplantae,k:Streptophyta,p:commelinids,c:Poales,o:Poaceae,f:Pooideae,g:Alopecurus,s:Alopecurus_pratensis;</t>
  </si>
  <si>
    <t>d:Viridiplantae,k:Streptophyta,p:asterids,c:Lamiales,o:Bignoniaceae,g:Tecomanthe,s:Tecomanthe_volubilis;</t>
  </si>
  <si>
    <t>d:Viridiplantae,k:Streptophyta,p:asterids,c:Lamiales,o:Bignoniaceae,g:Chilopsis,s:Chilopsis_linearis;</t>
  </si>
  <si>
    <t>d:Viridiplantae,k:Streptophyta,p:asterids,c:Lamiales,o:Bignoniaceae,g:Incarvillea;</t>
  </si>
  <si>
    <t>d:Viridiplantae,k:Streptophyta,p:asterids,c:Cornales,o:Hydrangeaceae,g:Schizophragma,s:Schizophragma_hydrangeoides;</t>
  </si>
  <si>
    <t>d:Viridiplantae,k:Streptophyta,p:asterids,c:Solanales,o:Solanaceae,f:Solanoideae,g:Solanum,s:Solanum_lycopersicum;</t>
  </si>
  <si>
    <t>d:Viridiplantae,k:Streptophyta,c:Caryophyllales,o:Polygonaceae,f:Polygonoideae,g:Rumex,s:Rumex_crispus;</t>
  </si>
  <si>
    <t>S011843.BestBees</t>
  </si>
  <si>
    <t>ConsensusLineage - species (42) &gt; 1% &lt; 24.44 % species (203)</t>
  </si>
  <si>
    <t>Morristown, NJ</t>
  </si>
  <si>
    <t>d:Viridiplantae,k:Streptophyta,p:asterids,c:Lamiales,o:Bignoniaceae,g:Incarvillea,s:Incarvillea_mairei;</t>
  </si>
  <si>
    <t>d:Viridiplantae,k:Streptophyta,p:asterids,c:Lamiales,o:Bignoniaceae,g:Pandorea,s:Pandorea_pandorana;</t>
  </si>
  <si>
    <t>d:Viridiplantae,k:Streptophyta,p:asterids,c:Lamiales,o:Martyniaceae,g:Proboscidea,s:Proboscidea_parviflora;</t>
  </si>
  <si>
    <t>d:Viridiplantae,k:Streptophyta,p:commelinids,c:Poales,o:Poaceae,f:Pooideae,g:Lolium,s:Lolium_perenne;</t>
  </si>
  <si>
    <t>d:Viridiplantae,k:Streptophyta,p:asterids,c:Dipsacales,o:Caprifoliaceae,g:Diervilla,s:Diervilla_rivularis;</t>
  </si>
  <si>
    <t xml:space="preserve">cool season grasses     </t>
  </si>
  <si>
    <t>d:Viridiplantae,k:Streptophyta,p:commelinids,c:Poales,o:Poaceae,f:Pooideae,g:Triticum;</t>
  </si>
  <si>
    <t>Mexican oak species</t>
  </si>
  <si>
    <t>Oak species</t>
  </si>
  <si>
    <t>d:Viridiplantae,k:Streptophyta,p:asterids,c:Lamiales,o:Lamiaceae,f:Nepetoideae,g:Agastache,s:Agastache_urticifolia;</t>
  </si>
  <si>
    <t>d:Viridiplantae,k:Streptophyta,p:asterids,c:Lamiales,o:Acanthaceae;</t>
  </si>
  <si>
    <t>d:Viridiplantae,k:Streptophyta,p:commelinids,c:Poales,o:Poaceae,f:Panicoideae,g:Miscanthus;</t>
  </si>
  <si>
    <t>d:Viridiplantae,k:Streptophyta,p:commelinids,c:Poales,o:Poaceae,f:Pooideae,g:Hordeum,s:Hordeum_vulgare;</t>
  </si>
  <si>
    <t>d:Viridiplantae,k:Streptophyta,p:commelinids,c:Poales,o:Poaceae,f:Panicoideae,g:Digitaria,s:Digitaria_ciliaris;</t>
  </si>
  <si>
    <t>d:Viridiplantae,k:Streptophyta,p:asterids,c:Lamiales,o:Bignoniaceae,g:Kigelia,s:Kigelia_africana;</t>
  </si>
  <si>
    <t>d:Viridiplantae,k:Streptophyta,c:Caryophyllales,o:Caryophyllaceae,g:Cerastium;</t>
  </si>
  <si>
    <t>d:Viridiplantae,k:Streptophyta,c:Ranunculales,o:Ranunculaceae,f:Ranunculoideae,g:Anemone,s:Anemone_hupehensis;</t>
  </si>
  <si>
    <t>d:Viridiplantae,k:Streptophyta,p:commelinids,c:Poales,o:Poaceae,f:Panicoideae,g:Urochloa,s:Urochloa_mutica;</t>
  </si>
  <si>
    <t>d:Viridiplantae,k:Streptophyta,p:rosids,c:Rosales,o:Rosaceae,f:Rosoideae,g:Geum,s:Geum_triflorum;</t>
  </si>
  <si>
    <t>d:Viridiplantae,k:Streptophyta,p:rosids,c:Fabales,o:Fabaceae,f:Mimosoideae,g:Calliandra,s:Calliandra_longipedicellata;</t>
  </si>
  <si>
    <t>d:Viridiplantae,k:Streptophyta,p:rosids,c:Rosales,o:Rosaceae,f:Rosoideae,g:Geum;</t>
  </si>
  <si>
    <t>d:Viridiplantae,k:Streptophyta,p:commelinids,c:Poales,o:Poaceae,f:Panicoideae,g:Sacciolepis,s:Sacciolepis_myosuroides;</t>
  </si>
  <si>
    <t>d:Viridiplantae,k:Streptophyta,p:commelinids,c:Poales,o:Poaceae,f:Panicoideae,g:Megathyrsus,s:Megathyrsus_maximus;</t>
  </si>
  <si>
    <t>d:Viridiplantae,k:Streptophyta,p:asterids,c:Ericales,o:Primulaceae,g:Glaux,s:Glaux_maritima;</t>
  </si>
  <si>
    <t>d:Viridiplantae,k:Streptophyta,p:commelinids,c:Poales,o:Poaceae,f:Pooideae,g:Hordeum;</t>
  </si>
  <si>
    <t>d:Viridiplantae,k:Streptophyta,p:rosids,c:Fabales,o:Fabaceae,f:Papilionoideae,g:Glycyrrhiza,s:Glycyrrhiza_lepidota;</t>
  </si>
  <si>
    <t>d:Viridiplantae,k:Streptophyta,p:Bryidae,c:Bryales,o:Bryaceae,g:Bryum;</t>
  </si>
  <si>
    <t>d:Viridiplantae,k:Streptophyta,p:asterids,c:Lamiales,o:Paulowniaceae,g:Paulownia,s:Paulownia_tomentosa;</t>
  </si>
  <si>
    <t>d:Viridiplantae,k:Streptophyta,p:asterids,c:Solanales,o:Convolvulaceae;</t>
  </si>
  <si>
    <t>d:Viridiplantae,k:Streptophyta,p:commelinids,c:Poales,o:Poaceae,f:Panicoideae,g:Setaria;</t>
  </si>
  <si>
    <t>d:Viridiplantae,k:Streptophyta,p:asterids,c:Asterales,o:Asteraceae,f:Cichorioideae,g:Lactuca,s:Lactuca_sativa;</t>
  </si>
  <si>
    <t>d:Viridiplantae,k:Streptophyta,p:commelinids,c:Commelinales,o:Commelinaceae,g:Commelina,s:Commelina_erecta;</t>
  </si>
  <si>
    <t>d:Viridiplantae,k:Streptophyta,p:rosids,c:Fabales,o:Fabaceae,f:Papilionoideae,g:Glycyrrhiza,s:Glycyrrhiza_uralensis;</t>
  </si>
  <si>
    <t>d:Viridiplantae,k:Streptophyta,p:rosids,c:Brassicales,o:Brassicaceae;</t>
  </si>
  <si>
    <t>d:Viridiplantae,k:Streptophyta,p:asterids,c:Lamiales,o:Bignoniaceae,g:Delostoma,s:Delostoma_integrifolium;</t>
  </si>
  <si>
    <t>d:Viridiplantae,k:Streptophyta,p:asterids,c:Ericales,o:Ericaceae,f:Arbutoideae,g:Arctostaphylos,s:Arctostaphylos_uva-ursi;</t>
  </si>
  <si>
    <t>d:Viridiplantae,k:Streptophyta,p:rosids,c:Myrtales,o:Onagraceae,f:Onagroideae,g:Oenothera,s:Oenothera_boquillensis;</t>
  </si>
  <si>
    <t>d:Viridiplantae,k:Streptophyta,p:rosids,c:Brassicales,o:Brassicaceae,g:Brassica;</t>
  </si>
  <si>
    <t>d:Viridiplantae,k:Streptophyta,p:rosids,c:Myrtales,o:Onagraceae,f:Onagroideae,g:Oenothera;</t>
  </si>
  <si>
    <t>d:Viridiplantae,k:Streptophyta,p:rosids,c:Cucurbitales,o:Begoniaceae,g:Begonia,s:Begonia_herbacea;</t>
  </si>
  <si>
    <t>d:Viridiplantae,k:Streptophyta,p:commelinids,c:Poales,o:Poaceae,f:Panicoideae,g:Miscanthus,s:Miscanthus_sacchariflorus;</t>
  </si>
  <si>
    <t>d:Viridiplantae,k:Streptophyta,p:commelinids,c:Poales,o:Poaceae,f:Pooideae,g:Hesperostipa;</t>
  </si>
  <si>
    <t>d:Viridiplantae,k:Streptophyta,p:rosids,c:Rosales,o:Rosaceae,f:Rosoideae,g:Geum,s:Geum_calthifolium;</t>
  </si>
  <si>
    <t>d:Viridiplantae,k:Streptophyta,p:rosids,c:Fagales,o:Fagaceae,g:Quercus,s:Quercus_rubra;</t>
  </si>
  <si>
    <t>d:Viridiplantae,k:Streptophyta,p:Pinidae,c:Cupressales,o:Cupressaceae;</t>
  </si>
  <si>
    <t>d:Viridiplantae,k:Streptophyta,p:commelinids,c:Poales,o:Poaceae,f:Pooideae,g:Achnatherum,s:Achnatherum_chingii;</t>
  </si>
  <si>
    <t>d:Viridiplantae,k:Streptophyta,c:Caryophyllales,o:Caryophyllaceae,g:Cerastium,s:Cerastium_beeringianum;</t>
  </si>
  <si>
    <t>d:Viridiplantae,k:Streptophyta,p:commelinids,c:Poales,o:Poaceae,f:Panicoideae,g:Urochloa,s:Urochloa_lachnantha;</t>
  </si>
  <si>
    <t>d:Viridiplantae,k:Streptophyta,p:asterids,c:Lamiales,o:Pedaliaceae,g:Sesamum;</t>
  </si>
  <si>
    <t>d:Viridiplantae,k:Streptophyta,p:commelinids,c:Poales,o:Poaceae,f:Panicoideae,g:Germainia,s:Germainia_pilosa;</t>
  </si>
  <si>
    <t>d:Viridiplantae,k:Streptophyta,p:commelinids,c:Poales,o:Poaceae,f:Panicoideae,g:Miscanthus,s:Miscanthus_sinensis;</t>
  </si>
  <si>
    <t>d:Viridiplantae,k:Streptophyta,p:commelinids,c:Poales,o:Poaceae,f:Pooideae,g:Triticum,s:Triticum_aestivum;</t>
  </si>
  <si>
    <t>d:Viridiplantae,k:Streptophyta,c:Caryophyllales,o:Caryophyllaceae,g:Cerastium,s:Cerastium_arvense;</t>
  </si>
  <si>
    <t>d:Viridiplantae,k:Streptophyta,c:Caryophyllales,o:Amaranthaceae,g:Amaranthus,s:Amaranthus_spinosus;</t>
  </si>
  <si>
    <t>d:Viridiplantae,k:Streptophyta,c:Caryophyllales,o:Polygonaceae,f:Polygonoideae,g:Rumex,s:Rumex_montanus;</t>
  </si>
  <si>
    <t>d:Viridiplantae,k:Streptophyta,p:rosids,c:Rosales,o:Rosaceae,f:Dryadoideae,g:Dryas,s:Dryas_octopetala;</t>
  </si>
  <si>
    <t>d:Viridiplantae,k:Streptophyta,p:rosids,c:Cucurbitales,o:Cucurbitaceae,g:Peponium,s:Peponium_vogelii;</t>
  </si>
  <si>
    <t>d:Viridiplantae,k:Streptophyta,p:rosids,c:Cucurbitales,o:Cucurbitaceae,g:Coccinia,s:Coccinia_adoensis;</t>
  </si>
  <si>
    <t>d:Viridiplantae,k:Streptophyta,p:commelinids,c:Poales,o:Poaceae,f:Panicoideae,g:Gynerium,s:Gynerium_sagittatum;</t>
  </si>
  <si>
    <t>d:Viridiplantae,k:Streptophyta,p:commelinids,c:Poales,o:Poaceae,f:Panicoideae,g:Germainia,s:Germainia_lanipes;</t>
  </si>
  <si>
    <t>d:Viridiplantae,k:Streptophyta,p:commelinids,c:Poales,o:Poaceae,f:Panicoideae,g:Apocopis,s:Apocopis_intermedius;</t>
  </si>
  <si>
    <t>d:Viridiplantae,k:Streptophyta,c:Caryophyllales,o:Amaranthaceae,f:Chenopodioideae,g:Chenopodium,s:Chenopodium_leptophyllum;</t>
  </si>
  <si>
    <t>d:Viridiplantae,k:Streptophyta,p:rosids,c:Fabales,o:Fabaceae,f:Papilionoideae,g:Glycyrrhiza,s:Glycyrrhiza_glabra;</t>
  </si>
  <si>
    <t>d:Viridiplantae,k:Streptophyta,p:rosids,c:Cucurbitales,o:Cucurbitaceae,g:Odosicyos,s:Odosicyos_bosseri;</t>
  </si>
  <si>
    <t>d:Viridiplantae,k:Streptophyta,p:commelinids,c:Poales,o:Poaceae,f:Pooideae,g:Aniselytron,s:Aniselytron_treutleri;</t>
  </si>
  <si>
    <t>d:Viridiplantae,k:Streptophyta,p:commelinids,c:Poales,o:Poaceae,f:Panicoideae,g:Ophiuros,s:Ophiuros_exaltatus;</t>
  </si>
  <si>
    <t>d:Viridiplantae,k:Streptophyta,p:commelinids,c:Poales,o:Poaceae,f:Panicoideae,g:Brachiaria,s:Brachiaria_longiflora;</t>
  </si>
  <si>
    <t>d:Viridiplantae,k:Streptophyta,p:asterids,c:Solanales,o:Convolvulaceae,g:Operculina,s:Operculina_turpethum;</t>
  </si>
  <si>
    <t>d:Viridiplantae,k:Streptophyta,c:Laurales,o:Lauraceae,g:Laurus,s:Laurus_novocanariensis;</t>
  </si>
  <si>
    <t>d:Viridiplantae,k:Streptophyta,p:asterids,c:Cornales,o:Hydrangeaceae,g:Hydrangea,s:Hydrangea_petiolaris;</t>
  </si>
  <si>
    <t>d:Viridiplantae,k:Streptophyta,c:Caryophyllales,o:Montiaceae,g:Phemeranthus,s:Phemeranthus_aurantiacus;</t>
  </si>
  <si>
    <t>d:Viridiplantae,k:Streptophyta,c:Caryophyllales,o:Amaranthaceae,g:Amaranthus;</t>
  </si>
  <si>
    <t>d:Viridiplantae,k:Streptophyta,p:asterids,c:Lamiales,o:Acanthaceae,f:Acanthoideae,g:Justicia,s:Justicia_americana;</t>
  </si>
  <si>
    <t>d:Viridiplantae,k:Streptophyta,p:rosids,c:Sapindales,o:Anacardiaceae,g:Pistacia,s:Pistacia_mexicana;</t>
  </si>
  <si>
    <t>d:Viridiplantae,k:Streptophyta,p:rosids,c:Rosales,o:Rosaceae,f:Maloideae,g:Prunus,s:Prunus_spinosa;</t>
  </si>
  <si>
    <t>d:Viridiplantae,k:Streptophyta,p:rosids,c:Malpighiales,o:Salicaceae,g:Populus,s:Populus_balsamifera;</t>
  </si>
  <si>
    <t>d:Viridiplantae,k:Streptophyta,p:rosids,c:Fagales,o:Fagaceae,g:Lithocarpus,s:Lithocarpus_paihengii;</t>
  </si>
  <si>
    <t>d:Viridiplantae,k:Streptophyta,p:rosids,c:Fabales,o:Fabaceae,f:Mimosoideae,g:Calliandra,s:Calliandra_juzepczukii;</t>
  </si>
  <si>
    <t>d:Viridiplantae,k:Streptophyta,p:rosids,c:Fabales,o:Fabaceae,f:Caesalpinioideae,g:Hoffmannseggia,s:Hoffmannseggia_prostrata;</t>
  </si>
  <si>
    <t>d:Viridiplantae,k:Streptophyta,p:rosids,c:Cucurbitales,o:Cucurbitaceae,g:Luffa,s:Luffa_astorii;</t>
  </si>
  <si>
    <t>d:Viridiplantae,k:Streptophyta,p:rosids,c:Cucurbitales,o:Cucurbitaceae,g:Gymnopetalum,s:Gymnopetalum_integrifolium;</t>
  </si>
  <si>
    <t>d:Viridiplantae,k:Streptophyta,p:rosids,c:Cucurbitales,o:Cucurbitaceae,g:Dendrosicyos,s:Dendrosicyos_socotranus;</t>
  </si>
  <si>
    <t>d:Viridiplantae,k:Streptophyta,p:Pinidae,c:Cupressales,o:Cupressaceae,g:Chamaecyparis,s:Chamaecyparis_obtusa;</t>
  </si>
  <si>
    <t>d:Viridiplantae,k:Streptophyta,p:commelinids,c:Poales,o:Poaceae;</t>
  </si>
  <si>
    <t>d:Viridiplantae,k:Streptophyta,p:commelinids,c:Poales,o:Poaceae,f:Pooideae,g:Vahlodea,s:Vahlodea_atropurpurea;</t>
  </si>
  <si>
    <t>d:Viridiplantae,k:Streptophyta,p:commelinids,c:Poales,o:Poaceae,f:Pooideae,g:Poa,s:Poa_pratensis;</t>
  </si>
  <si>
    <t>d:Viridiplantae,k:Streptophyta,p:commelinids,c:Poales,o:Poaceae,f:Pooideae,g:Poa,s:Poa_alpina;</t>
  </si>
  <si>
    <t>d:Viridiplantae,k:Streptophyta,p:commelinids,c:Poales,o:Poaceae,f:Pooideae,g:Elymus;</t>
  </si>
  <si>
    <t>d:Viridiplantae,k:Streptophyta,p:commelinids,c:Poales,o:Poaceae,f:Panicoideae,g:Urochloa,s:Urochloa_oblita;</t>
  </si>
  <si>
    <t>d:Viridiplantae,k:Streptophyta,p:commelinids,c:Poales,o:Poaceae,f:Panicoideae,g:Setaria,s:Setaria_verticillata;</t>
  </si>
  <si>
    <t>d:Viridiplantae,k:Streptophyta,p:commelinids,c:Poales,o:Poaceae,f:Panicoideae,g:Setaria,s:Setaria_palmifolia;</t>
  </si>
  <si>
    <t>d:Viridiplantae,k:Streptophyta,p:commelinids,c:Poales,o:Poaceae,f:Panicoideae,g:Mnesithea,s:Mnesithea_formosa;</t>
  </si>
  <si>
    <t>d:Viridiplantae,k:Streptophyta,p:commelinids,c:Poales,o:Poaceae,f:Bambusoideae,g:Chusquea,s:Chusquea_delicatula;</t>
  </si>
  <si>
    <t>d:Viridiplantae,k:Streptophyta,p:asterids,c:Lamiales,o:Pedaliaceae;</t>
  </si>
  <si>
    <t>d:Viridiplantae,k:Streptophyta,p:asterids,c:Asterales,o:Asteraceae,f:Cichorioideae,g:Vernonia,s:Vernonia_gigantea;</t>
  </si>
  <si>
    <t>d:Viridiplantae,k:Streptophyta,c:Caryophyllales,o:Amaranthaceae,g:Amaranthus,s:Amaranthus_greggii;</t>
  </si>
  <si>
    <t>d:Viridiplantae,k:Streptophyta,p:rosids,c:Fagales,o:Betulaceae,g:Betula,s:Betula_populifolia;</t>
  </si>
  <si>
    <t>d:Viridiplantae,k:Streptophyta,p:rosids,c:Malvales,o:Malvaceae,f:Malvoideae,g:Pavonia,s:Pavonia_sp__TRK-2015;</t>
  </si>
  <si>
    <t>d:Viridiplantae,k:Streptophyta,p:rosids,c:Sapindales,o:Anacardiaceae,g:Toxicodendron,s:Toxicodendron_radicans;</t>
  </si>
  <si>
    <t>d:Viridiplantae,k:Streptophyta,c:Piperales,o:Aristolochiaceae,g:Aristolochia,s:Aristolochia_manshuriensis;</t>
  </si>
  <si>
    <t>d:Viridiplantae,k:Streptophyta,c:Saxifragales,o:Crassulaceae,g:Sedum,s:Sedum_maximum;</t>
  </si>
  <si>
    <t>BestBees.S011842.</t>
  </si>
  <si>
    <t>ConsensusLineage 72 species (80.64%) &gt; 1% &lt; 109species (19.40%)</t>
  </si>
  <si>
    <t>Woodstock, VT</t>
  </si>
  <si>
    <t>d:Viridiplantae,k:Streptophyta,p:asterids,c:Cornales,o:Hydrangeaceae,g:Hydrangea,s:Hydrangea_serrata;</t>
  </si>
  <si>
    <t>d:Viridiplantae,k:Streptophyta,p:asterids,c:Cornales,o:Loasaceae,g:Mentzelia,s:Mentzelia_oligosperma;</t>
  </si>
  <si>
    <t>d:Viridiplantae,k:Streptophyta,p:asterids,c:Lamiales,o:Bignoniaceae,g:Dolichandrone,s:Dolichandrone_spathacea;</t>
  </si>
  <si>
    <t>d:Viridiplantae,k:Streptophyta,p:asterids,c:Lamiales,o:Bignoniaceae,g:Newbouldia,s:Newbouldia_laevis;</t>
  </si>
  <si>
    <t>d:Viridiplantae,k:Streptophyta,p:asterids,c:Lamiales,o:Lamiaceae,f:Nepetoideae,g:Meehania,s:Meehania_montis-koyae;</t>
  </si>
  <si>
    <t>d:Viridiplantae,k:Streptophyta,p:asterids,c:Lamiales,o:Lamiaceae,f:Nepetoideae,g:Prunella;</t>
  </si>
  <si>
    <t>d:Viridiplantae,k:Streptophyta,p:asterids,c:Lamiales,o:Lamiaceae,f:Nepetoideae,g:Salvia,s:Salvia_nilotica;</t>
  </si>
  <si>
    <t>d:Viridiplantae,k:Streptophyta,p:asterids,c:Lamiales,o:Martyniaceae;</t>
  </si>
  <si>
    <t>d:Viridiplantae,k:Streptophyta,p:asterids,c:Lamiales,o:Scrophulariaceae,g:Selago,s:Selago_tenuifolia;</t>
  </si>
  <si>
    <t>d:Viridiplantae,k:Streptophyta,p:asterids,c:Solanales,o:Solanaceae,f:Nicotianoideae;</t>
  </si>
  <si>
    <t>chokecherries</t>
  </si>
  <si>
    <t>d:Viridiplantae,k:Streptophyta,p:asterids,c:Solanales,o:Solanaceae,f:Solanoideae,g:Mandragora;</t>
  </si>
  <si>
    <t>d:Viridiplantae,k:Streptophyta,p:commelinids,c:Poales,o:Poaceae,f:Bambusoideae,g:Dendrocalamus,s:Dendrocalamus_bambusoides;</t>
  </si>
  <si>
    <t>d:Viridiplantae,k:Streptophyta,p:commelinids,c:Poales,o:Poaceae,f:Aristidoideae,g:Aristida;</t>
  </si>
  <si>
    <t>d:Viridiplantae,k:Streptophyta,p:commelinids,c:Poales,o:Poaceae,f:Pooideae,g:Elymus,s:Elymus_repens;</t>
  </si>
  <si>
    <t>d:Viridiplantae,k:Streptophyta,p:commelinids,c:Poales,o:Poaceae,f:Pooideae,g:Elymus,s:Elymus_tangutorum;</t>
  </si>
  <si>
    <t>d:Viridiplantae,k:Streptophyta,p:Pinidae,c:Pinales,o:Pinaceae,g:Abies;</t>
  </si>
  <si>
    <t>d:Viridiplantae,k:Streptophyta,p:Pinidae,c:Pinales,o:Pinaceae,g:Pseudotsuga;</t>
  </si>
  <si>
    <t>d:Viridiplantae,k:Streptophyta,p:Dicranidae,c:Dicranales,o:Ditrichaceae,g:Ceratodon,s:Ceratodon_purpureus;</t>
  </si>
  <si>
    <t>d:Viridiplantae,k:Streptophyta,p:rosids,c:Cucurbitales,o:Cucurbitaceae,g:Melothria,s:Melothria_campestris;</t>
  </si>
  <si>
    <t>d:Viridiplantae,k:Streptophyta,p:rosids,c:Cucurbitales,o:Cucurbitaceae,g:Trichosanthes,s:Trichosanthes_subvelutina;</t>
  </si>
  <si>
    <t>d:Viridiplantae,k:Streptophyta,p:rosids,c:Fabales,o:Fabaceae,f:Caesalpinioideae,g:Umtiza,s:Umtiza_listeriana;</t>
  </si>
  <si>
    <t>d:Viridiplantae,k:Streptophyta,p:rosids,c:Fabales,o:Fabaceae,f:Mimosoideae,g:Lysiloma,s:Lysiloma_tergeminum;</t>
  </si>
  <si>
    <t>d:Viridiplantae,k:Streptophyta,p:rosids,c:Fabales,o:Fabaceae,f:Papilionoideae,g:Angylocalyx,s:Angylocalyx_sp__Pennington_s_n_;</t>
  </si>
  <si>
    <t>d:Viridiplantae,k:Streptophyta,p:rosids,c:Fabales,o:Fabaceae,f:Papilionoideae,g:Castanospermum,s:Castanospermum_australe;</t>
  </si>
  <si>
    <t>d:Viridiplantae,k:Streptophyta,p:rosids,c:Fabales,o:Fabaceae,f:Papilionoideae,g:Monopteryx,s:Monopteryx_inpae;</t>
  </si>
  <si>
    <t>d:Viridiplantae,k:Streptophyta,c:Caryophyllales,o:Amaranthaceae,g:Tidestromia;</t>
  </si>
  <si>
    <t>d:Viridiplantae,k:Streptophyta,p:rosids,c:Rosales,o:Rosaceae,f:Rosoideae,g:Potentilla,s:Potentilla_atrosanguinea;</t>
  </si>
  <si>
    <t>d:Viridiplantae,k:Streptophyta,p:rosids,c:Vitales,o:Vitaceae,g:Vitis,s:Vitis_rotundifolia;</t>
  </si>
  <si>
    <t>d:Viridiplantae,k:Streptophyta,p:rosids,c:Fabales,o:Fabaceae,f:Papilionoideae,g:Astragalus;</t>
  </si>
  <si>
    <t>d:Viridiplantae,k:Streptophyta,p:rosids,c:Fabales,o:Fabaceae,f:Papilionoideae,g:Medicago;</t>
  </si>
  <si>
    <t>d:Viridiplantae,k:Streptophyta,p:commelinids,c:Poales,o:Poaceae,f:Chloridoideae,g:Sporobolus,s:Sporobolus_wrightii;</t>
  </si>
  <si>
    <t>d:Viridiplantae,k:Streptophyta,p:Pinidae,c:Pinales,o:Pinaceae,g:Larix,s:Larix_kaempferi;</t>
  </si>
  <si>
    <t>BestBees.S011840.</t>
  </si>
  <si>
    <t>ConsensusLineage 65 species (86.43%) &gt; 1% &lt; 83 species (13.47%)</t>
  </si>
  <si>
    <t>Davidson, MD</t>
  </si>
  <si>
    <t>d:Viridiplantae,k:Streptophyta,p:rosids,c:Fabales,o:Fabaceae,f:Papilionoideae,g:Astragalus,s:Astragalus_polaris;</t>
  </si>
  <si>
    <t>d:Viridiplantae,k:Streptophyta,p:commelinids,c:Poales,o:Poaceae,f:Aristidoideae,g:Aristida,s:Aristida_adoensis;</t>
  </si>
  <si>
    <t>d:Viridiplantae,k:Streptophyta,p:rosids,c:Rosales,o:Rosaceae,f:Rosoideae,g:Potentilla,s:Potentilla_anserina;</t>
  </si>
  <si>
    <t>d:Viridiplantae,k:Streptophyta,c:Caryophyllales,o:Caryophyllaceae,g:Saponaria,s:Saponaria_officinalis;</t>
  </si>
  <si>
    <t>d:Viridiplantae,k:Streptophyta,p:rosids,c:Fabales,o:Fabaceae,f:Papilionoideae,g:Medicago,s:Medicago_sativa;</t>
  </si>
  <si>
    <t>d:Viridiplantae,k:Streptophyta,p:commelinids,c:Poales,o:Poaceae,f:Pooideae,g:Bromus,s:Bromus_inermis;</t>
  </si>
  <si>
    <t>d:Viridiplantae,k:Streptophyta,p:commelinids,c:Poales,o:Poaceae,f:Pooideae,g:Bromus;</t>
  </si>
  <si>
    <t>bromes</t>
  </si>
  <si>
    <t>d:Viridiplantae,k:Streptophyta,p:asterids,c:Solanales,o:Solanaceae,f:Solanoideae,g:Solanum,s:Solanum_campylacanthum;</t>
  </si>
  <si>
    <t>d:Viridiplantae,k:Streptophyta,p:commelinids,c:Poales,o:Poaceae,f:Aristidoideae,g:Aristida,s:Aristida_spiciformis;</t>
  </si>
  <si>
    <t>d:Viridiplantae,k:Streptophyta,p:rosids,c:Rosales,o:Rosaceae,f:Rosoideae,g:Potentilla,s:Potentilla_anserinoides;</t>
  </si>
  <si>
    <t>d:Viridiplantae,k:Streptophyta,c:Caryophyllales,o:Polygonaceae,f:Polygonoideae,g:Duma;</t>
  </si>
  <si>
    <t>d:Viridiplantae,k:Streptophyta,p:commelinids,c:Poales,o:Poaceae,f:Panicoideae,g:Glyphochloa,s:Glyphochloa_santapaui;</t>
  </si>
  <si>
    <t>d:Viridiplantae,k:Streptophyta,c:Laurales,o:Lauraceae,g:Endiandra,s:Endiandra_leptodendron;</t>
  </si>
  <si>
    <t>d:Viridiplantae,k:Streptophyta,c:Laurales,o:Lauraceae,g:Persea,s:Persea_borbonia;</t>
  </si>
  <si>
    <t>d:Viridiplantae,k:Streptophyta,p:asterids,c:Lamiales,o:Lamiaceae,f:Lamioideae,g:Lamium;</t>
  </si>
  <si>
    <t>d:Viridiplantae,k:Streptophyta,p:asterids,c:Asterales,o:Asteraceae,f:Asteroideae,g:Vittadinia,s:Vittadinia_australis;</t>
  </si>
  <si>
    <t>d:Viridiplantae,k:Streptophyta,p:asterids,c:Asterales,o:Asteraceae,f:Cichorioideae,g:Leontodon,s:Leontodon_tuberosus;</t>
  </si>
  <si>
    <t>d:Viridiplantae,k:Streptophyta,p:asterids,c:Asterales,o:Asteraceae,f:Mutisioideae,g:Dolichlasium,s:Dolichlasium_lagascae;</t>
  </si>
  <si>
    <t>d:Viridiplantae,k:Streptophyta,p:commelinids,c:Poales,o:Poaceae,f:Pooideae,g:Chascolytrum,s:Chascolytrum_subaristatum;</t>
  </si>
  <si>
    <t>d:Viridiplantae,k:Streptophyta,p:commelinids,c:Poales,o:Poaceae,f:Pooideae,g:Bromus,s:Bromus_mucroglumis;</t>
  </si>
  <si>
    <t>d:Viridiplantae,k:Streptophyta,p:asterids,c:Solanales,o:Solanaceae,f:Solanoideae,g:Solanum,s:Solanum_batoides;</t>
  </si>
  <si>
    <t>d:Viridiplantae,k:Streptophyta,p:commelinids,c:Poales,o:Poaceae,f:Pooideae,g:Chascolytrum,s:Chascolytrum_ambiguum;</t>
  </si>
  <si>
    <t>d:Viridiplantae,k:Streptophyta,p:commelinids,c:Poales,o:Poaceae,f:Pooideae,g:Chascolytrum;</t>
  </si>
  <si>
    <t>d:Viridiplantae,k:Streptophyta,p:commelinids,c:Poales,o:Poaceae,f:Pooideae,g:Bromus,s:Bromus_pubescens;</t>
  </si>
  <si>
    <t>d:Viridiplantae,k:Streptophyta,p:rosids,c:Brassicales,o:Brassicaceae,g:Brassica,s:Brassica_oleracea;</t>
  </si>
  <si>
    <t>d:Viridiplantae,k:Streptophyta,p:commelinids,c:Poales,o:Poaceae,f:Panicoideae,g:Setaria,s:Setaria_lachnea;</t>
  </si>
  <si>
    <t>d:Viridiplantae,k:Streptophyta,p:asterids,c:Dipsacales,o:Caprifoliaceae,g:Symphoricarpos,s:Symphoricarpos_albus;</t>
  </si>
  <si>
    <t>S011832..Best Bees</t>
  </si>
  <si>
    <t>d:Viridiplantae,k:Streptophyta,p:commelinids,c:Poales,o:Poaceae,f:Pooideae,g:Bromus,s:Bromus_cebadilla;</t>
  </si>
  <si>
    <t>ConsensusLineage 43 species (89.05%) &gt; 1% &lt; 124 species (10.93%)</t>
  </si>
  <si>
    <t>One %</t>
  </si>
  <si>
    <t>Less Than One %</t>
  </si>
  <si>
    <t>Cambridge,MA</t>
  </si>
  <si>
    <t>d:Viridiplantae,k:Streptophyta,p:rosids,c:Sapindales,o:Aceraceae,g:Acer,s:Acer_pseudoplatanus;</t>
  </si>
  <si>
    <t>d:Viridiplantae,k:Streptophyta,p:asterids,c:Ericales,o:Ebenaceae,g:Diospyros,s:Diospyros_borbonica;</t>
  </si>
  <si>
    <t>aster family</t>
  </si>
  <si>
    <t>d:Viridiplantae,k:Streptophyta,p:asterids,c:Ericales,o:Ebenaceae,g:Euclea,s:Euclea_natalensis;</t>
  </si>
  <si>
    <t>plantains</t>
  </si>
  <si>
    <t>d:Viridiplantae,k:Streptophyta,p:rosids,c:Myrtales,o:Lythraceae,g:Decodon,s:Decodon_verticillatus;</t>
  </si>
  <si>
    <t>d:Viridiplantae,k:Streptophyta,c:Magnoliales,o:Magnoliaceae,g:Magnolia,s:Magnolia_grandiflora;</t>
  </si>
  <si>
    <t>d:Viridiplantae,k:Streptophyta,p:asterids,c:Ericales,o:Clethraceae,g:Clethra,s:Clethra_alnifolia;</t>
  </si>
  <si>
    <t>d:Viridiplantae,k:Streptophyta,p:asterids,c:Apiales,o:Araliaceae,g:Aralia,s:Aralia_spinosa;</t>
  </si>
  <si>
    <t>d:Viridiplantae,k:Streptophyta,c:Nymphaeales,o:Cabombaceae,g:Brasenia,s:Brasenia_schreberi;</t>
  </si>
  <si>
    <t>d:Viridiplantae,k:Streptophyta,p:asterids,c:Asterales,o:Asteraceae,f:Cichorioideae,g:Taraxacum,s:Taraxacum_officinale;</t>
  </si>
  <si>
    <t>d:Viridiplantae,k:Streptophyta,p:asterids,c:Asterales,o:Asteraceae,f:Asteroideae,g:Llerasia,s:Llerasia_soratensis;</t>
  </si>
  <si>
    <t>d:Viridiplantae,k:Streptophyta,p:asterids,c:Asterales,o:Asteraceae,f:Asteroideae,g:Achillea,s:Achillea_setacea;</t>
  </si>
  <si>
    <t>d:Viridiplantae,k:Streptophyta,p:asterids,c:Asterales,o:Asteraceae,f:Asteroideae,g:Hulteniella,s:Hulteniella_integrifolia;</t>
  </si>
  <si>
    <t>d:Viridiplantae,k:Streptophyta,p:asterids,c:Asterales,o:Asteraceae,f:Asteroideae,g:Artemisia,s:Artemisia_aucheri;</t>
  </si>
  <si>
    <t>d:Viridiplantae,k:Streptophyta,p:asterids,c:Asterales,o:Asteraceae,f:Asteroideae,g:Chrysanthemum,s:Chrysanthemum_mongolicum;</t>
  </si>
  <si>
    <t>d:Viridiplantae,k:Streptophyta,p:asterids,c:Asterales,o:Asteraceae,f:Asteroideae,g:Artemisia,s:Artemisia_subdigitata;</t>
  </si>
  <si>
    <t>d:Viridiplantae,k:Streptophyta,p:asterids,c:Asterales,o:Asteraceae,f:Asteroideae,g:Achillea,s:Achillea_oxyloba;</t>
  </si>
  <si>
    <t>d:Viridiplantae,k:Streptophyta,p:asterids,c:Asterales,o:Asteraceae,f:Cichorioideae,g:Youngia,s:Youngia_racemifera;</t>
  </si>
  <si>
    <t>d:Viridiplantae,k:Streptophyta,p:asterids,c:Asterales,o:Asteraceae,f:Asteroideae,g:Pentzia,s:Pentzia_flabelliformis;</t>
  </si>
  <si>
    <t>d:Viridiplantae,k:Streptophyta,p:asterids,c:Asterales,o:Asteraceae,f:Asteroideae,g:Artemisia,s:Artemisia_indica;</t>
  </si>
  <si>
    <t>d:Viridiplantae,k:Streptophyta,p:asterids,c:Asterales,o:Asteraceae,f:Asteroideae,g:Achillea,s:Achillea_moschata;</t>
  </si>
  <si>
    <t>d:Viridiplantae,k:Streptophyta,c:Caryophyllales,o:Polygonaceae,f:Polygonoideae,g:Polygonum,s:Polygonum_minimum;</t>
  </si>
  <si>
    <t>S011835..Best Bees</t>
  </si>
  <si>
    <t>ConsensusLineage 45 species (84.54%) &gt; 1% &lt; 117 species (15.37%)</t>
  </si>
  <si>
    <t>Jacksonville,OR</t>
  </si>
  <si>
    <t>S011833..BestBees</t>
  </si>
  <si>
    <t>ConsensusLineage 83 species (71.05%) &gt; 1% &lt; 225 species (28.77%)</t>
  </si>
  <si>
    <t>Mattapoisett,MA</t>
  </si>
  <si>
    <t>d:Viridiplantae,k:Streptophyta,p:rosids,c:Rosales,o:Rhamnaceae,g:Ceanothus;</t>
  </si>
  <si>
    <t>cucurbit family</t>
  </si>
  <si>
    <t>Grasses order</t>
  </si>
  <si>
    <t>d:Viridiplantae,k:Streptophyta,p:rosids,c:Rosales,o:Moraceae,g:Ficus,s:Ficus_benghalensis;</t>
  </si>
  <si>
    <t>d:Viridiplantae,k:Streptophyta,p:rosids,c:Rosales,o:Moraceae,g:Ficus,s:Ficus_pumila;</t>
  </si>
  <si>
    <t>d:Viridiplantae,k:Streptophyta,p:commelinids,c:Poales;</t>
  </si>
  <si>
    <t>d:Viridiplantae,k:Streptophyta,p:rosids,c:Rosales,o:Moraceae,g:Ficus,s:Ficus_benjamina;</t>
  </si>
  <si>
    <t>d:Viridiplantae,k:Streptophyta,p:commelinids,c:Poales,o:Poaceae,f:Panicoideae,g:Cenchrus,s:Cenchrus_macrourus;</t>
  </si>
  <si>
    <t>d:Viridiplantae,k:Streptophyta,p:asterids,c:Lamiales,o:Lamiaceae,f:Nepetoideae,g:Rosmarinus,s:Rosmarinus_officinalis;</t>
  </si>
  <si>
    <t>d:Viridiplantae,k:Streptophyta,p:commelinids,c:Poales,o:Poaceae,f:Panicoideae,g:Eriochloa;</t>
  </si>
  <si>
    <t>d:Viridiplantae,k:Streptophyta,p:rosids,c:Brassicales,o:Brassicaceae,g:Macropodium,s:Macropodium_pterospermum;</t>
  </si>
  <si>
    <t>d:Viridiplantae,k:Streptophyta,p:Pinidae,c:Pinales,o:Pinaceae,g:Cedrus;</t>
  </si>
  <si>
    <t>d:Viridiplantae,k:Streptophyta,p:rosids,c:Fabales,o:Fabaceae,f:Caesalpinioideae,g:Hoffmannseggia;</t>
  </si>
  <si>
    <t>d:Viridiplantae,k:Streptophyta,c:Saxifragales,o:Grossulariaceae,g:Ribes,s:Ribes_griffithii;</t>
  </si>
  <si>
    <t>d:Viridiplantae,k:Streptophyta,p:asterids,c:Lamiales,o:Scrophulariaceae,g:Buddleja;</t>
  </si>
  <si>
    <t>d:Viridiplantae,k:Streptophyta,c:Asparagales,o:Asparagaceae,f:Nolinoideae,g:Maianthemum,s:Maianthemum_stellatum;</t>
  </si>
  <si>
    <t>d:Viridiplantae,k:Streptophyta,p:rosids,c:Myrtales,o:Onagraceae,f:Onagroideae,g:Oenothera,s:Oenothera_neomexicana;</t>
  </si>
  <si>
    <t>d:Viridiplantae,k:Streptophyta,p:commelinids,c:Poales,o:Poaceae,f:Pooideae,g:Aphanelytrum,s:Aphanelytrum_procumbens;</t>
  </si>
  <si>
    <t>d:Viridiplantae,k:Streptophyta,c:Caryophyllales,o:Caryophyllaceae,g:Silene,s:Silene_coronaria;</t>
  </si>
  <si>
    <t>d:Viridiplantae,k:Streptophyta,p:commelinids,c:Poales,o:Poaceae,f:Chloridoideae,g:Bouteloua,s:Bouteloua_gracilis;</t>
  </si>
  <si>
    <t>d:Viridiplantae,k:Streptophyta,p:rosids,c:Malpighiales,o:Violaceae,g:Viola,s:Viola_adunca;</t>
  </si>
  <si>
    <t>d:Viridiplantae,k:Streptophyta,p:rosids,c:Rosales,o:Rosaceae,f:Rosoideae,g:Potentilla,s:Potentilla_turfosa;</t>
  </si>
  <si>
    <t>d:Viridiplantae,k:Streptophyta,c:Caryophyllales,o:Polygonaceae,f:Polygonoideae,g:Persicaria,s:Persicaria_amphibia;</t>
  </si>
  <si>
    <t>d:Viridiplantae,k:Streptophyta,p:asterids,c:Ericales,o:Ebenaceae,g:Diospyros,s:Diospyros_puncticulosa;</t>
  </si>
  <si>
    <t>d:Viridiplantae,k:Streptophyta,p:rosids,c:Cucurbitales,o:Cucurbitaceae,g:Coccinia;</t>
  </si>
  <si>
    <t>d:Viridiplantae,k:Streptophyta,c:Caryophyllales,o:Amaranthaceae,f:Salsoloideae,g:Kali,s:Kali_tragus;</t>
  </si>
  <si>
    <t>d:Viridiplantae,k:Streptophyta,p:rosids,c:Malpighiales,o:Hypericaceae,g:Hypericum,s:Hypericum_confertum;</t>
  </si>
  <si>
    <t>d:Viridiplantae,k:Streptophyta,p:rosids,c:Rosales,o:Moraceae,g:Milicia,s:Milicia_regia;</t>
  </si>
  <si>
    <t>d:Viridiplantae,k:Streptophyta,p:commelinids,c:Poales,o:Poaceae,f:Pooideae,g:Bromus,s:Bromus_japonicus;</t>
  </si>
  <si>
    <t>d:Viridiplantae,k:Streptophyta,p:asterids,c:Lamiales,o:Scrophulariaceae,g:Buddleja,s:Buddleja_loricata;</t>
  </si>
  <si>
    <t>d:Viridiplantae,k:Streptophyta,p:rosids,c:Rosales,o:Rosaceae,f:Rosoideae,g:Potentilla,s:Potentilla_parvifolia;</t>
  </si>
  <si>
    <t>d:Viridiplantae,k:Streptophyta,p:asterids,c:Boraginales,o:Boraginaceae,g:Cryptantha;</t>
  </si>
  <si>
    <t>d:Viridiplantae,k:Streptophyta,p:rosids,c:Cucurbitales,o:Cucurbitaceae,g:Herpetospermum,s:Herpetospermum_darjeelingense;</t>
  </si>
  <si>
    <t>d:Viridiplantae,k:Streptophyta,p:commelinids,c:Poales,o:Poaceae,f:Pooideae,g:Bromus,s:Bromus_hordeaceus;</t>
  </si>
  <si>
    <t>d:Viridiplantae,k:Streptophyta,p:asterids,c:Lamiales,o:Lamiaceae,f:Teucrioideae,g:Aegiphila,s:Aegiphila_multiflora;</t>
  </si>
  <si>
    <t>d:Viridiplantae,k:Streptophyta,p:rosids,c:Malpighiales,o:Violaceae,g:Viola,s:Viola_sacchalinensis;</t>
  </si>
  <si>
    <t>d:Viridiplantae,k:Streptophyta,p:rosids,c:Malpighiales,o:Euphorbiaceae,f:Euphorbioideae,g:Euphorbia,s:Euphorbia_inaequilatera;</t>
  </si>
  <si>
    <t>d:Viridiplantae,k:Streptophyta,p:asterids,c:Asterales,o:Asteraceae,f:Asteroideae,g:Blumea,s:Blumea_sessiliflora;</t>
  </si>
  <si>
    <t>d:Viridiplantae,k:Streptophyta,p:asterids,c:Boraginales,o:Boraginaceae;</t>
  </si>
  <si>
    <t>d:Viridiplantae,k:Streptophyta,p:asterids,c:Ericales,o:Primulaceae,g:Douglasia;</t>
  </si>
  <si>
    <t>d:Viridiplantae,k:Streptophyta,p:rosids,c:Rosales,o:Moraceae,g:Broussonetia,s:Broussonetia_papyrifera;</t>
  </si>
  <si>
    <t>d:Viridiplantae,k:Streptophyta,p:rosids,c:Rosales,o:Moraceae,g:Ficus,s:Ficus_insipida;</t>
  </si>
  <si>
    <t>d:Viridiplantae,k:Streptophyta,p:rosids,c:Rosales,o:Moraceae,g:Milicia,s:Milicia_cf__regia_GW-BO12;</t>
  </si>
  <si>
    <t>d:Viridiplantae,k:Streptophyta,c:Alismatales,o:Araceae,f:Aroideae,g:Xanthosoma,s:Xanthosoma_sagittifolium;</t>
  </si>
  <si>
    <t>d:Viridiplantae,k:Streptophyta,p:rosids,c:Rosales,o:Rhamnaceae,g:Alphitonia,s:Alphitonia_whitei;</t>
  </si>
  <si>
    <t>d:Viridiplantae,k:Streptophyta,p:asterids,c:Ericales,o:Polemoniaceae,g:Phlox;</t>
  </si>
  <si>
    <t>d:Viridiplantae,k:Streptophyta,p:rosids,c:Fabales,o:Fabaceae,f:Papilionoideae,g:Onobrychis;</t>
  </si>
  <si>
    <t>d:Viridiplantae,k:Streptophyta,p:commelinids,c:Poales,o:Poaceae,f:Panicoideae,g:Digitaria;</t>
  </si>
  <si>
    <t>d:Viridiplantae,k:Streptophyta,c:Caryophyllales,o:Polygonaceae,f:Polygonoideae,g:Rumex,s:Rumex_alpestris;</t>
  </si>
  <si>
    <t>d:Viridiplantae,k:Streptophyta,p:rosids,c:Malpighiales,o:Violaceae,g:Viola,s:Viola_hondoensis;</t>
  </si>
  <si>
    <t>d:Viridiplantae,k:Streptophyta,p:rosids,c:Fabales,o:Fabaceae,f:Papilionoideae,g:Onobrychis,s:Onobrychis_montana;</t>
  </si>
  <si>
    <t>d:Viridiplantae,k:Streptophyta,p:rosids,c:Myrtales,o:Onagraceae,f:Onagroideae,g:Oenothera,s:Oenothera_albicaulis;</t>
  </si>
  <si>
    <t>d:Viridiplantae,k:Streptophyta,p:Pinidae,c:Cupressales,o:Cupressaceae,g:Juniperus,s:Juniperus_californica;</t>
  </si>
  <si>
    <t>d:Viridiplantae,k:Streptophyta,p:commelinids,c:Poales,o:Poaceae,f:Pooideae,g:Avena,s:Avena_sativa;</t>
  </si>
  <si>
    <t>d:Viridiplantae,k:Streptophyta,p:commelinids,c:Poales,o:Poaceae,f:Pooideae,g:Avena,s:Avena_barbata;</t>
  </si>
  <si>
    <t>S011831</t>
  </si>
  <si>
    <t>d:Viridiplantae,k:Streptophyta,p:commelinids,c:Poales,o:Poaceae,f:Danthonioideae,g:Danthonia,s:Danthonia_decumbens;</t>
  </si>
  <si>
    <t>d:Viridiplantae,k:Streptophyta,c:Saxifragales,o:Grossulariaceae,g:Ribes;</t>
  </si>
  <si>
    <t>ConsensusLineage 30 species (84.72%) &gt; 1% &lt; 198 species (15.80%)</t>
  </si>
  <si>
    <t>Sudbury</t>
  </si>
  <si>
    <t>d:Viridiplantae,k:Streptophyta,p:rosids,c:Rosales,o:Rosaceae,f:Rosoideae,g:Dasiphora,s:Dasiphora_fruticosa;</t>
  </si>
  <si>
    <t>d:Viridiplantae,k:Streptophyta,p:rosids,c:Malpighiales,o:Violaceae,g:Viola,s:Viola_mirabilis;</t>
  </si>
  <si>
    <t>d:Viridiplantae,k:Streptophyta,p:Pinidae,c:Pinales,o:Pinaceae,g:Abies,s:Abies_alba;</t>
  </si>
  <si>
    <t>d:Viridiplantae,k:Streptophyta,p:Pinidae,c:Cupressales,o:Cupressaceae,g:Cupressus,s:Cupressus_chengiana;</t>
  </si>
  <si>
    <t>d:Viridiplantae,k:Streptophyta,p:commelinids,c:Poales,o:Poaceae,f:Pooideae,g:Koeleria,s:Koeleria_macrantha;</t>
  </si>
  <si>
    <t>d:Viridiplantae,k:Streptophyta,p:commelinids,c:Poales,o:Poaceae,f:Pooideae,g:Bromus,s:Bromus_danthoniae;</t>
  </si>
  <si>
    <t>d:Viridiplantae,k:Streptophyta,p:commelinids,c:Poales,o:Poaceae,f:Pooideae,g:Aegilops,s:Aegilops_umbellulata;</t>
  </si>
  <si>
    <t>d:Viridiplantae,k:Streptophyta,p:asterids,c:Ericales,o:Primulaceae,g:Androsace,s:Androsace_triflora;</t>
  </si>
  <si>
    <t>d:Viridiplantae,k:Streptophyta,p:rosids,c:Malpighiales,o:Violaceae,g:Viola,s:Viola_hirta;</t>
  </si>
  <si>
    <t>crown grasses</t>
  </si>
  <si>
    <t>d:Viridiplantae,k:Streptophyta,p:rosids,c:Fabales,o:Fabaceae,f:Papilionoideae,g:Onobrychis,s:Onobrychis_viciifolia;</t>
  </si>
  <si>
    <t>d:Viridiplantae,k:Streptophyta,p:rosids,c:Brassicales,o:Brassicaceae,g:Erysimum,s:Erysimum_cheiri;</t>
  </si>
  <si>
    <t>d:Viridiplantae,k:Streptophyta,p:commelinids,c:Poales,o:Poaceae,f:Pooideae,g:Poa,s:Poa_flabellata;</t>
  </si>
  <si>
    <t>d:Viridiplantae,k:Streptophyta,p:commelinids,c:Poales,o:Poaceae,f:Pooideae,g:Aegilops,s:Aegilops_uniaristata;</t>
  </si>
  <si>
    <t>d:Viridiplantae,k:Streptophyta,p:commelinids,c:Poales,o:Poaceae,f:Panicoideae,g:Yakirra,s:Yakirra_pauciflora;</t>
  </si>
  <si>
    <t>d:Viridiplantae,k:Streptophyta,p:commelinids,c:Poales,o:Poaceae,f:Panicoideae,g:Digitaria,s:Digitaria_sanguinalis;</t>
  </si>
  <si>
    <t>d:Viridiplantae,k:Streptophyta,p:commelinids,c:Poales,o:Poaceae,f:Panicoideae,g:Cymbopogon,s:Cymbopogon_goeringii;</t>
  </si>
  <si>
    <t>daisy family</t>
  </si>
  <si>
    <t>d:Viridiplantae,k:Streptophyta,c:Asparagales,o:Asparagaceae,f:Asparagoideae,g:Asparagus;</t>
  </si>
  <si>
    <t>d:Viridiplantae,k:Streptophyta,c:Caryophyllales,o:Polygonaceae,f:Polygonoideae,g:Fagopyrum;</t>
  </si>
  <si>
    <t>S011808.BestBees</t>
  </si>
  <si>
    <t>ConsensusLineage 61 species (73.88%) &gt; 1% &lt; 271 species (26.52%)</t>
  </si>
  <si>
    <t>d:Viridiplantae,k:Streptophyta,p:asterids,c:Asterales,o:Asteraceae,f:Asteroideae,g:Diplostephium,s:Diplostephium_cinereum;</t>
  </si>
  <si>
    <t>Lincoln,MA</t>
  </si>
  <si>
    <t>bur-reeds</t>
  </si>
  <si>
    <t>S011829.BestBees</t>
  </si>
  <si>
    <t>ConsensusLineage 78 species (71.88%) &gt; 1% &lt; 282 species (27.34%)</t>
  </si>
  <si>
    <t>cucurbit</t>
  </si>
  <si>
    <t>Sudbury,MA</t>
  </si>
  <si>
    <t>d:Viridiplantae,k:Streptophyta,p:rosids,c:Rosales,o:Cannabaceae,g:Cannabis,s:Cannabis_sativa;</t>
  </si>
  <si>
    <t>Yunnan Hop</t>
  </si>
  <si>
    <t>d:Viridiplantae,k:Streptophyta,c:Asparagales,o:Asparagaceae,f:Asparagoideae,g:Asparagus,s:Asparagus_densiflorus;</t>
  </si>
  <si>
    <t>willows</t>
  </si>
  <si>
    <t>bittersweet family</t>
  </si>
  <si>
    <t>sub-family of rose family</t>
  </si>
  <si>
    <t>d:Viridiplantae,k:Streptophyta,p:rosids,c:Fabales,o:Fabaceae,f:Papilionoideae,g:Phaseolus,s:Phaseolus_vulgaris;</t>
  </si>
  <si>
    <t>d:Viridiplantae,k:Streptophyta,p:commelinids,c:Poales,o:Poaceae,f:Panicoideae,g:Echinochloa;</t>
  </si>
  <si>
    <t>peacock flower sub-family</t>
  </si>
  <si>
    <t>d:Viridiplantae,k:Streptophyta,p:commelinids,c:Poales,o:Cyperaceae,f:Cyperoideae,g:Schoenoplectus;</t>
  </si>
  <si>
    <t>d:Viridiplantae,k:Streptophyta,p:rosids,c:Malvales,o:Malvaceae,f:Malvoideae,g:Hibiscus,s:Hibiscus_syriacus;</t>
  </si>
  <si>
    <t>d:Viridiplantae,k:Streptophyta,c:Caryophyllales,o:Polygonaceae,f:Polygonoideae,g:Persicaria;</t>
  </si>
  <si>
    <t>d:Viridiplantae,k:Streptophyta,p:asterids,c:Lamiales,o:Scrophulariaceae,g:Buddleja,s:Buddleja_crispa;</t>
  </si>
  <si>
    <t>d:Viridiplantae,k:Streptophyta,p:rosids,c:Fabales,o:Fabaceae,f:Papilionoideae,g:Pisum;</t>
  </si>
  <si>
    <t>d:Viridiplantae,k:Streptophyta,p:asterids,c:Asterales,o:Asteraceae,f:Mutisioideae,g:Adenocaulon,s:Adenocaulon_chilense;</t>
  </si>
  <si>
    <t>d:Viridiplantae,k:Streptophyta,p:commelinids,c:Poales,o:Typhaceae,g:Sparganium,s:Sparganium_fallax;</t>
  </si>
  <si>
    <t>d:Viridiplantae,k:Streptophyta,p:commelinids,c:Poales,o:Typhaceae,g:Sparganium,s:Sparganium_eurycarpum;</t>
  </si>
  <si>
    <t>d:Viridiplantae,k:Streptophyta,p:rosids,c:Myrtales,o:Lythraceae,g:Lagerstroemia,s:Lagerstroemia_speciosa;</t>
  </si>
  <si>
    <t>d:Viridiplantae,k:Streptophyta,c:Asparagales,o:Asparagaceae,f:Asparagoideae,g:Asparagus,s:Asparagus_officinalis;</t>
  </si>
  <si>
    <t>d:Viridiplantae,k:Streptophyta,p:rosids,c:Fabales,o:Fabaceae,f:Papilionoideae,g:Phaseolus;</t>
  </si>
  <si>
    <t>d:Viridiplantae,k:Streptophyta,p:commelinids,c:Poales,o:Poaceae,f:Pooideae,g:Bromus,s:Bromus_tectorum;</t>
  </si>
  <si>
    <t>d:Viridiplantae,k:Streptophyta,p:rosids,c:Rosales,o:Cannabaceae,g:Humulus,s:Humulus_japonicus;</t>
  </si>
  <si>
    <t>d:Viridiplantae,k:Streptophyta,c:Asparagales,o:Iridaceae,g:Babiana;</t>
  </si>
  <si>
    <t>d:Viridiplantae,k:Streptophyta,p:commelinids,c:Poales,o:Typhaceae,g:Sparganium,s:Sparganium_subglobosum;</t>
  </si>
  <si>
    <t>d:Viridiplantae,k:Streptophyta,p:Bryidae,c:Bryales,o:Mniaceae,g:Plagiomnium,s:Plagiomnium_acutum;</t>
  </si>
  <si>
    <t>d:Viridiplantae,k:Streptophyta,p:asterids,c:Apiales,o:Apiaceae,f:Apioideae,g:Cicuta,s:Cicuta_virosa;</t>
  </si>
  <si>
    <t>d:Viridiplantae,k:Streptophyta,p:rosids,c:Celastrales,o:Celastraceae,g:Siphonodon,s:Siphonodon_celastrineus;</t>
  </si>
  <si>
    <t>d:Viridiplantae,k:Streptophyta,p:rosids,c:Fabales,o:Fabaceae,f:Papilionoideae,g:Caragana;</t>
  </si>
  <si>
    <t>d:Viridiplantae,k:Streptophyta,p:commelinids,c:Commelinales,o:Commelinaceae,g:Tradescantia;</t>
  </si>
  <si>
    <t>d:Viridiplantae,k:Streptophyta,p:asterids,c:Boraginales,o:Boraginaceae,g:Myosotis,s:Myosotis_incrassata;</t>
  </si>
  <si>
    <t>d:Viridiplantae,k:Streptophyta,c:Ranunculales,o:Papaveraceae,g:Macleaya,s:Macleaya_microcarpa;</t>
  </si>
  <si>
    <t>d:Viridiplantae,k:Streptophyta,p:rosids,c:Malpighiales,o:Hypericaceae,g:Hypericum,s:Hypericum_maculatum;</t>
  </si>
  <si>
    <t>d:Viridiplantae,k:Streptophyta,p:rosids,c:Myrtales,o:Lythraceae;</t>
  </si>
  <si>
    <t>d:Viridiplantae,k:Streptophyta,p:asterids,c:Asterales,o:Calyceraceae;</t>
  </si>
  <si>
    <t>d:Viridiplantae,k:Streptophyta,p:rosids,c:Brassicales,o:Brassicaceae,g:Barbarea,s:Barbarea_vulgaris;</t>
  </si>
  <si>
    <t>d:Viridiplantae,k:Streptophyta,p:asterids,c:Ericales,o:Ericaceae,f:Ericoideae,g:Rhododendron,s:Rhododendron_lapponicum;</t>
  </si>
  <si>
    <t>d:Viridiplantae,k:Streptophyta,p:asterids,c:Asterales,o:Asteraceae,f:Asteroideae,g:Trichogonia,s:Trichogonia_campestris;</t>
  </si>
  <si>
    <t>d:Viridiplantae,k:Streptophyta,p:asterids,c:Boraginales,o:Boraginaceae,g:Myosotis,s:Myosotis_sp__Hiiesalu_48;</t>
  </si>
  <si>
    <t>d:Viridiplantae,k:Streptophyta,p:rosids,c:Myrtales,o:Onagraceae,f:Onagroideae,g:Oenothera,s:Oenothera_organensis;</t>
  </si>
  <si>
    <t>d:Viridiplantae,k:Streptophyta,p:asterids,c:Gentianales,o:Rubiaceae,f:Cinchonoideae,g:Cephalanthus,s:Cephalanthus_occidentalis;</t>
  </si>
  <si>
    <t>d:Viridiplantae,k:Streptophyta,p:asterids,c:Gentianales,o:Rubiaceae,f:Cinchonoideae,g:Uncaria,s:Uncaria_lanosa;</t>
  </si>
  <si>
    <t>d:Viridiplantae,k:Streptophyta,p:asterids,c:Ericales,o:Ericaceae,f:Enkianthoideae,g:Enkianthus,s:Enkianthus_chinensis;</t>
  </si>
  <si>
    <t>d:Viridiplantae,k:Streptophyta,p:asterids,c:Gentianales,o:Rubiaceae;</t>
  </si>
  <si>
    <t>d:Viridiplantae,k:Streptophyta,p:commelinids,c:Poales,o:Cyperaceae,f:Cyperoideae,g:Schoenoplectus,s:Schoenoplectus_acutus;</t>
  </si>
  <si>
    <t>d:Viridiplantae,k:Streptophyta,p:rosids,c:Celastrales,o:Celastraceae,g:Crossopetalum,s:Crossopetalum_gaumeri;</t>
  </si>
  <si>
    <t>d:Viridiplantae,k:Streptophyta,p:commelinids,c:Poales,o:Poaceae,f:Pooideae,g:Bromus,s:Bromus_rubens;</t>
  </si>
  <si>
    <t>d:Viridiplantae,k:Streptophyta,c:Saxifragales,o:Hamamelidaceae;</t>
  </si>
  <si>
    <t>d:Viridiplantae,k:Streptophyta,c:Asparagales,o:Asparagaceae,f:Agavoideae,g:Hesperoyucca,s:Hesperoyucca_whipplei;</t>
  </si>
  <si>
    <t>d:Viridiplantae,k:Streptophyta,p:asterids,c:Asterales,o:Asteraceae,f:Asteroideae,g:Syneilesis,s:Syneilesis_palmata;</t>
  </si>
  <si>
    <t>d:Viridiplantae,k:Streptophyta,p:asterids,c:Gentianales,o:Apocynaceae,f:Rauvolfioideae,g:Vinca,s:Vinca_minor;</t>
  </si>
  <si>
    <t>d:Viridiplantae,k:Streptophyta,p:asterids,c:Asterales,o:Asteraceae,f:Asteroideae,g:Callilepis,s:Callilepis_caerulea;</t>
  </si>
  <si>
    <t>d:Viridiplantae,k:Streptophyta,p:asterids,c:Asterales,o:Asteraceae,f:Asteroideae,g:Chiliadenus;</t>
  </si>
  <si>
    <t>d:Viridiplantae,k:Streptophyta,p:asterids,c:Asterales,o:Asteraceae,f:Asteroideae,g:Flaveria;</t>
  </si>
  <si>
    <t>d:Viridiplantae,k:Streptophyta,p:asterids,c:Asterales,o:Asteraceae,f:Asteroideae,g:Helichrysum,s:Helichrysum_sp__TRK-2015;</t>
  </si>
  <si>
    <t>d:Viridiplantae,k:Streptophyta,p:rosids,c:Rosales,o:Ulmaceae,g:Ulmus,s:Ulmus_americana;</t>
  </si>
  <si>
    <t>d:Viridiplantae,k:Streptophyta,c:Alismatales,o:Araceae,f:Orontioideae,g:Symplocarpus;</t>
  </si>
  <si>
    <t>d:Viridiplantae,k:Streptophyta,p:asterids,c:Asterales,o:Asteraceae,f:Asteroideae,g:Pulicaria,s:Pulicaria_vulgaris;</t>
  </si>
  <si>
    <t>d:Viridiplantae,k:Streptophyta,p:asterids,c:Asterales,o:Asteraceae,f:Asteroideae,g:Stylotrichium,s:Stylotrichium_rotundifolium;</t>
  </si>
  <si>
    <t>d:Viridiplantae,k:Streptophyta,p:asterids,c:Asterales,o:Asteraceae,f:Cichorioideae,g:Hieracium;</t>
  </si>
  <si>
    <t>d:Viridiplantae,k:Streptophyta,p:asterids,c:Asterales,o:Asteraceae,f:Asteroideae,g:Zoutpansbergia,s:Zoutpansbergia_caerulea;</t>
  </si>
  <si>
    <t>d:Viridiplantae,k:Streptophyta,p:asterids,c:Ericales,o:Ericaceae,f:Ericoideae;</t>
  </si>
  <si>
    <t>d:Viridiplantae,k:Streptophyta,p:asterids,c:Lamiales,o:Plantaginaceae,g:Linaria,s:Linaria_alpina;</t>
  </si>
  <si>
    <t>d:Viridiplantae,k:Streptophyta,c:Alismatales,o:Araceae,f:Orontioideae,g:Symplocarpus,s:Symplocarpus_foetidus;</t>
  </si>
  <si>
    <t>d:Viridiplantae,k:Streptophyta,c:Asparagales,o:Amaryllidaceae,f:Allioideae,g:Allium,s:Allium_tricoccum;</t>
  </si>
  <si>
    <t>d:Viridiplantae,k:Streptophyta,p:asterids,c:Asterales,o:Asteraceae,f:Cichorioideae,g:Stokesia,s:Stokesia_laevis;</t>
  </si>
  <si>
    <t>d:Viridiplantae,k:Streptophyta,p:asterids,c:Asterales,o:Asteraceae,f:Cichorioideae,g:Taraxacum,s:Taraxacum_sect__Naevosa_sp__6281f;</t>
  </si>
  <si>
    <t>d:Viridiplantae,k:Streptophyta,c:Caryophyllales,o:Polygonaceae,g:Eriogonum,s:Eriogonum_abertianum;</t>
  </si>
  <si>
    <t>d:Viridiplantae,k:Streptophyta,p:asterids,c:Aquifoliales,o:Aquifoliaceae,g:Ilex,s:Ilex_georgei;</t>
  </si>
  <si>
    <t>d:Viridiplantae,k:Streptophyta,p:asterids,c:Gentianales,o:Rubiaceae,f:Cinchonoideae,g:Uncaria,s:Uncaria_tomentosa;</t>
  </si>
  <si>
    <t>d:Viridiplantae,k:Streptophyta,p:asterids,c:Gentianales,o:Rubiaceae,f:Ixoroideae,g:Psydrax,s:Psydrax_odorata;</t>
  </si>
  <si>
    <t>d:Viridiplantae,k:Streptophyta,c:Caryophyllales,o:Aizoaceae,g:Mesembryanthemum,s:Mesembryanthemum_crystallinum;</t>
  </si>
  <si>
    <t>d:Viridiplantae,k:Streptophyta,p:Bryidae,c:Hypnales,o:Hylocomiaceae,g:Leptocladiella,s:Leptocladiella_delicatula;</t>
  </si>
  <si>
    <t>d:Viridiplantae,k:Streptophyta,p:asterids,c:Asterales,o:Asteraceae,f:Cichorioideae,g:Lactuca,s:Lactuca_canadensis;</t>
  </si>
  <si>
    <t>d:Viridiplantae,k:Streptophyta,p:asterids,c:Ericales,o:Ericaceae,f:Ericoideae,g:Menziesia;</t>
  </si>
  <si>
    <t>d:Viridiplantae,k:Streptophyta,p:asterids,c:Asterales,o:Asteraceae,f:Asteroideae,g:Blumea,s:Blumea_balsamifera;</t>
  </si>
  <si>
    <t>d:Viridiplantae,k:Streptophyta,p:asterids,c:Ericales,o:Ericaceae,f:Vaccinioideae,g:Pieris;</t>
  </si>
  <si>
    <t>d:Viridiplantae,k:Streptophyta,p:asterids,c:Asterales,o:Asteraceae,f:Asteroideae,g:Cladanthus,s:Cladanthus_arabicus;</t>
  </si>
  <si>
    <t>d:Viridiplantae,k:Streptophyta,p:commelinids,c:Poales,o:Poaceae,f:Panicoideae,g:Brachiaria,s:Brachiaria_deflexa;</t>
  </si>
  <si>
    <t>d:Viridiplantae,k:Streptophyta,p:asterids,c:Solanales,o:Convolvulaceae,g:Cuscuta,s:Cuscuta_gronovii;</t>
  </si>
  <si>
    <t>d:Viridiplantae,k:Streptophyta,p:commelinids,c:Poales,o:Poaceae,f:Panicoideae,g:Cenchrus,s:Cenchrus_longisetus;</t>
  </si>
  <si>
    <t>d:Viridiplantae,k:Streptophyta,p:rosids,c:Celastrales,o:Celastraceae,g:Euonymus,s:Euonymus_nitidus;</t>
  </si>
  <si>
    <t>d:Viridiplantae,k:Streptophyta,p:asterids,c:Asterales,o:Asteraceae,f:Asteroideae,g:Oresbia,s:Oresbia_heterocarpa;</t>
  </si>
  <si>
    <t>d:Viridiplantae,k:Streptophyta,p:asterids,c:Asterales,o:Asteraceae,f:Asteroideae,g:Platypodanthera,s:Platypodanthera_melissifolia;</t>
  </si>
  <si>
    <t>d:Viridiplantae,k:Streptophyta,p:commelinids,c:Poales,o:Poaceae,f:Panicoideae,g:Paspalum,s:Paspalum_acuminatum;</t>
  </si>
  <si>
    <t>d:Viridiplantae,k:Streptophyta,p:asterids,c:Asterales,o:Asteraceae,f:Asteroideae,g:Podolepis,s:Podolepis_canescens;</t>
  </si>
  <si>
    <t>d:Viridiplantae,k:Streptophyta,p:commelinids,c:Poales,o:Poaceae,f:Panicoideae,g:Thysanolaena,s:Thysanolaena_latifolia;</t>
  </si>
  <si>
    <t>d:Viridiplantae,k:Streptophyta,p:rosids,c:Sapindales,o:Hippocastanaceae,g:Aesculus,s:Aesculus_parviflora;</t>
  </si>
  <si>
    <t>d:Viridiplantae,k:Streptophyta,p:asterids,c:Asterales,o:Asteraceae,f:Cichorioideae,g:Gazania,s:Gazania_rigens;</t>
  </si>
  <si>
    <t>d:Viridiplantae,k:Streptophyta,p:asterids,c:Asterales,o:Asteraceae,f:Cichorioideae,g:Gazania,s:Gazania_sp__Koekemoer_and_Funk_1929;</t>
  </si>
  <si>
    <t>d:Viridiplantae,k:Streptophyta,c:Asparagales,o:Amaryllidaceae,f:Allioideae,g:Allium,s:Allium_scorodoprasum;</t>
  </si>
  <si>
    <t>d:Viridiplantae,k:Streptophyta,p:asterids,c:Asterales,o:Asteraceae,f:Cichorioideae,g:Taraxacum,s:Taraxacum_sect__Mongolica_sp__6081;</t>
  </si>
  <si>
    <t>d:Viridiplantae,k:Streptophyta,c:Asparagales,o:Iridaceae;</t>
  </si>
  <si>
    <t>d:Viridiplantae,k:Streptophyta,p:rosids,c:Brassicales,o:Brassicaceae,g:Dryopetalon,s:Dryopetalon_auriculatum;</t>
  </si>
  <si>
    <t>d:Viridiplantae,k:Streptophyta,c:Asparagales,o:Xanthorrhoeaceae,f:Hemerocallidoideae,g:Hemerocallis;</t>
  </si>
  <si>
    <t>d:Viridiplantae,k:Streptophyta,p:rosids,c:Brassicales,o:Brassicaceae,g:Raphanus,s:Raphanus_sativus;</t>
  </si>
  <si>
    <t>d:Viridiplantae,k:Streptophyta,p:asterids,c:Asterales,o:Menyanthaceae,g:Menyanthes,s:Menyanthes_trifoliata;</t>
  </si>
  <si>
    <t>d:Viridiplantae,k:Streptophyta,c:Ranunculales,o:Papaveraceae,g:Papaver,s:Papaver_rhoeas;</t>
  </si>
  <si>
    <t>d:Viridiplantae,k:Streptophyta,p:asterids,c:Aquifoliales,o:Aquifoliaceae,g:Ilex,s:Ilex_pubescens;</t>
  </si>
  <si>
    <t>d:Viridiplantae,k:Streptophyta,p:asterids,c:Dipsacales,o:Caprifoliaceae,g:Leycesteria,s:Leycesteria_formosa;</t>
  </si>
  <si>
    <t>d:Viridiplantae,k:Streptophyta,p:asterids,c:Asterales,o:Asteraceae,f:Asteroideae,g:Artemisia,s:Artemisia_scoparia;</t>
  </si>
  <si>
    <t>d:Viridiplantae,k:Streptophyta,p:asterids,c:Asterales,o:Asteraceae,f:Asteroideae,g:Athrixia,s:Athrixia_fontana;</t>
  </si>
  <si>
    <t>d:Viridiplantae,k:Streptophyta,p:asterids,c:Solanales,o:Convolvulaceae,g:Convolvulus,s:Convolvulus_arvensis;</t>
  </si>
  <si>
    <t>d:Viridiplantae,k:Streptophyta,p:rosids,c:Fabales,o:Polygalaceae,g:Polygala,s:Polygala_tweedyi;</t>
  </si>
  <si>
    <t>d:Viridiplantae,k:Streptophyta,p:asterids,c:Asterales,o:Asteraceae,f:Asteroideae,g:Senecio,s:Senecio_burchellii;</t>
  </si>
  <si>
    <t>d:Viridiplantae,k:Streptophyta,p:commelinids,c:Poales,o:Poaceae,f:Pooideae,g:Calamagrostis,s:Calamagrostis_villosa;</t>
  </si>
  <si>
    <t>d:Viridiplantae,k:Streptophyta,p:asterids,c:Asterales,o:Asteraceae,f:Asteroideae,g:Senecio;</t>
  </si>
  <si>
    <t>d:Viridiplantae,k:Streptophyta,p:commelinids,c:Poales,o:Poaceae,f:Pooideae,g:Calamagrostis;</t>
  </si>
  <si>
    <t>d:Viridiplantae,k:Streptophyta,p:asterids,c:Asterales,o:Asteraceae,f:Carduoideae,g:Cheirolophus,s:Cheirolophus_mauritanicus;</t>
  </si>
  <si>
    <t>d:Viridiplantae,k:Streptophyta,p:commelinids,c:Poales,o:Poaceae,f:Pooideae,g:Chascolytrum,s:Chascolytrum_bidentatum;</t>
  </si>
  <si>
    <t>d:Viridiplantae,k:Streptophyta,p:asterids,c:Asterales,o:Asteraceae,f:Cichorioideae,g:Camchaya,s:Camchaya_spinulifera;</t>
  </si>
  <si>
    <t>d:Viridiplantae,k:Streptophyta,p:rosids,c:Malpighiales,o:Hypericaceae;</t>
  </si>
  <si>
    <t>d:Viridiplantae,k:Streptophyta,p:asterids,c:Asterales,o:Asteraceae,f:Cichorioideae,g:Taraxacum,s:Taraxacum_platycarpum;</t>
  </si>
  <si>
    <t>d:Viridiplantae,k:Streptophyta,p:commelinids,c:Poales,o:Poaceae,f:Pooideae,g:Chascolytrum,s:Chascolytrum_calotheca;</t>
  </si>
  <si>
    <t>d:Viridiplantae,k:Streptophyta,p:rosids,c:Myrtales,o:Lythraceae,g:Pemphis,s:Pemphis_acidula;</t>
  </si>
  <si>
    <t>d:Viridiplantae,k:Streptophyta,p:commelinids,c:Poales,o:Poaceae,f:Pooideae,g:Chascolytrum,s:Chascolytrum_erectum;</t>
  </si>
  <si>
    <t>d:Viridiplantae,k:Streptophyta,p:asterids,c:Boraginales,o:Boraginaceae,g:Myosotis,s:Myosotis_arvensis;</t>
  </si>
  <si>
    <t>d:Viridiplantae,k:Streptophyta,p:rosids,c:Brassicales,o:Brassicaceae,g:Barbarea,s:Barbarea_orthoceras;</t>
  </si>
  <si>
    <t>d:Viridiplantae,k:Streptophyta,p:asterids,c:Ericales,o:Ericaceae,f:Ericoideae,g:Rhododendron,s:Rhododendron_ferrugineum;</t>
  </si>
  <si>
    <t>d:Viridiplantae,k:Streptophyta,p:asterids,c:Ericales,o:Polemoniaceae,g:Polemonium,s:Polemonium_californicum;</t>
  </si>
  <si>
    <t>d:Viridiplantae,k:Streptophyta,p:rosids,c:Cucurbitales,o:Cucurbitaceae,g:Coccinia,s:Coccinia_grandiflora;</t>
  </si>
  <si>
    <t>d:Viridiplantae,k:Streptophyta,p:rosids,c:Cucurbitales,o:Cucurbitaceae,g:Momordica,s:Momordica_mossambica;</t>
  </si>
  <si>
    <t>d:Viridiplantae,k:Streptophyta,p:commelinids,c:Commelinales,o:Commelinaceae,g:Tradescantia,s:Tradescantia_tharpii;</t>
  </si>
  <si>
    <t>d:Viridiplantae,k:Streptophyta,p:rosids,c:Celastrales,o:Celastraceae,g:Brexiella,s:Brexiella_longipes;</t>
  </si>
  <si>
    <t>d:Viridiplantae,k:Streptophyta,p:rosids,c:Celastrales,o:Celastraceae,g:Hylenaea,s:Hylenaea_praecelsa;</t>
  </si>
  <si>
    <t>d:Viridiplantae,k:Streptophyta,p:rosids,c:Myrtales,o:Onagraceae,f:Onagroideae,g:Oenothera,s:Oenothera_drummondii;</t>
  </si>
  <si>
    <t>d:Viridiplantae,k:Streptophyta,p:rosids,c:Celastrales,o:Celastraceae,g:Maytenus,s:Maytenus_heyneana;</t>
  </si>
  <si>
    <t>d:Viridiplantae,k:Streptophyta,p:rosids,c:Myrtales,o:Onagraceae,f:Onagroideae,g:Oenothera,s:Oenothera_stubbei;</t>
  </si>
  <si>
    <t>d:Viridiplantae,k:Streptophyta,p:rosids,c:Myrtales,o:Onagraceae,f:Onagroideae,g:Oenothera,s:Oenothera_villosa;</t>
  </si>
  <si>
    <t>d:Viridiplantae,k:Streptophyta,p:rosids,c:Fagales,o:Fagaceae,g:Quercus,s:Quercus_petraea;</t>
  </si>
  <si>
    <t>d:Viridiplantae,k:Streptophyta,p:rosids,c:Myrtales,o:Onagraceae,f:Onagroideae,g:Gayophytum,s:Gayophytum_heterozygum;</t>
  </si>
  <si>
    <t>d:Viridiplantae,k:Streptophyta,p:rosids,c:Rosales,o:Moraceae,g:Streblus,s:Streblus_pendulinus;</t>
  </si>
  <si>
    <t>d:Viridiplantae,k:Streptophyta,p:rosids,c:Rosales,o:Ulmaceae;</t>
  </si>
  <si>
    <t>S005716.BestBees</t>
  </si>
  <si>
    <t>d:Viridiplantae,k:Streptophyta,p:rosids,c:Rosales,o:Rosaceae,f:Maloideae,g:Pyrus,s:Pyrus_communis;</t>
  </si>
  <si>
    <t>ConsensusLineage 9 species (98.96%) &gt; 1% &lt; 17 species (1.05%)</t>
  </si>
  <si>
    <t>Canoga Park CA</t>
  </si>
  <si>
    <t>d:Viridiplantae,k:Streptophyta,p:rosids,c:Sapindales,o:Rutaceae,f:Aurantioideae,g:Citrus,s:Citrus_reticulata;</t>
  </si>
  <si>
    <t>beach plum</t>
  </si>
  <si>
    <t>d:Viridiplantae,k:Streptophyta,p:commelinids,c:Poales,o:Poaceae,f:Panicoideae,g:Digitaria,s:Digitaria_eriantha;</t>
  </si>
  <si>
    <t>d:Viridiplantae,k:Streptophyta,p:rosids,c:Rosales,o:Rosaceae,f:Maloideae,g:Aruncus;</t>
  </si>
  <si>
    <t>d:Viridiplantae,k:Streptophyta,p:commelinids,c:Poales,o:Poaceae,f:Aristidoideae,g:Aristida,s:Aristida_kenyensis;</t>
  </si>
  <si>
    <t>d:Viridiplantae,k:Streptophyta,p:rosids,c:Myrtales,o:Myrtaceae,g:Backhousia;</t>
  </si>
  <si>
    <t>d:Viridiplantae,k:Streptophyta,p:rosids,c:Rosales,o:Rosaceae,f:Maloideae,g:Physocarpus,s:Physocarpus_opulifolius;</t>
  </si>
  <si>
    <t>d:Viridiplantae,k:Streptophyta,p:rosids,c:Rosales,o:Rosaceae,f:Maloideae,g:Sorbaria,s:Sorbaria_kirilowii;</t>
  </si>
  <si>
    <t>S011821.BestBees</t>
  </si>
  <si>
    <t>S011812.BestBees</t>
  </si>
  <si>
    <t>ConsensusLineage 42 species (93.89%) &gt; 1% &lt; 84 species (6.10%)</t>
  </si>
  <si>
    <t>ConsensusLineage 57 species (88.02%) &gt; 1% &lt; 137 species (12.72%)</t>
  </si>
  <si>
    <t>ACTON,MA(notboston)</t>
  </si>
  <si>
    <t>Sub-family of the legume family</t>
  </si>
  <si>
    <t>peacock flower subfamily</t>
  </si>
  <si>
    <t>d:Viridiplantae,k:Streptophyta,p:rosids,c:Fabales,o:Fabaceae,f:Papilionoideae,g:Amorpha,s:Amorpha_fruticosa;</t>
  </si>
  <si>
    <t>S011820.BestBees</t>
  </si>
  <si>
    <t>ConsensusLineage 33 species (84.90%) &gt; 1% &lt; 195 species (15.32%)</t>
  </si>
  <si>
    <t xml:space="preserve">Subfamily of  peacock flower family </t>
  </si>
  <si>
    <t>Provincetown,MA</t>
  </si>
  <si>
    <t>Swamploosestrife</t>
  </si>
  <si>
    <t>d:Viridiplantae,k:Streptophyta,p:rosids,c:Fabales,o:Fabaceae,f:Papilionoideae,g:Angylocalyx,s:Angylocalyx_pynaertii;</t>
  </si>
  <si>
    <t>d:Viridiplantae,k:Streptophyta,p:rosids,c:Fabales,o:Fabaceae,f:Papilionoideae,g:Swartzia,s:Swartzia_sp__D_BT-2015;</t>
  </si>
  <si>
    <t>d:Viridiplantae,k:Streptophyta,p:rosids,c:Fabales,o:Fabaceae,f:Papilionoideae,g:Sophora,s:Sophora_affinis;</t>
  </si>
  <si>
    <t>d:Viridiplantae,k:Streptophyta,p:rosids,c:Fabales,o:Fabaceae,f:Papilionoideae,g:Swartzia,s:Swartzia_klugii;</t>
  </si>
  <si>
    <t>d:Viridiplantae,k:Streptophyta,p:asterids,c:Lamiales,o:Plantaginaceae,g:Plantago,s:Plantago_leiopetala;</t>
  </si>
  <si>
    <t>d:Viridiplantae,k:Streptophyta,p:asterids,c:Solanales,o:Solanaceae,f:Solanoideae,g:Schultesianthus,s:Schultesianthus_megalandrus;</t>
  </si>
  <si>
    <t>d:Viridiplantae,k:Streptophyta,p:asterids,c:Solanales,o:Solanaceae,f:Solanoideae,g:Nolana;</t>
  </si>
  <si>
    <t>d:Viridiplantae,k:Streptophyta,p:asterids,c:Solanales,o:Solanaceae,f:Solanoideae,g:Atropanthe,s:Atropanthe_sinensis;</t>
  </si>
  <si>
    <t>d:Viridiplantae,k:Streptophyta,p:rosids,c:Fabales,o:Fabaceae,f:Papilionoideae,g:Dussia,s:Dussia_tessmannii;</t>
  </si>
  <si>
    <t>d:Viridiplantae,k:Streptophyta,p:asterids,c:Solanales,o:Solanaceae,f:Solanoideae,g:Lycium,s:Lycium_chinense;</t>
  </si>
  <si>
    <t>d:Viridiplantae,k:Streptophyta,p:rosids,c:Vitales,o:Vitaceae,g:Parthenocissus,s:Parthenocissus_henryana;</t>
  </si>
  <si>
    <t>d:Viridiplantae,k:Streptophyta,c:Caryophyllales,o:Plumbaginaceae,g:Limonium,s:Limonium_lanceolatum;</t>
  </si>
  <si>
    <t>d:Viridiplantae,k:Streptophyta,p:rosids,c:Fabales,o:Fabaceae,f:Papilionoideae,g:Petaladenium,s:Petaladenium_urceoliferum;</t>
  </si>
  <si>
    <t>d:Viridiplantae,k:Streptophyta,p:rosids,c:Fabales,o:Fabaceae,f:Caesalpinioideae,g:Balsamocarpon,s:Balsamocarpon_brevifolium;</t>
  </si>
  <si>
    <t>d:Viridiplantae,k:Streptophyta,p:asterids,c:Asterales,o:Asteraceae,f:Asteroideae,g:Inula,s:Inula_peacockiana;</t>
  </si>
  <si>
    <t>d:Viridiplantae,k:Streptophyta,p:rosids,c:Vitales,o:Vitaceae,g:Vitis;</t>
  </si>
  <si>
    <t>d:Viridiplantae,k:Streptophyta,p:rosids,c:Fabales,o:Fabaceae,f:Papilionoideae,g:Swartzia,s:Swartzia_leiocalycina;</t>
  </si>
  <si>
    <t>d:Viridiplantae,k:Streptophyta,p:rosids,c:Fabales,o:Fabaceae,f:Papilionoideae,g:Sophora,s:Sophora_pachycarpa;</t>
  </si>
  <si>
    <t>d:Viridiplantae,k:Streptophyta,p:rosids,c:Fabales,o:Fabaceae,f:Papilionoideae,g:Sophora,s:Sophora_japonica;</t>
  </si>
  <si>
    <t>d:Viridiplantae,k:Streptophyta,p:asterids,c:Ericales,o:Pentaphylacaceae,g:Ternstroemia,s:Ternstroemia_gymnanthera;</t>
  </si>
  <si>
    <t>d:Viridiplantae,k:Streptophyta,p:rosids,c:Fabales,o:Fabaceae,f:Papilionoideae,g:Dussia,s:Dussia_discolor;</t>
  </si>
  <si>
    <t>d:Viridiplantae,k:Streptophyta,p:rosids,c:Fabales,o:Fabaceae,f:Papilionoideae,g:Ateleia;</t>
  </si>
  <si>
    <t>d:Viridiplantae,k:Streptophyta,p:rosids,c:Fabales,o:Fabaceae,f:Papilionoideae,g:Ateleia,s:Ateleia_albolutescens;</t>
  </si>
  <si>
    <t>d:Viridiplantae,k:Streptophyta,p:rosids,c:Fabales,o:Fabaceae,f:Papilionoideae,g:Alexa,s:Alexa_grandiflora;</t>
  </si>
  <si>
    <t>d:Viridiplantae,k:Streptophyta,p:rosids,c:Fabales,o:Fabaceae,f:Caesalpinioideae,g:Senna;</t>
  </si>
  <si>
    <t>d:Viridiplantae,k:Streptophyta,p:asterids,c:Lamiales,o:Plantaginaceae,g:Plantago,s:Plantago_lanceolata;</t>
  </si>
  <si>
    <t>d:Viridiplantae,k:Streptophyta,p:asterids,c:Dipsacales,o:Caprifoliaceae,g:Knautia,s:Knautia_midzorensis;</t>
  </si>
  <si>
    <t>d:Viridiplantae,k:Streptophyta,p:asterids,c:Solanales,o:Solanaceae,f:Solanoideae,g:Jaborosa,s:Jaborosa_squarrosa;</t>
  </si>
  <si>
    <t>d:Viridiplantae,k:Streptophyta,p:asterids,c:Solanales,o:Solanaceae,f:Solanoideae,g:Jaltomata;</t>
  </si>
  <si>
    <t>d:Viridiplantae,k:Streptophyta,p:asterids,c:Solanales,o:Solanaceae,f:Solanoideae,g:Oryctes,s:Oryctes_nevadensis;</t>
  </si>
  <si>
    <t>d:Viridiplantae,k:Streptophyta,p:asterids,c:Asterales,o:Asteraceae,f:Carduoideae,g:Cheirolophus,s:Cheirolophus_teydis;</t>
  </si>
  <si>
    <t>d:Viridiplantae,k:Streptophyta,p:asterids,c:Solanales,o:Solanaceae,f:Solanoideae,g:Pantacantha,s:Pantacantha_ameghinoi;</t>
  </si>
  <si>
    <t>d:Viridiplantae,k:Streptophyta,p:rosids,c:Vitales,o:Vitaceae,g:Cissus,s:Cissus_antarctica;</t>
  </si>
  <si>
    <t>d:Viridiplantae,k:Streptophyta,p:rosids,c:Vitales,o:Vitaceae,g:Ampelocissus,s:Ampelocissus_tomentosa;</t>
  </si>
  <si>
    <t>d:Viridiplantae,k:Streptophyta,p:rosids,c:Fabales,o:Fabaceae,f:Papilionoideae,g:Xanthocercis,s:Xanthocercis_rabiensis;</t>
  </si>
  <si>
    <t>d:Viridiplantae,k:Streptophyta,p:rosids,c:Fabales,o:Fabaceae,f:Papilionoideae,g:Trigonella,s:Trigonella_spinosa;</t>
  </si>
  <si>
    <t>d:Viridiplantae,k:Streptophyta,p:rosids,c:Fabales,o:Fabaceae,f:Papilionoideae,g:Swartzia,s:Swartzia_bahiensis;</t>
  </si>
  <si>
    <t>d:Viridiplantae,k:Streptophyta,p:rosids,c:Fabales,o:Fabaceae,f:Papilionoideae,g:Swartzia,s:Swartzia_arborescens;</t>
  </si>
  <si>
    <t>d:Viridiplantae,k:Streptophyta,p:asterids,c:Solanales,o:Solanaceae,f:Solanoideae,g:Salpichroa,s:Salpichroa_origanifolia;</t>
  </si>
  <si>
    <t>d:Viridiplantae,k:Streptophyta,p:rosids,c:Fabales,o:Fabaceae,f:Papilionoideae,g:Monopteryx,s:Monopteryx_uaucu;</t>
  </si>
  <si>
    <t>d:Viridiplantae,k:Streptophyta,p:rosids,c:Fabales,o:Fabaceae,f:Papilionoideae,g:Aldina,s:Aldina_heterophylla;</t>
  </si>
  <si>
    <t>d:Viridiplantae,k:Streptophyta,p:rosids,c:Fabales,o:Fabaceae,f:Caesalpinioideae,g:Duparquetia,s:Duparquetia_orchidacea;</t>
  </si>
  <si>
    <t>d:Viridiplantae,k:Streptophyta,p:asterids,c:Solanales,o:Solanaceae,f:Solanoideae,g:Solandra,s:Solandra_brachycalyx;</t>
  </si>
  <si>
    <t>d:Viridiplantae,k:Streptophyta,p:asterids,c:Solanales,o:Solanaceae,g:Sclerophylax,s:Sclerophylax_gilliesii;</t>
  </si>
  <si>
    <t>d:Viridiplantae,k:Streptophyta,p:Pinidae,c:Pinales,o:Pinaceae,g:Picea;</t>
  </si>
  <si>
    <t>d:Viridiplantae,k:Streptophyta,p:Pinidae,c:Pinales,o:Pinaceae,g:Picea,s:Picea_likiangensis;</t>
  </si>
  <si>
    <t>d:Viridiplantae,k:Streptophyta,p:asterids,c:Solanales,o:Solanaceae,f:Petunioideae,g:Brunfelsia,s:Brunfelsia_clarensis;</t>
  </si>
  <si>
    <t>d:Viridiplantae,k:Streptophyta,p:asterids,c:Solanales,o:Solanaceae,f:Nicotianoideae,g:Nicotiana;</t>
  </si>
  <si>
    <t>d:Viridiplantae,k:Streptophyta,p:asterids,c:Dipsacales,o:Caprifoliaceae,g:Abelia;</t>
  </si>
  <si>
    <t>d:Viridiplantae,k:Streptophyta,p:rosids,c:Fabales,o:Fabaceae,f:Mimosoideae,g:Albizia;</t>
  </si>
  <si>
    <t>d:Viridiplantae,k:Streptophyta,p:asterids,c:Asterales,o:Asteraceae,f:Asteroideae,g:Lifago,s:Lifago_dielsii;</t>
  </si>
  <si>
    <t>d:Viridiplantae,k:Streptophyta,c:Lycopodiales,o:Lycopodiaceae,g:Lycopodium;</t>
  </si>
  <si>
    <t>d:Viridiplantae,k:Streptophyta,c:Caryophyllales,o:Polygonaceae,f:Polygonoideae,g:Fagopyrum,s:Fagopyrum_tataricum;</t>
  </si>
  <si>
    <t>d:Viridiplantae,k:Streptophyta,p:rosids,c:Rosales,o:Rosaceae,f:Maloideae,g:Pyrus,s:Pyrus_pyraster;</t>
  </si>
  <si>
    <t>d:Viridiplantae,k:Streptophyta,p:rosids,c:Fabales,o:Fabaceae,f:Papilionoideae,g:Swartzia,s:Swartzia_pendula;</t>
  </si>
  <si>
    <t>d:Viridiplantae,k:Streptophyta,p:rosids,c:Malpighiales,o:Hypericaceae,g:Hypericum,s:Hypericum_attenuatum;</t>
  </si>
  <si>
    <t>d:Viridiplantae,k:Streptophyta,p:rosids,c:Malvales,o:Malvaceae,f:Tilioideae,g:Tilia,s:Tilia_hupehensis;</t>
  </si>
  <si>
    <t>d:Viridiplantae,k:Streptophyta,p:rosids,c:Rosales,o:Rosaceae,f:Maloideae,g:Dichotomanthes,s:Dichotomanthes_tristaniicarpa;</t>
  </si>
  <si>
    <t>S011814.BestBees</t>
  </si>
  <si>
    <t>ConsensusLineage 13 species (94.03%) &gt; 1% &lt; 103 species (6.08%)</t>
  </si>
  <si>
    <t>(116)Least # Common species</t>
  </si>
  <si>
    <t>d:Viridiplantae,k:Streptophyta,p:rosids,c:Sapindales,o:Aceraceae,g:Acer,s:Acer_pictum;</t>
  </si>
  <si>
    <t>d:Viridiplantae,k:Streptophyta,p:rosids,c:Sapindales,o:Aceraceae,g:Acer,s:Acer_trautvetteri;</t>
  </si>
  <si>
    <t>d__Viridiplantae; k__Streptophyta; p__rosids; c__Sapindales; o__Anacardiaceae; f__; g__Schinus; s__Schinus_terebinthifolius;</t>
  </si>
  <si>
    <t>d:Viridiplantae,k:Streptophyta,p:rosids,c:Vitales,o:Vitaceae,g:Cissus,s:Cissus_tweediana;</t>
  </si>
  <si>
    <t>d__Viridiplantae; k__Streptophyta; p__; c__Caryophyllales; o__Plumbaginaceae; f__; g__Limonium; s__Limonium_lanceolatum;</t>
  </si>
  <si>
    <t>d__Viridiplantae; k__Streptophyta; p__rosids; c__Sapindales; o__Anacardiaceae; f__; g__Rhus; s__Rhus_chinensis;</t>
  </si>
  <si>
    <t>d:Viridiplantae,k:Streptophyta,p:asterids,c:Lamiales,o:Plantaginaceae,g:Veronicastrum,s:Veronicastrum_liukiuense;</t>
  </si>
  <si>
    <t>S011813</t>
  </si>
  <si>
    <t>ConsensusLineage 53 species (93.88%) &gt; 1% &lt; 88 species (6.16%)</t>
  </si>
  <si>
    <t>(141)Least # Common species</t>
  </si>
  <si>
    <t>Bedford,MA</t>
  </si>
  <si>
    <t>American Birds-Foot Trefoil</t>
  </si>
  <si>
    <t>d:Viridiplantae,k:Streptophyta,p:asterids,c:Lamiales,o:Plantaginaceae,g:Veronicastrum,s:Veronicastrum_axillare;</t>
  </si>
  <si>
    <t>d__Viridiplantae; k__Streptophyta; p__rosids; c__Myrtales; o__Lythraceae; f__; g__Decodon; s__Decodon_verticillatus;</t>
  </si>
  <si>
    <t>Mimosoideae</t>
  </si>
  <si>
    <t>sub-family</t>
  </si>
  <si>
    <t>d__Viridiplantae; k__Streptophyta; p__rosids; c__Sapindales; o__Anacardiaceae; f__; g__Rhus; s__Rhus_microphylla;</t>
  </si>
  <si>
    <t>d__Viridiplantae; k__Streptophyta; p__rosids; c__Sapindales; o__Anacardiaceae; f__; g__Cotinus; s__Cotinus_coggygria;</t>
  </si>
  <si>
    <t>mountains avens</t>
  </si>
  <si>
    <t>grasses sub-family</t>
  </si>
  <si>
    <t>d__Viridiplantae; k__Streptophyta; p__rosids; c__Sapindales; o__Anacardiaceae; f__; g__Pistacia; s__Pistacia_vera;</t>
  </si>
  <si>
    <t>needlegrasses</t>
  </si>
  <si>
    <t>longroot smartweed</t>
  </si>
  <si>
    <t>asters sub-family</t>
  </si>
  <si>
    <t>fescue</t>
  </si>
  <si>
    <t>roses sub-family</t>
  </si>
  <si>
    <t>Cypress Family</t>
  </si>
  <si>
    <t>d__Viridiplantae; k__Streptophyta; p__rosids; c__Sapindales; o__Anacardiaceae; f__; g__Pistacia; ; s__</t>
  </si>
  <si>
    <t>alpine currant</t>
  </si>
  <si>
    <t>d:Viridiplantae,k:Streptophyta,c:Caryophyllales,o:Plumbaginaceae,g:Limonium;</t>
  </si>
  <si>
    <t>d__Viridiplantae; k__Streptophyta; p__rosids; c__Sapindales; o__Anacardiaceae; f__; g__Pistacia; s__Pistacia_mexicana;</t>
  </si>
  <si>
    <t>d__Viridiplantae; k__Streptophyta; p__; c__Santalales; o__Comandraceae; f__; g__Comandra; s__Comandra_pallida;</t>
  </si>
  <si>
    <t>d:Viridiplantae,k:Streptophyta,c:Ranunculales,o:Ranunculaceae,f:Thalictroideae,g:Thalictrum;</t>
  </si>
  <si>
    <t>d__Viridiplantae; k__Streptophyta; p__asterids; c__Gentianales; o__Apocynaceae; ; f__; g__; s__</t>
  </si>
  <si>
    <t>d__Viridiplantae; k__Streptophyta; p__rosids; c__Fabales; o__Fabaceae; f__Caesalpinioideae; g__Chamaecrista; s__Chamaecrista_desvauxii;</t>
  </si>
  <si>
    <t>d__Viridiplantae; k__Streptophyta; p__rosids; c__Brassicales; o__Brassicaceae; ; f__; g__; s__</t>
  </si>
  <si>
    <t>d__Viridiplantae; k__Streptophyta; p__; c__Saxifragales; o__Saxifragaceae; f__; g__Elmera; s__Elmera_racemosa;</t>
  </si>
  <si>
    <t>d__Viridiplantae; k__Streptophyta; p__Pinidae; c__Cupressales; o__Cupressaceae; f__; g__Juniperus; ; s__</t>
  </si>
  <si>
    <t>d__Viridiplantae; k__Streptophyta; p__asterids; c__Asterales; o__Asteraceae; f__Asteroideae; g__Solidago; s__Solidago_virgaurea;</t>
  </si>
  <si>
    <t>d__Viridiplantae; k__Streptophyta; p__rosids; c__Fabales; o__Fabaceae; f__Mimosoideae; g__Vachellia; s__Vachellia_tortuosa;</t>
  </si>
  <si>
    <t>d:Viridiplantae,k:Streptophyta,p:asterids,c:Lamiales,o:Lamiaceae,f:Teucrioideae,g:Teucrium,s:Teucrium_marum;</t>
  </si>
  <si>
    <t>d__Viridiplantae; k__Streptophyta; p__rosids; c__Rosales; o__Rosaceae; f__Maloideae; g__Torminalis; s__Torminalis_clusii;</t>
  </si>
  <si>
    <t>d:Viridiplantae,k:Streptophyta,p:asterids,c:Lamiales,o:Plantaginaceae,g:Scrofella,s:Scrofella_chinensis;</t>
  </si>
  <si>
    <t>d__Viridiplantae; k__Streptophyta; p__commelinids; c__Poales; o__Poaceae; f__Pooideae; g__Bromus; s__Bromus_hordeaceus;</t>
  </si>
  <si>
    <t>d:Viridiplantae,k:Streptophyta,p:rosids,c:Fabales,o:Fabaceae,f:Mimosoideae,g:Albizia,s:Albizia_bermudiana;</t>
  </si>
  <si>
    <t>d__Viridiplantae; k__Streptophyta; p__asterids; c__Asterales; o__Asteraceae; f__Asteroideae; g__Lagenophora; ; s__</t>
  </si>
  <si>
    <t>d__Viridiplantae; k__Streptophyta; p__; c__Caryophyllales; o__Polygonaceae; f__Polygonoideae; g__Polygonum; ; s__</t>
  </si>
  <si>
    <t>d:Viridiplantae,k:Streptophyta,p:rosids,c:Fabales,o:Fabaceae,f:Mimosoideae,g:Albizia,s:Albizia_julibrissin;</t>
  </si>
  <si>
    <t>d__Viridiplantae; k__Streptophyta; p__commelinids; c__Poales; o__Poaceae; f__Aristidoideae; g__Aristida; s__Aristida_adoensis;</t>
  </si>
  <si>
    <t>d__Viridiplantae; k__Streptophyta; p__rosids; c__Rosales; o__Rosaceae; f__Rosoideae; g__Rubus; s__Rubus_coreanus;</t>
  </si>
  <si>
    <t>d__Viridiplantae; k__Streptophyta; p__asterids; c__Asterales; o__Asteraceae; f__Asteroideae; g__Ageratina; s__Ageratina_adenophora;</t>
  </si>
  <si>
    <t>d__Viridiplantae; k__Streptophyta; p__; c__Santalales; o__Comandraceae; f__; g__Comandra; s__Comandra_umbellata;</t>
  </si>
  <si>
    <t>d__Viridiplantae; k__Streptophyta; p__asterids; c__Asterales; o__Asteraceae; f__Asteroideae; g__Oreostemma; s__Oreostemma_peirsonii;</t>
  </si>
  <si>
    <t>d__Viridiplantae; k__Streptophyta; p__; c__Saxifragales; o__Saxifragaceae; f__; g__Bergenia; s__Bergenia_emeiensis;</t>
  </si>
  <si>
    <t>d__Viridiplantae; k__Streptophyta; p__commelinids; c__Poales; o__Poaceae; f__Pooideae; g__Bromus; s__Bromus_pectinatus;</t>
  </si>
  <si>
    <t>d__Viridiplantae; k__Streptophyta; p__commelinids; c__Poales; o__Poaceae; f__Pooideae; g__Lolium; s__Lolium_multiflorum;</t>
  </si>
  <si>
    <t>d__Viridiplantae; k__Streptophyta; p__rosids; c__Fabales; o__Fabaceae; f__Mimosoideae; g__Vachellia; s__Vachellia_nilotica;</t>
  </si>
  <si>
    <t>d:Viridiplantae,k:Streptophyta,p:asterids,c:Lamiales,o:Lamiaceae,f:Teucrioideae,g:Teucrium,s:Teucrium_montanum;</t>
  </si>
  <si>
    <t>d__Viridiplantae; k__Streptophyta; p__asterids; c__Asterales; o__Asteraceae; f__Asteroideae; g__Eurybia; s__Eurybia_conspicua;</t>
  </si>
  <si>
    <t>d:Viridiplantae,k:Streptophyta,p:rosids,c:Fabales,o:Fabaceae,f:Mimosoideae,g:Acacia;</t>
  </si>
  <si>
    <t>d__Viridiplantae; k__Streptophyta; p__commelinids; c__Poales; o__Poaceae; f__Pooideae; g__Vahlodea; s__Vahlodea_atropurpurea;</t>
  </si>
  <si>
    <t>d__Viridiplantae; k__Streptophyta; p__asterids; c__Lamiales; o__Acanthaceae; f__Acanthoideae; g__Carlowrightia; s__Carlowrightia_texana;</t>
  </si>
  <si>
    <t>d__Viridiplantae; k__Streptophyta; p__commelinids; c__Poales; o__Poaceae; f__Pooideae; g__Bromus; ; s__</t>
  </si>
  <si>
    <t>d__Viridiplantae; k__Streptophyta; p__asterids; c__Gentianales; o__Apocynaceae; f__Apocynoideae; g__Trachelospermum; s__Trachelospermum_asiaticum;</t>
  </si>
  <si>
    <t>d__Viridiplantae; k__Streptophyta; p__rosids; c__Fabales; o__Fabaceae; f__Papilionoideae; g__Trifolium; s__Trifolium_nanum;</t>
  </si>
  <si>
    <t>d__Viridiplantae; k__Streptophyta; p__asterids; c__Cornales; o__Loasaceae; f__; g__Mentzelia; s__Mentzelia_oligosperma;</t>
  </si>
  <si>
    <t>d__Viridiplantae; k__Streptophyta; p__Pinidae; c__Cupressales; o__Cupressaceae; f__; g__Cupressus; s__Cupressus_torulosa;</t>
  </si>
  <si>
    <t>d__Viridiplantae; k__Streptophyta; p__; c__Saxifragales; o__Grossulariaceae; f__; g__Ribes; s__Ribes_griffithii;</t>
  </si>
  <si>
    <t>d__Viridiplantae; k__Streptophyta; p__; c__Saxifragales; o__Saxifragaceae; f__; g__Heuchera; s__Heuchera_grossulariifolia;</t>
  </si>
  <si>
    <t>d:Viridiplantae,k:Streptophyta,c:Magnoliales,o:Magnoliaceae;</t>
  </si>
  <si>
    <t>d__Viridiplantae; k__Streptophyta; p__; c__Caryophyllales; o__Plumbaginaceae; f__; g__Limonium; ; s__</t>
  </si>
  <si>
    <t>d__Viridiplantae; k__Streptophyta; p__rosids; c__Fabales; o__Fabaceae; f__Mimosoideae; g__Vachellia; s__Vachellia_exuvialis;</t>
  </si>
  <si>
    <t>d:Viridiplantae,k:Streptophyta,c:Nymphaeales,o:Nymphaeaceae,g:Victoria,s:Victoria_amazonica;</t>
  </si>
  <si>
    <t>d__Viridiplantae; k__Streptophyta; p__; c__Caryophyllales; o__Caryophyllaceae; f__; g__Stellaria; ; s__</t>
  </si>
  <si>
    <t>d__Viridiplantae; k__Streptophyta; p__commelinids; c__Poales; o__Poaceae; f__Danthonioideae; g__Danthonia; s__Danthonia_decumbens;</t>
  </si>
  <si>
    <t>d__Viridiplantae; k__Streptophyta; p__rosids; c__Vitales; o__Vitaceae; f__; g__Vitis; s__Vitis_rotundifolia;</t>
  </si>
  <si>
    <t>d__Viridiplantae; k__Streptophyta; p__commelinids; c__Poales; o__Poaceae; f__Chloridoideae; g__Sporobolus; s__Sporobolus_indicus;</t>
  </si>
  <si>
    <t>d__Viridiplantae; k__Streptophyta; p__rosids; c__Rosales; o__Rosaceae; f__Dryadoideae; g__Dryas; s__Dryas_grandis;</t>
  </si>
  <si>
    <t>d__Viridiplantae; k__Streptophyta; p__rosids; c__Sapindales; o__Anacardiaceae; f__; g__Searsia; s__Searsia_dentata;</t>
  </si>
  <si>
    <t>d:Viridiplantae,k:Streptophyta,c:Ranunculales,o:Ranunculaceae,f:Thalictroideae,g:Thalictrum,s:Thalictrum_minus;</t>
  </si>
  <si>
    <t>d__Viridiplantae; k__Streptophyta; p__rosids; c__Sapindales; o__Anacardiaceae; f__; g__Mosquitoxylum; s__Mosquitoxylum_jamaicense;</t>
  </si>
  <si>
    <t>d__Viridiplantae; k__Streptophyta; p__rosids; c__Rosales; o__Rosaceae; f__Rosoideae; g__Rubus; ; s__</t>
  </si>
  <si>
    <t>d:Viridiplantae,k:Streptophyta,p:asterids,c:Asterales,o:Asteraceae,f:Asteroideae,g:Chiliotrichum,s:Chiliotrichum_diffusum;</t>
  </si>
  <si>
    <t>d:Viridiplantae,k:Streptophyta,p:asterids,c:Asterales,o:Asteraceae,f:Asteroideae,g:Coreopsis,s:Coreopsis_basalis;</t>
  </si>
  <si>
    <t>d__Viridiplantae; k__Streptophyta; p__rosids; c__Fabales; o__Fabaceae; f__Mimosoideae; g__Vachellia; s__Vachellia_hockii;</t>
  </si>
  <si>
    <t>d__Viridiplantae; k__Streptophyta; p__rosids; c__Oxalidales; o__Oxalidaceae; f__; g__Oxalis; s__Oxalis_stricta;</t>
  </si>
  <si>
    <t>d__Viridiplantae; k__Streptophyta; p__rosids; c__Fabales; o__Fabaceae; f__Mimosoideae; g__Vachellia; s__Vachellia_drepanolobium;</t>
  </si>
  <si>
    <t>d:Viridiplantae,k:Streptophyta,p:asterids,c:Asterales,o:Asteraceae,f:Carduoideae,g:Himalaiella,s:Himalaiella_deltoidea;</t>
  </si>
  <si>
    <t>d__Viridiplantae; k__Streptophyta; p__rosids; c__Fabales; o__Fabaceae; f__Mimosoideae; g__Stryphnodendron; s__Stryphnodendron_adstringens;</t>
  </si>
  <si>
    <t>d__Viridiplantae; k__Streptophyta; p__rosids; c__Celastrales; o__Celastraceae; f__; g__Maytenus; s__Maytenus_heyneana;</t>
  </si>
  <si>
    <t>d__Viridiplantae; k__Streptophyta; p__rosids; c__Fabales; o__Fabaceae; f__Mimosoideae; g__Fillaeopsis; s__Fillaeopsis_discophora;</t>
  </si>
  <si>
    <t>d__Viridiplantae; k__Streptophyta; p__rosids; c__Fabales; o__Fabaceae; f__Mimosoideae; g__Faidherbia; s__Faidherbia_albida;</t>
  </si>
  <si>
    <t>d__Viridiplantae; k__Streptophyta; p__Equisetidae; c__Equisetales; o__Equisetaceae; f__; g__Equisetum; s__Equisetum_laevigatum;</t>
  </si>
  <si>
    <t>d__Viridiplantae; k__Streptophyta; p__rosids; c__Fabales; o__Fabaceae; f__Caesalpinioideae; g__Tachigali; s__Tachigali_panamensis;</t>
  </si>
  <si>
    <t>d__Viridiplantae; k__Streptophyta; p__commelinids; c__Poales; o__Poaceae; f__Pooideae; g__Puccinellia; s__Puccinellia_arctica;</t>
  </si>
  <si>
    <t>d__Viridiplantae; k__Streptophyta; p__rosids; c__Fabales; o__Fabaceae; f__Caesalpinioideae; g__Tachigali; s__Tachigali_densiflora;</t>
  </si>
  <si>
    <t>d__Viridiplantae; k__Streptophyta; p__commelinids; c__Poales; o__Poaceae; f__Pooideae; g__Puccinellia; s__Puccinellia_andersonii;</t>
  </si>
  <si>
    <t>d:Viridiplantae,k:Streptophyta,p:asterids,c:Asterales,o:Asteraceae,f:Cichorioideae,g:Crepis,s:Crepis_aurea;</t>
  </si>
  <si>
    <t>d__Viridiplantae; k__Streptophyta; p__rosids; c__Fabales; o__Fabaceae; f__Caesalpinioideae; g__Senna; s__Senna_gardneri;</t>
  </si>
  <si>
    <t>d__Viridiplantae; k__Streptophyta; p__commelinids; c__Poales; o__Poaceae; f__Pooideae; g__Poa; s__Poa_paucispicula;</t>
  </si>
  <si>
    <t>d__Viridiplantae; k__Streptophyta; p__commelinids; c__Poales; o__Poaceae; f__Pooideae; g__Chascolytrum; s__Chascolytrum_ambiguum;</t>
  </si>
  <si>
    <t>d__Viridiplantae; k__Streptophyta; p__rosids; c__Fabales; o__Fabaceae; f__Caesalpinioideae; g__Cassia; s__Cassia_javanica;</t>
  </si>
  <si>
    <t>d__Viridiplantae; k__Streptophyta; p__commelinids; c__Poales; o__Poaceae; f__Pooideae; g__Bromus; s__Bromus_pubescens;</t>
  </si>
  <si>
    <t>d__Viridiplantae; k__Streptophyta; p__commelinids; c__Poales; o__Poaceae; f__Panicoideae; g__Setaria; s__Setaria_verticillata;</t>
  </si>
  <si>
    <t>d__Viridiplantae; k__Streptophyta; p__Pinidae; c__Cupressales; o__Cupressaceae; f__; g__Juniperus; s__Juniperus_hybrid_sp__LO-2009;</t>
  </si>
  <si>
    <t>d__Viridiplantae; k__Streptophyta; p__Pinidae; c__Cupressales; o__Cupressaceae; f__; g__Cupressus; s__Cupressus_austrotibetica;</t>
  </si>
  <si>
    <t>d__Viridiplantae; k__Streptophyta; p__asterids; c__Cornales; o__Hydrangeaceae; f__; g__Hydrangea; s__Hydrangea_serrata;</t>
  </si>
  <si>
    <t>d__Viridiplantae; k__Streptophyta; p__Pinidae; c__Cupressales; o__Cupressaceae; f__; g__Chamaecyparis; ; s__</t>
  </si>
  <si>
    <t>d__Viridiplantae; k__Streptophyta; p__commelinids; c__Poales; o__Poaceae; f__Pooideae; g__Lolium; ; s__</t>
  </si>
  <si>
    <t>d__Viridiplantae; k__Streptophyta; p__asterids; c__Asterales; o__Asteraceae; f__Mutisioideae; g__Adenocaulon; s__Adenocaulon_chilense;</t>
  </si>
  <si>
    <t>d__Viridiplantae; k__Streptophyta; p__asterids; c__Asterales; o__Asteraceae; f__Asteroideae; g__Trigonospermum; s__Trigonospermum_melampodioides;</t>
  </si>
  <si>
    <t>d__Viridiplantae; k__Streptophyta; p__commelinids; c__Poales; o__Poaceae; f__Pooideae; g__Bromus; s__Bromus_tectorum;</t>
  </si>
  <si>
    <t>d__Viridiplantae; k__Streptophyta; p__asterids; c__Asterales; o__Asteraceae; f__Asteroideae; g__Jasonia; s__Jasonia_tuberosa;</t>
  </si>
  <si>
    <t>d__Viridiplantae; k__Streptophyta; p__commelinids; c__Poales; o__Poaceae; f__Pooideae; g__Bromus; s__Bromus_japonicus;</t>
  </si>
  <si>
    <t>d__Viridiplantae; k__Streptophyta; p__asterids; c__Asterales; o__Asteraceae; f__Asteroideae; g__Achillea; ; s__</t>
  </si>
  <si>
    <t>d:Viridiplantae,k:Streptophyta,p:asterids,c:Asterales,o:Asteraceae,f:Stifftioideae;</t>
  </si>
  <si>
    <t>d__Viridiplantae; k__Streptophyta; p__commelinids; c__Poales; o__Poaceae; f__Panicoideae; g__Setaria; s__Setaria_parviflora;</t>
  </si>
  <si>
    <t>d__Viridiplantae; k__Streptophyta; p__; c__Laurales; o__Lauraceae; f__; g__Endiandra; s__Endiandra_leptodendron;</t>
  </si>
  <si>
    <t>d__Viridiplantae; k__Streptophyta; p__commelinids; c__Poales; o__Poaceae; f__Panicoideae; g__Ophiuros; s__Ophiuros_exaltatus;</t>
  </si>
  <si>
    <t>d__Viridiplantae; k__Streptophyta; p__; c__Caryophyllales; o__Polygonaceae; f__Polygonoideae; g__Fallopia; s__Fallopia_sachalinensis;</t>
  </si>
  <si>
    <t>d__Viridiplantae; k__Streptophyta; p__commelinids; c__Poales; o__Poaceae; f__Panicoideae; g__Mnesithea; s__Mnesithea_formosa;</t>
  </si>
  <si>
    <t>d__Viridiplantae; k__Streptophyta; p__commelinids; c__Poales; o__Poaceae; f__Panicoideae; g__Microstegium; s__Microstegium_fasciculatum;</t>
  </si>
  <si>
    <t>d:Viridiplantae,k:Streptophyta,p:asterids,c:Dipsacales,o:Caprifoliaceae,g:Abelia,s:Abelia_graebneriana;</t>
  </si>
  <si>
    <t>d__Viridiplantae; k__Streptophyta; p__commelinids; c__Poales; o__Poaceae; f__Panicoideae; g__Homopholis; s__Homopholis_belsonii;</t>
  </si>
  <si>
    <t>d__Viridiplantae; k__Streptophyta; p__commelinids; c__Poales; o__Poaceae; f__Chloridoideae; g__Tuctoria; s__Tuctoria_greenei;</t>
  </si>
  <si>
    <t>d:Viridiplantae,k:Streptophyta,p:asterids,c:Gentianales,o:Apocynaceae,f:Apocynoideae,g:Ichnocarpus,s:Ichnocarpus_frutescens;</t>
  </si>
  <si>
    <t>d__Viridiplantae; k__Streptophyta; p__commelinids; c__Poales; o__Poaceae; f__Chloridoideae; g__Tragus; s__Tragus_racemosus;</t>
  </si>
  <si>
    <t>d__Viridiplantae; k__Streptophyta; p__commelinids; c__Poales; o__Poaceae; f__Chloridoideae; g__Orcuttia; s__Orcuttia_pilosa;</t>
  </si>
  <si>
    <t>d:Viridiplantae,k:Streptophyta,p:asterids,c:Gentianales,o:Apocynaceae,f:Asclepiadoideae,g:Asclepias,s:Asclepias_mellodora;</t>
  </si>
  <si>
    <t>d__Viridiplantae; k__Streptophyta; p__commelinids; c__Poales; o__Poaceae; f__Arundinoideae; g__Molinia; s__Molinia_litoralis;</t>
  </si>
  <si>
    <t>d:Viridiplantae,k:Streptophyta,p:asterids,c:Gentianales,o:Apocynaceae,f:Asclepiadoideae,g:Cibirhiza,s:Cibirhiza_dhofarensis;</t>
  </si>
  <si>
    <t>d__Viridiplantae; k__Streptophyta; p__commelinids; c__Poales; o__Poaceae; f__Aristidoideae; g__Aristida; s__Aristida_longifolia;</t>
  </si>
  <si>
    <t>d__Viridiplantae; k__Streptophyta; p__asterids; c__Dipsacales; o__Caprifoliaceae; f__; g__Symphoricarpos; s__Symphoricarpos_orbiculatus;</t>
  </si>
  <si>
    <t>d__Viridiplantae; k__Streptophyta; p__asterids; c__Dipsacales; o__Caprifoliaceae; f__; g__Diervilla; s__Diervilla_rivularis;</t>
  </si>
  <si>
    <t>d:Viridiplantae,k:Streptophyta,p:asterids,c:Lamiales,o:Lamiaceae,f:Nepetoideae,g:Lycopus;</t>
  </si>
  <si>
    <t>d__Viridiplantae; k__Streptophyta; p__asterids; c__Asterales; o__Asteraceae; f__Asteroideae; g__Noticastrum; s__Noticastrum_calvatum;</t>
  </si>
  <si>
    <t>d:Viridiplantae,k:Streptophyta,p:asterids,c:Lamiales,o:Lamiaceae,f:Nepetoideae,g:Nepeta,s:Nepeta_racemosa;</t>
  </si>
  <si>
    <t>d__Viridiplantae; k__Streptophyta; p__asterids; c__Asterales; o__Asteraceae; f__Asteroideae; g__Lagenophora; s__Lagenophora_pumila;</t>
  </si>
  <si>
    <t>d__Viridiplantae; k__Streptophyta; p__asterids; c__Asterales; o__Asteraceae; f__Asteroideae; g__Eurybia; s__Eurybia_jonesiae;</t>
  </si>
  <si>
    <t>S011801</t>
  </si>
  <si>
    <t>ConsensusLineage 61 species (84.75%) &gt; 1% &lt; 122 species (15.03%)</t>
  </si>
  <si>
    <t>d:Viridiplantae,k:Streptophyta,p:asterids,c:Lamiales,o:Lamiaceae,g:Gmelina,s:Gmelina_arborea;</t>
  </si>
  <si>
    <t>d__Viridiplantae; k__Streptophyta; p__asterids; c__Asterales; o__Asteraceae; f__Asteroideae; g__Eurybia; s__Eurybia_hemispherica;</t>
  </si>
  <si>
    <t>(183)Least # Common species</t>
  </si>
  <si>
    <t>Chilmark,MA</t>
  </si>
  <si>
    <t>d__Viridiplantae; k__Streptophyta; p__asterids; c__Asterales; o__Asteraceae; f__Asteroideae; g__Eurybia; s__Eurybia_furcata;</t>
  </si>
  <si>
    <t>viburnums</t>
  </si>
  <si>
    <t>d__Viridiplantae; k__Streptophyta; p__; c__Saxifragales; o__Saxifragaceae; ; f__; g__; s__</t>
  </si>
  <si>
    <t>Chinese tupelo</t>
  </si>
  <si>
    <t>rose sub-family</t>
  </si>
  <si>
    <t>d__Viridiplantae; k__Streptophyta; p__; c__Saxifragales; o__Grossulariaceae; f__; g__Ribes; s__Ribes_soulieanum;</t>
  </si>
  <si>
    <t>posion sumac</t>
  </si>
  <si>
    <t>pea family sub-family</t>
  </si>
  <si>
    <t>poplar trees</t>
  </si>
  <si>
    <t>peacock family sub-family</t>
  </si>
  <si>
    <t>alders</t>
  </si>
  <si>
    <t>cucumber family</t>
  </si>
  <si>
    <t>d:Viridiplantae,k:Streptophyta,p:commelinids,c:Poales,o:Poaceae,f:Panicoideae,g:Echinochloa,s:Echinochloa_crus-galli;</t>
  </si>
  <si>
    <t>ericoideae</t>
  </si>
  <si>
    <t>d__Viridiplantae; k__Streptophyta; p__; c__Liliales; o__Smilacaceae; f__; g__Smilax; s__Smilax_herbacea;</t>
  </si>
  <si>
    <t>d__Viridiplantae; k__Streptophyta; p__asterids; c__Dipsacales; o__Adoxaceae; f__; g__Viburnum; s__Viburnum_lantana;</t>
  </si>
  <si>
    <t>d__Viridiplantae; k__Streptophyta; p__rosids; c__Rosales; o__Elaeagnaceae; f__; g__Elaeagnus; s__Elaeagnus_rotundata;</t>
  </si>
  <si>
    <t>d:Viridiplantae,k:Streptophyta,p:commelinids,c:Poales,o:Poaceae,f:Pooideae,g:Lolium;</t>
  </si>
  <si>
    <t>d__Viridiplantae; k__Streptophyta; p__asterids; c__Ericales; o__Ericaceae; f__Ericoideae; g__Menziesia; ; s__</t>
  </si>
  <si>
    <t>S011805</t>
  </si>
  <si>
    <t>d__Viridiplantae; k__Streptophyta; p__asterids; c__Dipsacales; o__Adoxaceae; f__; g__Viburnum; s__Viburnum_brachyandrum;</t>
  </si>
  <si>
    <t>ConsensusLineage 40 species (85.62%) &gt; 1% &lt; 169 species (14.99%)</t>
  </si>
  <si>
    <t>d__Viridiplantae; k__Streptophyta; p__rosids; c__Fagales; o__Fagaceae; f__; g__Quercus; s__Quercus_sp__MES114;</t>
  </si>
  <si>
    <t>(209)Least # Common species</t>
  </si>
  <si>
    <t>S.Hampton,NH</t>
  </si>
  <si>
    <t>d__Viridiplantae; k__Streptophyta; p__asterids; c__Dipsacales; o__Adoxaceae; f__; g__Viburnum; s__Viburnum_opulus;</t>
  </si>
  <si>
    <t>legume family genus</t>
  </si>
  <si>
    <t>d__Viridiplantae; k__Streptophyta; p__commelinids; c__Poales; o__Typhaceae; f__; g__Typha; ; s__</t>
  </si>
  <si>
    <t>d__Viridiplantae; k__Streptophyta; p__rosids; c__Cucurbitales; o__Cucurbitaceae; f__; g__Momordica; s__Momordica_charantia;</t>
  </si>
  <si>
    <t>d__Viridiplantae; k__Streptophyta; p__commelinids; c__Poales; o__Typhaceae; f__; g__Typha; s__Typha_latifolia;</t>
  </si>
  <si>
    <t>False poison sumac</t>
  </si>
  <si>
    <t>Gourd family</t>
  </si>
  <si>
    <t>d__Viridiplantae; k__Streptophyta; p__asterids; c__Ericales; o__Ericaceae; f__Ericoideae; g__Rhododendron; s__Rhododendron_lapponicum;</t>
  </si>
  <si>
    <t>White sweet clover</t>
  </si>
  <si>
    <t>d__Viridiplantae; k__Streptophyta; p__rosids; c__Celastrales; o__Celastraceae; f__; g__Salacia; s__Salacia_gerrardii;</t>
  </si>
  <si>
    <t>d__Viridiplantae; k__Streptophyta; p__asterids; c__Ericales; o__Ericaceae; f__Ericoideae; g__Rhododendron; ; s__</t>
  </si>
  <si>
    <t>Daisy Family</t>
  </si>
  <si>
    <t>Peanut</t>
  </si>
  <si>
    <t>d__Viridiplantae; k__Streptophyta; p__rosids; c__Fagales; o__Betulaceae; f__; g__Alnus; s__Alnus_incana;</t>
  </si>
  <si>
    <t>d__Viridiplantae; k__Streptophyta; p__commelinids; c__Poales; o__Typhaceae; f__; g__Typha; s__Typha_angustifolia;</t>
  </si>
  <si>
    <t>d__Viridiplantae; k__Streptophyta; p__asterids; c__Ericales; o__Styracaceae; f__; g__Styrax; s__Styrax_agrestis;</t>
  </si>
  <si>
    <t>Roses sub-family</t>
  </si>
  <si>
    <t>d__Viridiplantae; k__Streptophyta; p__rosids; c__Fagales; o__Fagaceae; f__; g__Quercus; s__Quercus_alba;</t>
  </si>
  <si>
    <t>d__Viridiplantae; k__Streptophyta; p__rosids; c__Cucurbitales; o__Cucurbitaceae; f__; g__Baijiania; s__Baijiania_yunnanensis;</t>
  </si>
  <si>
    <t>d__Viridiplantae; k__Streptophyta; p__asterids; c__Ericales; o__Ericaceae; f__Ericoideae; g__Rhododendron; s__Rhododendron_schlippenbachii;</t>
  </si>
  <si>
    <t>d:Viridiplantae,k:Streptophyta,p:rosids,c:Sapindales,o:Anacardiaceae,g:Pistacia;</t>
  </si>
  <si>
    <t>d__Viridiplantae; k__Streptophyta; p__asterids; c__Aquifoliales; o__Aquifoliaceae; f__; g__Ilex; s__Ilex_wilsonii;</t>
  </si>
  <si>
    <t>d__Viridiplantae; k__Streptophyta; p__rosids; c__Rosales; o__Rosaceae; f__Rosoideae; g__Rubus; s__Rubus_idaeus;</t>
  </si>
  <si>
    <t>d__Viridiplantae; k__Streptophyta; p__asterids; c__Aquifoliales; o__Aquifoliaceae; f__; g__Ilex; s__Ilex_cassine;</t>
  </si>
  <si>
    <t>d__Viridiplantae; k__Streptophyta; ; p__; c__; o__; f__; g__; s__</t>
  </si>
  <si>
    <t>d__Viridiplantae; k__Streptophyta; p__; c__Ranunculales; o__Ranunculaceae; f__Thalictroideae; g__Thalictrum; s__Thalictrum_squamiferum;</t>
  </si>
  <si>
    <t>d__Viridiplantae; k__Streptophyta; p__; c__Caryophyllales; o__Caryophyllaceae; f__; g__Dianthus; ; s__</t>
  </si>
  <si>
    <t>d__Viridiplantae; k__Streptophyta; p__; c__Liliales; o__Smilacaceae; f__; g__Smilax; s__Smilax_rotundifolia;</t>
  </si>
  <si>
    <t>d__Viridiplantae; k__Streptophyta; p__rosids; c__Oxalidales; o__Elaeocarpaceae; f__; g__Sloanea; ; s__</t>
  </si>
  <si>
    <t>d__Viridiplantae; k__Streptophyta; p__rosids; c__Malpighiales; o__Salicaceae; f__; g__Populus; s__Populus_hopeiensis;</t>
  </si>
  <si>
    <t>d__Viridiplantae; k__Streptophyta; p__rosids; c__Malpighiales; o__Euphorbiaceae; f__Euphorbioideae; g__Euphorbia; ; s__</t>
  </si>
  <si>
    <t>d__Viridiplantae; k__Streptophyta; p__rosids; c__Fagales; o__Betulaceae; f__; g__Alnus; s__Alnus_acuminata;</t>
  </si>
  <si>
    <t>d__Viridiplantae; k__Streptophyta; p__rosids; c__Fagales; o__Fagaceae; f__; g__Quercus; s__Quercus_robur;</t>
  </si>
  <si>
    <t>d__Viridiplantae; k__Streptophyta; p__rosids; c__Cucurbitales; o__Cucurbitaceae; f__; g__Bryonia; s__Bryonia_dioica;</t>
  </si>
  <si>
    <t>d__Viridiplantae; k__Streptophyta; p__asterids; c__Dipsacales; o__Adoxaceae; f__; g__Viburnum; s__Viburnum_tinus;</t>
  </si>
  <si>
    <t>d__Viridiplantae; k__Streptophyta; p__asterids; c__Dipsacales; o__Adoxaceae; f__; g__Viburnum; s__Viburnum_lutescens;</t>
  </si>
  <si>
    <t>d__Viridiplantae; k__Streptophyta; p__asterids; c__Aquifoliales; o__Aquifoliaceae; f__; g__Ilex; s__Ilex_montana;</t>
  </si>
  <si>
    <t>d__Viridiplantae; k__Streptophyta; p__asterids; c__Aquifoliales; o__Aquifoliaceae; f__; g__Ilex; s__Ilex_havilandii;</t>
  </si>
  <si>
    <t>d__Viridiplantae; k__Streptophyta; p__; c__Laurales; o__Lauraceae; f__; g__Cinnamomum; s__Cinnamomum_iners;</t>
  </si>
  <si>
    <t>d__Viridiplantae; k__Streptophyta; p__; c__Liliales; o__Smilacaceae; f__; g__Smilax; s__Smilax_smallii;</t>
  </si>
  <si>
    <t>d__Viridiplantae; k__Streptophyta; p__rosids; c__Sapindales; o__Anacardiaceae; f__; g__Smodingium; s__Smodingium_argutum;</t>
  </si>
  <si>
    <t>d__Viridiplantae; k__Streptophyta; p__asterids; c__Dipsacales; o__Adoxaceae; f__; g__Sambucus; s__Sambucus_javanica;</t>
  </si>
  <si>
    <t>d__Viridiplantae; k__Streptophyta; p__rosids; c__Brassicales; o__Brassicaceae; f__; g__Brassica; s__Brassica_nigra;</t>
  </si>
  <si>
    <t>d__Viridiplantae; k__Streptophyta; p__rosids; c__Rosales; o__Rosaceae; f__Maloideae; g__Prunus; s__Prunus_armeniaca;</t>
  </si>
  <si>
    <t>d__Viridiplantae; k__Streptophyta; p__rosids; c__Fagales; o__Fagaceae; f__; g__Quercus; s__Quercus_chrysolepis;</t>
  </si>
  <si>
    <t>d__Viridiplantae; k__Streptophyta; p__asterids; c__Asterales; o__Asteraceae; f__Carduoideae; g__Atractylodes; ; s__</t>
  </si>
  <si>
    <t>d__Viridiplantae; k__Streptophyta; p__rosids; c__Fagales; o__Fagaceae; f__; g__Quercus; s__Quercus_castanea;</t>
  </si>
  <si>
    <t>d__Viridiplantae; k__Streptophyta; p__rosids; c__Fabales; o__Fabaceae; f__Papilionoideae; g__Arachis; s__Arachis_cruziana;</t>
  </si>
  <si>
    <t>d__Viridiplantae; k__Streptophyta; p__rosids; c__Fagales; o__Betulaceae; f__; g__Alnus; s__Alnus_formosana;</t>
  </si>
  <si>
    <t>d__Viridiplantae; k__Streptophyta; p__asterids; c__Ericales; o__Ericaceae; f__Ericoideae; g__Rhododendron; s__Rhododendron_redowskianum;</t>
  </si>
  <si>
    <t>d__Viridiplantae; k__Streptophyta; p__asterids; c__Ericales; o__Ericaceae; f__Ericoideae; g__Rhododendron; s__Rhododendron_ferrugineum;</t>
  </si>
  <si>
    <t>d__Viridiplantae; k__Streptophyta; p__asterids; c__Asterales; o__Asteraceae; f__Carduoideae; g__Oligochaeta; s__Oligochaeta_minima;</t>
  </si>
  <si>
    <t>d__Viridiplantae; k__Streptophyta; p__asterids; c__Ericales; o__Ericaceae; f__Ericoideae; g__Phyllodoce; s__Phyllodoce_nipponica;</t>
  </si>
  <si>
    <t>d__Viridiplantae; k__Streptophyta; p__rosids; c__Rosales; o__Rhamnaceae; f__; g__Frangula; s__Frangula_betulifolia;</t>
  </si>
  <si>
    <t>d__Viridiplantae; k__Streptophyta; p__asterids; c__Dipsacales; o__Adoxaceae; f__; g__Viburnum; s__Viburnum_carlesii;</t>
  </si>
  <si>
    <t>d__Viridiplantae; k__Streptophyta; p__asterids; c__Cornales; o__Cornaceae; f__Davidioideae; g__Davidia; s__Davidia_involucrata;</t>
  </si>
  <si>
    <t>d__Viridiplantae; k__Streptophyta; p__rosids; c__Sapindales; o__Anacardiaceae; f__; g__Toxicodendron; s__Toxicodendron_sylvestre;</t>
  </si>
  <si>
    <t>S011804</t>
  </si>
  <si>
    <t>d__Viridiplantae; k__Streptophyta; p__rosids; c__Sapindales; o__Anacardiaceae; f__; g__Protorhus; s__Protorhus_longifolia;</t>
  </si>
  <si>
    <t>ConsensusLineage 47 species (91.53%) &gt; 1% &lt; 75 species (8.55%)</t>
  </si>
  <si>
    <t>d__Viridiplantae; k__Streptophyta; p__rosids; c__Rosales; o__Rosaceae; f__Rosoideae; g__Rubus; s__Rubus_nivalis;</t>
  </si>
  <si>
    <t>d__Viridiplantae; k__Streptophyta; p__rosids; c__Rosales; o__Rhamnaceae; f__; g__Frangula; s__Frangula_alnus;</t>
  </si>
  <si>
    <t>(122)Least # Common species</t>
  </si>
  <si>
    <t>Malden,MA</t>
  </si>
  <si>
    <t>d__Viridiplantae; k__Streptophyta; p__asterids; c__Cornales; o__Cornaceae; f__Cornoideae; g__Cornus; s__Cornus_sanguinea;</t>
  </si>
  <si>
    <t>d__Viridiplantae; k__Streptophyta; p__rosids; c__Rosales; o__Rosaceae; f__Rosoideae; g__Rosa; s__Rosa_minutifolia;</t>
  </si>
  <si>
    <t>d__Viridiplantae; k__Streptophyta; p__rosids; c__Malpighiales; o__Euphorbiaceae; f__Euphorbioideae; g__Euphorbia; s__Euphorbia_cyparissias;</t>
  </si>
  <si>
    <t>d__Viridiplantae; k__Streptophyta; p__rosids; c__Rosales; o__Rosaceae; f__Maloideae; g__Vauquelinia; s__Vauquelinia_californica;</t>
  </si>
  <si>
    <t>d__Viridiplantae; k__Streptophyta; p__rosids; c__Rosales; o__Rosaceae; f__Maloideae; g__Prunus; s__Prunus_petunnikowii;</t>
  </si>
  <si>
    <t>d__Viridiplantae; k__Streptophyta; p__rosids; c__Rosales; o__Rhamnaceae; f__; g__Rhamnus; s__Rhamnus_davurica;</t>
  </si>
  <si>
    <t>d__Viridiplantae; k__Streptophyta; p__rosids; c__Oxalidales; o__Elaeocarpaceae; f__; g__Aristotelia; ; s__</t>
  </si>
  <si>
    <t>d__Viridiplantae; k__Streptophyta; p__asterids; c__Gentianales; o__Rubiaceae; f__Cinchonoideae; g__Fleroya; s__Fleroya_rubrostipulata;</t>
  </si>
  <si>
    <t>d__Viridiplantae; k__Streptophyta; p__rosids; c__Fagales; o__Fagaceae; f__; g__Quercus; s__Quercus_suber;</t>
  </si>
  <si>
    <t>d__Viridiplantae; k__Streptophyta; p__asterids; c__Lamiales; o__Oleaceae; f__; g__Fraxinus; s__Fraxinus_excelsior;</t>
  </si>
  <si>
    <t>d__Viridiplantae; k__Streptophyta; p__rosids; c__Fagales; o__Fagaceae; f__; g__Chrysolepis; s__Chrysolepis_sempervirens;</t>
  </si>
  <si>
    <t>d__Viridiplantae; k__Streptophyta; p__asterids; c__Lamiales; o__Oleaceae; f__; g__Fraxinus; s__Fraxinus_nigra;</t>
  </si>
  <si>
    <t>waterlily</t>
  </si>
  <si>
    <t>d__Viridiplantae; k__Streptophyta; p__rosids; c__Fagales; o__Fagaceae; f__; g__Castanopsis; s__Castanopsis_chinensis;</t>
  </si>
  <si>
    <t>d__Viridiplantae; k__Streptophyta; p__rosids; c__Fagales; o__Betulaceae; f__; g__Alnus; s__Alnus_orientalis;</t>
  </si>
  <si>
    <t>false posion sumac</t>
  </si>
  <si>
    <t>d__Viridiplantae; k__Streptophyta; p__rosids; c__Fagales; o__Betulaceae; f__; g__Alnus; s__Alnus_maritima;</t>
  </si>
  <si>
    <t>d__Viridiplantae; k__Streptophyta; p__rosids; c__Fabales; o__Fabaceae; f__Papilionoideae; g__Swartzia; s__Swartzia_sp__D_BT-2015;</t>
  </si>
  <si>
    <t>d__Viridiplantae; k__Streptophyta; p__; c__Caryophyllales; o__Caryophyllaceae; f__; g__Dianthus; s__Dianthus_superbus;</t>
  </si>
  <si>
    <t>d__Viridiplantae; k__Streptophyta; p__rosids; c__Fabales; o__Fabaceae; f__Papilionoideae; g__Diplotropis; ; s__</t>
  </si>
  <si>
    <t>d__Viridiplantae; k__Streptophyta; p__rosids; c__Fabales; o__Fabaceae; f__Papilionoideae; g__Ateleia; ; s__</t>
  </si>
  <si>
    <t>d__Viridiplantae; k__Streptophyta; p__; c__Laurales; o__Lauraceae; f__; g__Laurus; s__Laurus_novocanariensis;</t>
  </si>
  <si>
    <t>d__Viridiplantae; k__Streptophyta; p__rosids; c__Cucurbitales; o__Cucurbitaceae; f__; g__Trichosanthes; s__Trichosanthes_kirilowii;</t>
  </si>
  <si>
    <t>d__Viridiplantae; k__Streptophyta; p__asterids; c__Dipsacales; o__Adoxaceae; f__; g__Sambucus; ; s__</t>
  </si>
  <si>
    <t>d__Viridiplantae; k__Streptophyta; p__rosids; c__Cucurbitales; o__Cucurbitaceae; f__; g__Thladiantha; s__Thladiantha_pustulata;</t>
  </si>
  <si>
    <t>d__Viridiplantae; k__Streptophyta; p__rosids; c__Cucurbitales; o__Cucurbitaceae; f__; g__Thladiantha; s__Thladiantha_nudiflora;</t>
  </si>
  <si>
    <t>d__Viridiplantae; k__Streptophyta; p__; c__Laurales; o__Lauraceae; f__; g__Persea; s__Persea_borbonia;</t>
  </si>
  <si>
    <t>d__Viridiplantae; k__Streptophyta; p__rosids; c__Cucurbitales; o__Cucurbitaceae; f__; g__Bryonia; s__Bryonia_monoica;</t>
  </si>
  <si>
    <t>d__Viridiplantae; k__Streptophyta; p__asterids; c__Aquifoliales; o__Aquifoliaceae; f__; g__Ilex; s__Ilex_argentina;</t>
  </si>
  <si>
    <t>d__Viridiplantae; k__Streptophyta; p__asterids; c__Gentianales; o__Rubiaceae; f__Cinchonoideae; g__Neonauclea; s__Neonauclea_celebica;</t>
  </si>
  <si>
    <t>d__Viridiplantae; k__Streptophyta; p__rosids; c__Celastrales; o__Celastraceae; f__; g__Celastrus; s__Celastrus_flagellaris;</t>
  </si>
  <si>
    <t>d__Viridiplantae; k__Streptophyta; p__asterids; c__Lamiales; o__Oleaceae; f__; g__Fraxinus; ; s__</t>
  </si>
  <si>
    <t>mulhy grasses</t>
  </si>
  <si>
    <t>d__Viridiplantae; k__Streptophyta; p__commelinids; c__Poales; o__Typhaceae; f__; g__Typha; s__Typha_orientalis;</t>
  </si>
  <si>
    <t>d__Viridiplantae; k__Streptophyta; p__commelinids; c__Poales; o__Cyperaceae; f__Cyperoideae; g__Carex; s__Carex_pedunculata;</t>
  </si>
  <si>
    <t>d__Viridiplantae; k__Streptophyta; p__asterids; c__Ericales; o__Ericaceae; f__Ericoideae; g__Rhododendron; s__Rhododendron_javanicum;</t>
  </si>
  <si>
    <t>d__Viridiplantae; k__Streptophyta; p__rosids; c__Brassicales; o__Brassicaceae; f__; g__Sisymbrium; s__Sisymbrium_orientale;</t>
  </si>
  <si>
    <t>Laurel</t>
  </si>
  <si>
    <t>d__Viridiplantae; k__Streptophyta; p__rosids; c__Cucurbitales; o__Cucurbitaceae; f__; g__Gurania; s__Gurania_tubulosa;</t>
  </si>
  <si>
    <t>d__Viridiplantae; k__Streptophyta; p__asterids; c__Ericales; o__Ericaceae; f__Ericoideae; g__Rhododendron; s__Rhododendron_dilatatum;</t>
  </si>
  <si>
    <t>d__Viridiplantae; k__Streptophyta; p__rosids; c__Cucurbitales; o__Cucurbitaceae; f__; g__Trichosanthes; s__Trichosanthes_villosa;</t>
  </si>
  <si>
    <t>d__Viridiplantae; k__Streptophyta; p__asterids; c__Dipsacales; o__Adoxaceae; f__; g__Viburnum; s__Viburnum_amplificatum;</t>
  </si>
  <si>
    <t>d__Viridiplantae; k__Streptophyta; p__asterids; c__Dipsacales; o__Adoxaceae; f__; g__Sambucus; s__Sambucus_williamsii;</t>
  </si>
  <si>
    <t>d__Viridiplantae; k__Streptophyta; p__asterids; c__Aquifoliales; o__Aquifoliaceae; f__; g__Ilex; s__Ilex_sp__Erixon_and_Bremer_52;</t>
  </si>
  <si>
    <t>d__Viridiplantae; k__Streptophyta; p__rosids; c__Rosales; o__Rhamnaceae; f__; g__Rhamnus; s__Rhamnus_taquetii;</t>
  </si>
  <si>
    <t>d__Viridiplantae; k__Streptophyta; p__asterids; c__Aquifoliales; o__Aquifoliaceae; f__; g__Ilex; s__Ilex_pseudobuxus;</t>
  </si>
  <si>
    <t>d__Viridiplantae; k__Streptophyta; p__; c__Caryophyllales; o__Caryophyllaceae; f__; g__Dianthus; s__Dianthus_armeria;</t>
  </si>
  <si>
    <t>d__Viridiplantae; k__Streptophyta; p__; c__Laurales; o__Lauraceae; f__; g__Cinnamomum; s__Cinnamomum_bejolghota;</t>
  </si>
  <si>
    <t>d__Viridiplantae; k__Streptophyta; p__; c__Laurales; o__Lauraceae; f__; g__Cinnamomum; s__Cinnamomum_burmannii;</t>
  </si>
  <si>
    <t>d__Viridiplantae; k__Streptophyta; p__; c__Laurales; o__Lauraceae; f__; g__Laurus; s__Laurus_nobilis;</t>
  </si>
  <si>
    <t>d__Viridiplantae; k__Streptophyta; p__; c__Laurales; o__Lauraceae; f__; g__Persea; s__Persea_schiedeana;</t>
  </si>
  <si>
    <t>d__Viridiplantae; k__Streptophyta; p__; c__Laurales; o__Monimiaceae; f__; g__Austromatthaea; s__Austromatthaea_elegans;</t>
  </si>
  <si>
    <t>d__Viridiplantae; k__Streptophyta; p__; c__Laurales; o__Monimiaceae; f__; g__Hedycarya; s__Hedycarya_arborea;</t>
  </si>
  <si>
    <t>Rose of Sharon</t>
  </si>
  <si>
    <t>d__Viridiplantae; k__Streptophyta; p__; c__Laurales; o__Monimiaceae; f__; g__Peumus; s__Peumus_boldus;</t>
  </si>
  <si>
    <t>d__Viridiplantae; k__Streptophyta; p__; c__Ranunculales; o__Papaveraceae; f__; g__Dendromecon; ; s__</t>
  </si>
  <si>
    <t>d__Viridiplantae; k__Streptophyta; p__; c__Ranunculales; o__Ranunculaceae; f__Thalictroideae; g__Thalictrum; s__Thalictrum_foliolosum;</t>
  </si>
  <si>
    <t>Bryony species</t>
  </si>
  <si>
    <t>d__Viridiplantae; k__Streptophyta; p__; c__Ranunculales; o__Ranunculaceae; f__Thalictroideae; g__Thalictrum; s__Thalictrum_thalictroides;</t>
  </si>
  <si>
    <t>privets</t>
  </si>
  <si>
    <t>d__Viridiplantae; k__Streptophyta; p__asterids; c__Aquifoliales; o__Aquifoliaceae; f__; g__Ilex; s__Ilex_microdonta;</t>
  </si>
  <si>
    <t>d__Viridiplantae; k__Streptophyta; p__asterids; c__Asterales; o__Asteraceae; f__Asteroideae; g__Coreopsis; ; s__</t>
  </si>
  <si>
    <t>d__Viridiplantae; k__Streptophyta; p__rosids; c__Rosales; o__Rhamnaceae; f__; g__Rhamnus; s__Rhamnus_prinoides;</t>
  </si>
  <si>
    <t>d__Viridiplantae; k__Streptophyta; p__asterids; c__Asterales; o__Asteraceae; f__Asteroideae; g__Llerasia; s__Llerasia_soratensis;</t>
  </si>
  <si>
    <t>d__Viridiplantae; k__Streptophyta; p__asterids; c__Asterales; o__Asteraceae; f__Asteroideae; g__Pseudobrickellia; s__Pseudobrickellia_brasiliensis;</t>
  </si>
  <si>
    <t>d__Viridiplantae; k__Streptophyta; p__asterids; c__Asterales; o__Asteraceae; f__Carduoideae; g__Echinops; s__Echinops_sphaerocephalus;</t>
  </si>
  <si>
    <t>d__Viridiplantae; k__Streptophyta; p__asterids; c__Asterales; o__Asteraceae; f__Carduoideae; g__Lamyropsis; s__Lamyropsis_cynaroides;</t>
  </si>
  <si>
    <t>d__Viridiplantae; k__Streptophyta; p__asterids; c__Asterales; o__Asteraceae; f__Carduoideae; g__Phonus; s__Phonus_rhiphaeus;</t>
  </si>
  <si>
    <t>d__Viridiplantae; k__Streptophyta; p__commelinids; c__Commelinales; o__Commelinaceae; f__; g__Tradescantia; s__Tradescantia_tharpii;</t>
  </si>
  <si>
    <t>d__Viridiplantae; k__Streptophyta; p__asterids; c__Asterales; o__Asteraceae; f__Carduoideae; g__Ptilostemon; s__Ptilostemon_afer;</t>
  </si>
  <si>
    <t>d__Viridiplantae; k__Streptophyta; p__asterids; c__Asterales; o__Asteraceae; f__Carduoideae; g__Rhaponticum; s__Rhaponticum_insigne;</t>
  </si>
  <si>
    <t>d__Viridiplantae; k__Streptophyta; p__asterids; c__Asterales; o__Asteraceae; f__Carduoideae; g__Saussurea; ; s__</t>
  </si>
  <si>
    <t>d__Viridiplantae; k__Streptophyta; p__asterids; c__Asterales; o__Asteraceae; f__Carduoideae; g__Saussurea; s__Saussurea_polycolea;</t>
  </si>
  <si>
    <t>d__Viridiplantae; k__Streptophyta; p__asterids; c__Asterales; o__Asteraceae; f__Cichorioideae; g__Pseudonoseris; s__Pseudonoseris_discolor;</t>
  </si>
  <si>
    <t>d__Viridiplantae; k__Streptophyta; p__asterids; c__Asterales; o__Asteraceae; f__Cichorioideae; g__Taraxacum; s__Taraxacum_platycarpum;</t>
  </si>
  <si>
    <t>S011803</t>
  </si>
  <si>
    <t>d__Viridiplantae; k__Streptophyta; p__asterids; c__Asterales; o__Asteraceae; f__Mutisioideae; g__Chaetanthera; s__Chaetanthera_acerosa;</t>
  </si>
  <si>
    <t>ConsensusLineage 42 species (88.91%) &gt; 1% &lt; 83 species (11.06%)</t>
  </si>
  <si>
    <t>d__Viridiplantae; k__Streptophyta; p__asterids; c__Boraginales; o__Boraginaceae; f__; g__Mertensia; ; s__</t>
  </si>
  <si>
    <t>d__Viridiplantae; k__Streptophyta; p__asterids; c__Gentianales; o__Rubiaceae; f__Cinchonoideae; g__Sarcocephalus; s__Sarcocephalus_latifolius;</t>
  </si>
  <si>
    <t>(125)Least # Common species</t>
  </si>
  <si>
    <t>d__Viridiplantae; k__Streptophyta; p__asterids; c__Lamiales; o__Plantaginaceae; f__; g__Plantago; s__Plantago_nivalis;</t>
  </si>
  <si>
    <t>d__Viridiplantae; k__Streptophyta; p__asterids; c__Paracryphiales; o__Paracryphiaceae; f__; g__Quintinia; s__Quintinia_acutifolia;</t>
  </si>
  <si>
    <t>Lexington,MA</t>
  </si>
  <si>
    <t>d__Viridiplantae; k__Streptophyta; p__commelinids; c__Poales; o__Cyperaceae; f__Cyperoideae; g__Carex; s__Carex_castanea;</t>
  </si>
  <si>
    <t>d__Viridiplantae; k__Streptophyta; p__asterids; c__Asterales; o__Asteraceae; f__Asteroideae; g__Achillea; s__Achillea_setacea;</t>
  </si>
  <si>
    <t>d__Viridiplantae; k__Streptophyta; p__commelinids; c__Poales; o__Poaceae; f__Panicoideae; g__Digitaria; s__Digitaria_ciliaris;</t>
  </si>
  <si>
    <t>Great Celandines</t>
  </si>
  <si>
    <t>d__Viridiplantae; k__Streptophyta; p__rosids; c__Brassicales; o__Brassicaceae; f__; g__Caulanthus; s__Caulanthus_anceps;</t>
  </si>
  <si>
    <t>d__Viridiplantae; k__Streptophyta; p__rosids; c__Cucurbitales; o__Cucurbitaceae; f__; g__Cucumis; s__Cucumis_sp__B_PMS-2010;</t>
  </si>
  <si>
    <t>Chinese Tupleo</t>
  </si>
  <si>
    <t>d__Viridiplantae; k__Streptophyta; p__rosids; c__Fabales; o__Fabaceae; f__Papilionoideae; g__Arachis; s__Arachis_triseminata;</t>
  </si>
  <si>
    <t>Pea family sub-family</t>
  </si>
  <si>
    <t>d__Viridiplantae; k__Streptophyta; p__rosids; c__Fabales; o__Fabaceae; f__Papilionoideae; g__Astragalus; ; s__</t>
  </si>
  <si>
    <t>d__Viridiplantae; k__Streptophyta; p__rosids; c__Fabales; o__Fabaceae; f__Papilionoideae; g__Desmodium; s__Desmodium_incanum;</t>
  </si>
  <si>
    <t>d__Viridiplantae; k__Streptophyta; p__rosids; c__Fabales; o__Fabaceae; f__Papilionoideae; g__Trifolium; s__Trifolium_repens;</t>
  </si>
  <si>
    <t>Panicled hydrangea</t>
  </si>
  <si>
    <t>d__Viridiplantae; k__Streptophyta; p__rosids; c__Fagales; o__Fagaceae; f__; g__Castanopsis; s__Castanopsis_tibetana;</t>
  </si>
  <si>
    <t>Peacock flower sub-family</t>
  </si>
  <si>
    <t>d__Viridiplantae; k__Streptophyta; p__rosids; c__Fagales; o__Fagaceae; f__; g__Lithocarpus; s__Lithocarpus_echinophorus;</t>
  </si>
  <si>
    <t>Wax tree</t>
  </si>
  <si>
    <t>d__Viridiplantae; k__Streptophyta; p__rosids; c__Rosales; o__Rosaceae; f__Rosoideae; g__Alchemilla; s__Alchemilla_sp__Romoleroux_5008;</t>
  </si>
  <si>
    <t>Buckthorn family genus</t>
  </si>
  <si>
    <t>d__Viridiplantae; k__Streptophyta; p__rosids; c__Rosales; o__Rosaceae; f__Rosoideae; g__Rubus; s__Rubus_occidentalis;</t>
  </si>
  <si>
    <t>Snowberries</t>
  </si>
  <si>
    <t>d__Viridiplantae; k__Streptophyta; p__; c__Nymphaeales; o__Nymphaeaceae; f__; g__Nymphaea; s__Nymphaea_nouchali;</t>
  </si>
  <si>
    <t>Low hop clover</t>
  </si>
  <si>
    <t>European Aspen</t>
  </si>
  <si>
    <t>d__Viridiplantae; k__Streptophyta; p__rosids; c__Sapindales; o__Anacardiaceae; f__; g__Searsia; s__Searsia_quartiniana;</t>
  </si>
  <si>
    <t>d__Viridiplantae; k__Streptophyta; p__rosids; c__Vitales; o__Vitaceae; f__; g__Parthenocissus; s__Parthenocissus_henryana;</t>
  </si>
  <si>
    <t>Bear oak</t>
  </si>
  <si>
    <t>d__Viridiplantae; k__Streptophyta; p__rosids; c__Fabales; o__Fabaceae; f__Papilionoideae; g__Poissonia; s__Poissonia_heterantha;</t>
  </si>
  <si>
    <t>d__Viridiplantae; k__Streptophyta; p__rosids; c__Cucurbitales; o__Cucurbitaceae; f__; g__Cucumis; s__Cucumis_queenslandicus;</t>
  </si>
  <si>
    <t>d__Viridiplantae; k__Streptophyta; p__rosids; c__Cucurbitales; o__Cucurbitaceae; f__; g__Bryonia; s__Bryonia_acuta;</t>
  </si>
  <si>
    <t>d__Viridiplantae; k__Streptophyta; p__asterids; c__Asterales; o__Asteraceae; f__Asteroideae; g__Artemisia; s__Artemisia_bigelovii;</t>
  </si>
  <si>
    <t>d__Viridiplantae; k__Streptophyta; p__; c__Ranunculales; o__Ranunculaceae; f__Ranunculoideae; g__Actaea; s__Actaea_elata;</t>
  </si>
  <si>
    <t>d__Viridiplantae; k__Streptophyta; p__asterids; c__Asterales; o__Asteraceae; f__Asteroideae; g__Artemisia; ; s__</t>
  </si>
  <si>
    <t>d__Viridiplantae; k__Streptophyta; p__asterids; c__Asterales; o__Asteraceae; f__Asteroideae; g__Achillea; s__Achillea_pyrenaica;</t>
  </si>
  <si>
    <t>d__Viridiplantae; k__Streptophyta; p__asterids; c__Asterales; o__Asteraceae; f__Asteroideae; g__Achillea; s__Achillea_moschata;</t>
  </si>
  <si>
    <t>d__Viridiplantae; k__Streptophyta; p__rosids; c__Sapindales; o__Anacardiaceae; f__; g__Loxostylis; s__Loxostylis_alata;</t>
  </si>
  <si>
    <t>d__Viridiplantae; k__Streptophyta; p__rosids; c__Malvales; o__Malvaceae; f__Tilioideae; g__Tilia; s__Tilia_hupehensis;</t>
  </si>
  <si>
    <t>d__Viridiplantae; k__Streptophyta; p__asterids; c__Lamiales; o__Bignoniaceae; f__; g__Tecoma; s__Tecoma_stans;</t>
  </si>
  <si>
    <t>S011802</t>
  </si>
  <si>
    <t>d__Viridiplantae; k__Streptophyta; p__rosids; c__Cucurbitales; o__Cucurbitaceae; f__; g__Melothria; s__Melothria_pendula;</t>
  </si>
  <si>
    <t>ConsensusLineage 7 species (87.84%) &gt; 1% &lt; 116 species (12.6%)</t>
  </si>
  <si>
    <t>(123)Least # Common species</t>
  </si>
  <si>
    <t>d__Viridiplantae; k__Streptophyta; p__rosids; c__Cucurbitales; o__Cucurbitaceae; f__; g__Cucumis; s__Cucumis_sagittatus;</t>
  </si>
  <si>
    <t>Wayland,MA</t>
  </si>
  <si>
    <t>d__Viridiplantae; k__Streptophyta; p__rosids; c__Cucurbitales; o__Cucurbitaceae; f__; g__Cucumis; ; s__</t>
  </si>
  <si>
    <t>d__Viridiplantae; k__Streptophyta; p__rosids; c__Sapindales; o__Anacardiaceae; f__; g__Amphipterygium; s__Amphipterygium_adstringens;</t>
  </si>
  <si>
    <t>d__Viridiplantae; k__Streptophyta; p__asterids; c__Lamiales; o__Martyniaceae; f__; g__Proboscidea; ; s__</t>
  </si>
  <si>
    <t>d__Viridiplantae; k__Streptophyta; p__commelinids; c__Commelinales; o__Commelinaceae; f__; g__Tradescantia; s__Tradescantia_poelliae;</t>
  </si>
  <si>
    <t>d__Viridiplantae; k__Streptophyta; p__asterids; c__Lamiales; o__Martyniaceae; f__; g__Proboscidea; s__Proboscidea_parviflora;</t>
  </si>
  <si>
    <t>d__Viridiplantae; k__Streptophyta; p__asterids; c__Asterales; o__Asteraceae; f__Asteroideae; g__Glebionis; s__Glebionis_coronaria;</t>
  </si>
  <si>
    <t>d__Viridiplantae; k__Streptophyta; p__asterids; c__Asterales; o__Asteraceae; f__Asteroideae; g__Chrysanthemum; s__Chrysanthemum_indicum;</t>
  </si>
  <si>
    <t>d__Viridiplantae; k__Streptophyta; p__asterids; c__Asterales; o__Asteraceae; f__Asteroideae; g__Achillea; s__Achillea_oxyloba;</t>
  </si>
  <si>
    <t>d__Viridiplantae; k__Streptophyta; p__asterids; c__Aquifoliales; o__Cardiopteridaceae; f__; g__Citronella; s__Citronella_moorei;</t>
  </si>
  <si>
    <t>d__Viridiplantae; k__Streptophyta; p__; c__Ranunculales; o__Papaveraceae; f__; g__Dicranostigma; ; s__</t>
  </si>
  <si>
    <t>d__Viridiplantae; k__Streptophyta; p__; c__Ranunculales; o__Menispermaceae; f__; g__Borismene; s__Borismene_japurensis;</t>
  </si>
  <si>
    <t>d__Viridiplantae; k__Streptophyta; p__rosids; c__Rosales; o__Rhamnaceae; f__; g__Rhamnus; s__Rhamnus_koraiensis;</t>
  </si>
  <si>
    <t>d__Viridiplantae; k__Streptophyta; p__; c__Proteales; o__Sabiaceae; f__; g__Sabia; s__Sabia_swinhoei;</t>
  </si>
  <si>
    <t>d__Viridiplantae; k__Streptophyta; p__asterids; c__Dipsacales; o__Caprifoliaceae; f__; g__Lonicera; ; s__</t>
  </si>
  <si>
    <t>d__Viridiplantae; k__Streptophyta; p__rosids; c__Rosales; o__Rosaceae; f__Rosoideae; g__Sibbaldianthe; s__Sibbaldianthe_bifurca;</t>
  </si>
  <si>
    <t>d__Viridiplantae; k__Streptophyta; p__rosids; c__Rosales; o__Rosaceae; f__Rosoideae; g__Rubus; s__Rubus_alceifolius;</t>
  </si>
  <si>
    <t>d__Viridiplantae; k__Streptophyta; p__rosids; c__Rosales; o__Rosaceae; f__Rosoideae; g__Drymocallis; ; s__</t>
  </si>
  <si>
    <t>d__Viridiplantae; k__Streptophyta; p__rosids; c__Rosales; o__Rhamnaceae; f__; g__Rhamnus; s__Rhamnus_crocea;</t>
  </si>
  <si>
    <t>d__Viridiplantae; k__Streptophyta; p__asterids; c__Dipsacales; o__Caprifoliaceae; f__; g__Lonicera; s__Lonicera_xylosteum;</t>
  </si>
  <si>
    <t>d__Viridiplantae; k__Streptophyta; p__asterids; c__Cornales; o__Hydrangeaceae; f__; g__Schizophragma; s__Schizophragma_hydrangeoides;</t>
  </si>
  <si>
    <t>d__Viridiplantae; k__Streptophyta; p__rosids; c__Fabales; o__Fabaceae; f__Papilionoideae; g__Lupinus; ; s__</t>
  </si>
  <si>
    <t>d__Viridiplantae; k__Streptophyta; p__rosids; c__Sapindales; o__Anacardiaceae; f__; g__Toxicodendron; s__Toxicodendron_radicans;</t>
  </si>
  <si>
    <t>d__Viridiplantae; k__Streptophyta; p__rosids; c__Sapindales; o__Anacardiaceae; f__; g__Toxicodendron; s__Toxicodendron_hookeri;</t>
  </si>
  <si>
    <t>d__Viridiplantae; k__Streptophyta; p__rosids; c__Rosales; o__Rhamnaceae; f__; g__Rhamnus; s__Rhamnus_glandulosa;</t>
  </si>
  <si>
    <t>d__Viridiplantae; k__Streptophyta; p__rosids; c__Sapindales; o__Anacardiaceae; f__; g__Toxicodendron; s__Toxicodendron_grandiflorum;</t>
  </si>
  <si>
    <t>d__Viridiplantae; k__Streptophyta; p__rosids; c__Fagales; o__Juglandaceae; f__; g__Annamocarya; s__Annamocarya_sinensis;</t>
  </si>
  <si>
    <t>d__Viridiplantae; k__Streptophyta; p__; c__Magnoliales; o__Magnoliaceae; f__; g__Magnolia; s__Magnolia_officinalis;</t>
  </si>
  <si>
    <t>d__Viridiplantae; k__Streptophyta; p__rosids; c__Sapindales; o__Anacardiaceae; f__; g__Malosma; s__Malosma_laurina;</t>
  </si>
  <si>
    <t>d__Viridiplantae; k__Streptophyta; p__rosids; c__Rosales; o__Rosaceae; f__Rosoideae; g__Rubus; s__Rubus_setchuenensis;</t>
  </si>
  <si>
    <t>d__Viridiplantae; k__Streptophyta; p__rosids; c__Rosales; o__Rosaceae; f__Rosoideae; g__Rosa; s__Rosa_sericea;</t>
  </si>
  <si>
    <t>d__Viridiplantae; k__Streptophyta; p__rosids; c__Rosales; o__Rosaceae; f__Rosoideae; g__Potentilla; s__Potentilla_micrantha;</t>
  </si>
  <si>
    <t>d__Viridiplantae; k__Streptophyta; p__rosids; c__Rosales; o__Rosaceae; f__Rosoideae; g__Alchemilla; s__Alchemilla_rutenbergii;</t>
  </si>
  <si>
    <t>d__Viridiplantae; k__Streptophyta; p__asterids; c__Boraginales; o__Boraginaceae; ; f__; g__; s__</t>
  </si>
  <si>
    <t>d__Viridiplantae; k__Streptophyta; p__rosids; c__Rosales; o__Rhamnaceae; f__; g__Rhamnus; s__Rhamnus_parvifolia;</t>
  </si>
  <si>
    <t>S011800</t>
  </si>
  <si>
    <t>ConsensusLineage 64 species (87.68%) &gt; 1% &gt;105 species (11.99%)</t>
  </si>
  <si>
    <t>d__Viridiplantae; k__Streptophyta; p__rosids; c__Rosales; o__Rhamnaceae; ; f__; g__; s__</t>
  </si>
  <si>
    <t>(169)Least # Common species</t>
  </si>
  <si>
    <t>Sharon,MA</t>
  </si>
  <si>
    <t>d__Viridiplantae; k__Streptophyta; p__rosids; c__Fabales; o__Fabaceae; f__Papilionoideae; g__Coursetia; ; s__</t>
  </si>
  <si>
    <t>d__Viridiplantae; k__Streptophyta; p__asterids; c__Lamiales; o__Phrymaceae; f__; g__Dodartia; s__Dodartia_orientalis;</t>
  </si>
  <si>
    <t>d__Viridiplantae; k__Streptophyta; p__asterids; c__Dipsacales; o__Adoxaceae; f__; g__Viburnum; s__Viburnum_rhytidophyllum;</t>
  </si>
  <si>
    <t>d__Viridiplantae; k__Streptophyta; p__asterids; c__Boraginales; o__Boraginaceae; f__; g__Mertensia; s__Mertensia_sp__Hufford_2239;</t>
  </si>
  <si>
    <t>d__Viridiplantae; k__Streptophyta; p__asterids; c__Lamiales; o__Bignoniaceae; f__; g__Delostoma; s__Delostoma_integrifolium;</t>
  </si>
  <si>
    <t>d__Viridiplantae; k__Streptophyta; p__asterids; c__Lamiales; o__Bignoniaceae; f__; g__Chilopsis; s__Chilopsis_linearis;</t>
  </si>
  <si>
    <t>d__Viridiplantae; k__Streptophyta; p__; c__Magnoliales; o__Magnoliaceae; f__; g__Liriodendron; s__Liriodendron_chinense;</t>
  </si>
  <si>
    <t>Mexican false yucca</t>
  </si>
  <si>
    <t>d__Viridiplantae; k__Streptophyta; p__asterids; c__Cornales; o__Cornaceae; f__; g__Nyssa; s__Nyssa_wenshanensis;</t>
  </si>
  <si>
    <t>Grasses sub-family</t>
  </si>
  <si>
    <t>d__Viridiplantae; k__Streptophyta; p__asterids; c__Asterales; o__Menyanthaceae; f__; g__Menyanthes; s__Menyanthes_trifoliata;</t>
  </si>
  <si>
    <t>d__Viridiplantae; k__Streptophyta; p__Pinidae; c__Pinales; o__Pinaceae; f__; g__Pinus; s__Pinus_tropicalis;</t>
  </si>
  <si>
    <t>d__Viridiplantae; k__Streptophyta; p__Pinidae; c__Pinales; o__Pinaceae; f__; g__Pinus; s__Pinus_strobus;</t>
  </si>
  <si>
    <t>d__Viridiplantae; k__Streptophyta; p__asterids; c__Asterales; o__Asteraceae; f__Asteroideae; g__Thelesperma; ; s__</t>
  </si>
  <si>
    <t>Tundra Grass</t>
  </si>
  <si>
    <t>d__Viridiplantae; k__Streptophyta; p__asterids; c__Boraginales; o__Boraginaceae; f__; g__Mertensia; s__Mertensia_sp__Cohen_282;</t>
  </si>
  <si>
    <t>Madders sub-family</t>
  </si>
  <si>
    <t>Grasses sub-faimly</t>
  </si>
  <si>
    <t>Himalayan Butterfly Bush</t>
  </si>
  <si>
    <t>d__Viridiplantae; k__Streptophyta; p__rosids; c__Rosales; o__Rhamnaceae; f__; g__Rhamnus; s__Rhamnus_lycioides;</t>
  </si>
  <si>
    <t>d__Viridiplantae; k__Streptophyta; p__rosids; c__Fabales; o__Fabaceae; f__Papilionoideae; g__Swartzia; s__Swartzia_sericea;</t>
  </si>
  <si>
    <t>d__Viridiplantae; k__Streptophyta; p__Pinidae; c__Pinales; o__Pinaceae; f__; g__Pinus; s__Pinus_thunbergii;</t>
  </si>
  <si>
    <t>Scotch Elm</t>
  </si>
  <si>
    <t>Genus of Buckthorns</t>
  </si>
  <si>
    <t>d__Viridiplantae; k__Streptophyta; p__commelinids; c__Poales; o__Poaceae; f__Pooideae; g__Bromus; s__Bromus_gunckelii;</t>
  </si>
  <si>
    <t>Cucumber family</t>
  </si>
  <si>
    <t>Wild raisin</t>
  </si>
  <si>
    <t>d__Viridiplantae; k__Streptophyta; p__asterids; c__Lamiales; o__Orobanchaceae; ; f__; g__; s__</t>
  </si>
  <si>
    <t>Water sedge</t>
  </si>
  <si>
    <t>d__Viridiplantae; k__Streptophyta; p__asterids; c__Dipsacales; o__Caprifoliaceae; f__; g__Lonicera; s__Lonicera_trichosantha;</t>
  </si>
  <si>
    <t>Anemone</t>
  </si>
  <si>
    <t>d__Viridiplantae; k__Streptophyta; p__asterids; c__Boraginales; o__Boraginaceae; f__; g__Microula; s__Microula_pustulosa;</t>
  </si>
  <si>
    <t>d__Viridiplantae; k__Streptophyta; p__asterids; c__Boraginales; o__Boraginaceae; f__; g__Mertensia; s__Mertensia_virginica;</t>
  </si>
  <si>
    <t>Sweet pepper bush</t>
  </si>
  <si>
    <t>d__Viridiplantae; k__Streptophyta; p__asterids; c__Boraginales; o__Boraginaceae; f__; g__Lithospermum; s__Lithospermum_nelsonii;</t>
  </si>
  <si>
    <t>d__Viridiplantae; k__Streptophyta; p__; c__Magnoliales; o__Magnoliaceae; f__; g__Magnolia; s__Magnolia_sieboldii;</t>
  </si>
  <si>
    <t>Wild hop</t>
  </si>
  <si>
    <t>d__Viridiplantae; k__Streptophyta; p__; c__Magnoliales; o__Magnoliaceae; f__; g__Liriodendron; s__Liriodendron_tulipifera;</t>
  </si>
  <si>
    <t>Chokecherries</t>
  </si>
  <si>
    <t>Sedges</t>
  </si>
  <si>
    <t>Devil's walkingstick</t>
  </si>
  <si>
    <t>S005751.Schneider</t>
  </si>
  <si>
    <t>ConsensusLineage 63 species (79.34%) &gt; 1% &lt; 170 species (20.17%)</t>
  </si>
  <si>
    <t>(233)Least # Common species</t>
  </si>
  <si>
    <t>Waccabuc,NY</t>
  </si>
  <si>
    <t>d__Viridiplantae; k__Streptophyta; p__; c__Ranunculales; o__Ranunculaceae; f__Ranunculoideae; g__Anemone; s__Anemone_sylvestris;</t>
  </si>
  <si>
    <t>d__Viridiplantae; k__Streptophyta; p__asterids; c__Lamiales; o__Scrophulariaceae; f__; g__Buddleja; ; s__</t>
  </si>
  <si>
    <t>d__Viridiplantae; k__Streptophyta; p__commelinids; c__Poales; o__Poaceae; f__Panicoideae; g__Urochloa; s__Urochloa_lachnantha;</t>
  </si>
  <si>
    <t>S005761BestBees</t>
  </si>
  <si>
    <t>d__Viridiplantae; k__Streptophyta; p__rosids; c__Myrtales; o__Lythraceae; f__; g__Lagerstroemia; s__Lagerstroemia_speciosa;</t>
  </si>
  <si>
    <t>ConsensusLineage  46 species (87.48%) &gt; 1% &lt; 201 species (12.50%)</t>
  </si>
  <si>
    <t>(247)Least # Common species</t>
  </si>
  <si>
    <t>Ira,VT</t>
  </si>
  <si>
    <t>Red Raspberries</t>
  </si>
  <si>
    <t>d__Viridiplantae; k__Streptophyta; p__; c__Ranunculales; o__Ranunculaceae; f__Ranunculoideae; g__Anemone; s__Anemone_canadensis;</t>
  </si>
  <si>
    <t>d__Viridiplantae; k__Streptophyta; p__commelinids; c__Poales; o__Poaceae; f__Pooideae; g__Simplicia; ; s__</t>
  </si>
  <si>
    <t>d__Viridiplantae; k__Streptophyta; p__asterids; c__Lamiales; o__Scrophulariaceae; f__; g__Buddleja; s__Buddleja_davidii;</t>
  </si>
  <si>
    <t>Southern Japenese Hemlock</t>
  </si>
  <si>
    <t>d__Viridiplantae; k__Streptophyta; p__commelinids; c__Poales; o__Poaceae; f__Pooideae; g__Arrhenatherum; s__Arrhenatherum_elatius;</t>
  </si>
  <si>
    <t>d__Viridiplantae; k__Streptophyta; p__rosids; c__Rosales; o__Ulmaceae; f__; g__Zelkova; ; s__</t>
  </si>
  <si>
    <t>Daisey</t>
  </si>
  <si>
    <t>d__Viridiplantae; k__Streptophyta; p__asterids; c__Ericales; o__Ericaceae; f__Ericoideae; g__Rhododendron; s__Rhododendron_vialii;</t>
  </si>
  <si>
    <t>Low-hop clover</t>
  </si>
  <si>
    <t>d__Viridiplantae; k__Streptophyta; p__commelinids; c__Poales; o__Poaceae; f__Panicoideae; g__Panicum; s__Panicum_virgatum;</t>
  </si>
  <si>
    <t>Pin oak</t>
  </si>
  <si>
    <t>d__Viridiplantae; k__Streptophyta; p__asterids; c__Gentianales; o__Rubiaceae; f__Cinchonoideae; g__Cephalanthus; s__Cephalanthus_occidentalis;</t>
  </si>
  <si>
    <t>Birches</t>
  </si>
  <si>
    <t>d__Viridiplantae; k__Streptophyta; p__asterids; c__Asterales; o__Asteraceae; f__Mutisioideae; g__Gypothamnium; s__Gypothamnium_pinifolium;</t>
  </si>
  <si>
    <t>Genus in the mustard family</t>
  </si>
  <si>
    <t>d__Viridiplantae; k__Streptophyta; p__rosids; c__Myrtales; o__Lythraceae; ; f__; g__; s__</t>
  </si>
  <si>
    <t>Bittersweet Family</t>
  </si>
  <si>
    <t>d__Viridiplantae; k__Streptophyta; p__commelinids; c__Poales; o__Poaceae; f__Pooideae; g__Poa; s__Poa_pratensis;</t>
  </si>
  <si>
    <t>d__Viridiplantae; k__Streptophyta; p__commelinids; c__Poales; o__Poaceae; f__Pooideae; g__Poa; s__Poa_arctica;</t>
  </si>
  <si>
    <t>d__Viridiplantae; k__Streptophyta; p__asterids; c__Lamiales; o__Scrophulariaceae; f__; g__Buddleja; s__Buddleja_nivea;</t>
  </si>
  <si>
    <t>d__Viridiplantae; k__Streptophyta; p__asterids; c__Gentianales; o__Rubiaceae; f__Ixoroideae; ; g__; s__</t>
  </si>
  <si>
    <t>d__Viridiplantae; k__Streptophyta; p__rosids; c__Sapindales; o__Aceraceae; f__; g__Acer; s__Acer_saccharum;</t>
  </si>
  <si>
    <t>d__Viridiplantae; k__Streptophyta; p__asterids; c__Asterales; o__Asteraceae; f__Cichorioideae; g__Gazania; s__Gazania_leiopoda;</t>
  </si>
  <si>
    <t>d__Viridiplantae; k__Streptophyta; p__asterids; c__Asterales; o__Asteraceae; f__Asteroideae; g__Bejaranoa; s__Bejaranoa_semistriata;</t>
  </si>
  <si>
    <t>d__Viridiplantae; k__Streptophyta; p__; c__Asparagales; o__Asparagaceae; f__Agavoideae; g__Hesperoyucca; s__Hesperoyucca_whipplei;</t>
  </si>
  <si>
    <t>Grape Family</t>
  </si>
  <si>
    <t>d__Viridiplantae; k__Streptophyta; p__rosids; c__Sapindales; o__Aceraceae; f__; g__Acer; s__Acer_tataricum;</t>
  </si>
  <si>
    <t>d__Viridiplantae; k__Streptophyta; p__Pinidae; c__Pinales; o__Pinaceae; f__; g__Keteleeria; ; s__</t>
  </si>
  <si>
    <t>d__Viridiplantae; k__Streptophyta; p__rosids; c__Rosales; o__Rosaceae; f__Rosoideae; g__Fallugia; s__Fallugia_paradoxa;</t>
  </si>
  <si>
    <t>d__Viridiplantae; k__Streptophyta; p__rosids; c__Myrtales; o__Lythraceae; f__; g__Pemphis; s__Pemphis_acidula;</t>
  </si>
  <si>
    <t>Prim</t>
  </si>
  <si>
    <t>d__Viridiplantae; k__Streptophyta; p__rosids; c__Brassicales; o__Brassicaceae; f__; g__Brassica; s__Brassica_oleracea;</t>
  </si>
  <si>
    <t>d__Viridiplantae; k__Streptophyta; p__rosids; c__Cucurbitales; o__Cucurbitaceae; f__; g__Cayaponia; s__Cayaponia_glandulosa;</t>
  </si>
  <si>
    <t>d__Viridiplantae; k__Streptophyta; p__commelinids; c__Poales; o__Poaceae; f__Panicoideae; g__Urochloa; s__Urochloa_nigropedata;</t>
  </si>
  <si>
    <t>d__Viridiplantae; k__Streptophyta; p__commelinids; c__Poales; o__Poaceae; f__Panicoideae; g__Chrysopogon; ; s__</t>
  </si>
  <si>
    <t>d__Viridiplantae; k__Streptophyta; p__commelinids; c__Poales; o__Poaceae; f__Panicoideae; g__Cenchrus; s__Cenchrus_hohenackeri;</t>
  </si>
  <si>
    <t>d__Viridiplantae; k__Streptophyta; p__commelinids; c__Poales; o__Poaceae; f__Panicoideae; g__Brachiaria; s__Brachiaria_serrata;</t>
  </si>
  <si>
    <t>d__Viridiplantae; k__Streptophyta; p__asterids; c__Lamiales; o__Scrophulariaceae; f__; g__Buddleja; s__Buddleja_x_weyeriana;</t>
  </si>
  <si>
    <t>Magnolia-bark</t>
  </si>
  <si>
    <t>Pussy-willow</t>
  </si>
  <si>
    <t>d__Viridiplantae; k__Streptophyta; p__asterids; c__Gentianales; o__Rubiaceae; f__Ixoroideae; g__Pogonopus; s__Pogonopus_tubulosus;</t>
  </si>
  <si>
    <t>Begonias</t>
  </si>
  <si>
    <t>d__Viridiplantae; k__Streptophyta; p__asterids; c__Gentianales; o__Rubiaceae; f__Cinchonoideae; g__Nauclea; s__Nauclea_orientalis;</t>
  </si>
  <si>
    <t>Peacock sub-family</t>
  </si>
  <si>
    <t>d__Viridiplantae; k__Streptophyta; p__asterids; c__Ericales; o__Ericaceae; f__Ericoideae; g__Rhododendron; s__Rhododendron_macrophyllum;</t>
  </si>
  <si>
    <t>d__Viridiplantae; k__Streptophyta; p__asterids; c__Ericales; o__Ericaceae; f__Ericoideae; g__Rhododendron; s__Rhododendron_camtschaticum;</t>
  </si>
  <si>
    <t>d__Viridiplantae; k__Streptophyta; p__asterids; c__Asterales; o__Asteraceae; f__Mutisioideae; g__Plazia; s__Plazia_daphnoides;</t>
  </si>
  <si>
    <t>Quercus polycarpa</t>
  </si>
  <si>
    <t>d__Viridiplantae; k__Streptophyta; p__asterids; c__Asterales; o__Asteraceae; f__Gochnatioideae; g__Gochnatia; s__Gochnatia_curviflora;</t>
  </si>
  <si>
    <t>Yellow pond lily</t>
  </si>
  <si>
    <t>d__Viridiplantae; k__Streptophyta; p__asterids; c__Asterales; o__Asteraceae; f__Cichorioideae; g__Taraxacum; s__Taraxacum_formosanum;</t>
  </si>
  <si>
    <t>d__Viridiplantae; k__Streptophyta; p__asterids; c__Asterales; o__Asteraceae; f__Carduoideae; g__Carlina; ; s__</t>
  </si>
  <si>
    <t>d__Viridiplantae; k__Streptophyta; p__asterids; c__Asterales; o__Asteraceae; f__Asteroideae; g__Prolobus; s__Prolobus_nitidulus;</t>
  </si>
  <si>
    <t>d__Viridiplantae; k__Streptophyta; p__Pinidae; c__Pinales; o__Pinaceae; f__; g__Tsuga; s__Tsuga_dumosa;</t>
  </si>
  <si>
    <t>d__Viridiplantae; k__Streptophyta; p__asterids; c__Asterales; o__Asteraceae; f__Asteroideae; g__Guardiola; s__Guardiola_tulocarpus;</t>
  </si>
  <si>
    <t>Low hop clovers</t>
  </si>
  <si>
    <t>d__Viridiplantae; k__Streptophyta; p__asterids; c__Aquifoliales; o__Aquifoliaceae; f__; g__Ilex; s__Ilex_arnhemensis;</t>
  </si>
  <si>
    <t>d__Viridiplantae; k__Streptophyta; p__; c__Ranunculales; o__Ranunculaceae; f__Ranunculoideae; g__Anemone; s__Anemone_amurensis;</t>
  </si>
  <si>
    <t>d__Viridiplantae; k__Streptophyta; p__rosids; c__Fagales; o__Fagaceae; f__; g__Fagus; s__Fagus_sylvatica;</t>
  </si>
  <si>
    <t>d__Viridiplantae; k__Streptophyta; p__rosids; c__Fagales; o__Fagaceae; f__; g__Fagus; ; s__</t>
  </si>
  <si>
    <t>d__Viridiplantae; k__Streptophyta; p__Pinidae; c__Pinales; o__Pinaceae; f__; g__Keteleeria; s__Keteleeria_evelyniana;</t>
  </si>
  <si>
    <t>d__Viridiplantae; k__Streptophyta; p__rosids; c__Fabales; o__Fabaceae; f__Mimosoideae; g__Stryphnodendron; s__Stryphnodendron_duckeanum;</t>
  </si>
  <si>
    <t>d__Viridiplantae; k__Streptophyta; p__rosids; c__Fabales; o__Fabaceae; f__Papilionoideae; g__Lotus; s__Lotus_corniculatus;</t>
  </si>
  <si>
    <t>d__Viridiplantae; k__Streptophyta; p__Pinidae; c__Pinales; o__Pinaceae; f__; g__Nothotsuga; s__Nothotsuga_longibracteata;</t>
  </si>
  <si>
    <t>S005729BestBees</t>
  </si>
  <si>
    <t>d__Viridiplantae; k__Streptophyta; p__rosids; c__Rosales; o__Rosaceae; f__Rosoideae; g__Potentilla; s__Potentilla_nitida;</t>
  </si>
  <si>
    <t>ConsensusLineage 11 species (93.43%) &gt; 1% &lt; 92 species (6.57%)</t>
  </si>
  <si>
    <t>(103)Least # Common species</t>
  </si>
  <si>
    <t>d__Viridiplantae; k__Streptophyta; p__asterids; c__Asterales; o__Calyceraceae; ; f__; g__; s__</t>
  </si>
  <si>
    <t>Brooklyn,NY</t>
  </si>
  <si>
    <t>d__Viridiplantae; k__Streptophyta; p__rosids; c__Sapindales; o__Aceraceae; f__; g__Acer; s__Acer_stachyophyllum;</t>
  </si>
  <si>
    <t>d__Viridiplantae; k__Streptophyta; p__rosids; c__Geraniales; o__Geraniaceae; f__; g__Pelargonium; ; s__</t>
  </si>
  <si>
    <t>d__Viridiplantae; k__Streptophyta; p__rosids; c__Fabales; o__Fabaceae; f__Papilionoideae; g__Vicia; s__Vicia_cracca;</t>
  </si>
  <si>
    <t>d__Viridiplantae; k__Streptophyta; p__commelinids; c__Poales; o__Poaceae; f__Pooideae; g__Triticum; ; s__</t>
  </si>
  <si>
    <t>d__Viridiplantae; k__Streptophyta; p__asterids; c__Lamiales; o__Oleaceae; f__; g__Syringa; s__Syringa_pubescens;</t>
  </si>
  <si>
    <t>Pea Family sub-family</t>
  </si>
  <si>
    <t>Sub-Family</t>
  </si>
  <si>
    <t>d__Viridiplantae; k__Streptophyta; p__asterids; c__Lamiales; o__Oleaceae; f__; g__Osmanthus; ; s__</t>
  </si>
  <si>
    <t>d__Viridiplantae; k__Streptophyta; p__asterids; c__Lamiales; o__Oleaceae; f__; g__Notelaea; s__Notelaea_microcarpa;</t>
  </si>
  <si>
    <t>d__Viridiplantae; k__Streptophyta; p__asterids; c__Asterales; o__Asteraceae; f__Carduoideae; g__Onopordum; s__Onopordum_acanthium;</t>
  </si>
  <si>
    <t xml:space="preserve">swartzia </t>
  </si>
  <si>
    <t>d__Viridiplantae; k__Streptophyta; p__asterids; c__Asterales; o__Asteraceae; f__Asteroideae; g__Trichogonia; s__Trichogonia_campestris;</t>
  </si>
  <si>
    <t>d__Viridiplantae; k__Streptophyta; p__; c__Ranunculales; o__Ranunculaceae; f__Ranunculoideae; g__Caltha; ; s__</t>
  </si>
  <si>
    <t>d__Viridiplantae; k__Streptophyta; p__rosids; c__Celastrales; o__Celastraceae; f__; g__Siphonodon; s__Siphonodon_celastrineus;</t>
  </si>
  <si>
    <t>d__Viridiplantae; k__Streptophyta; p__rosids; c__Celastrales; o__Celastraceae; f__; g__Crossopetalum; s__Crossopetalum_gaumeri;</t>
  </si>
  <si>
    <t>d__Viridiplantae; k__Streptophyta; p__asterids; c__Cornales; o__Cornaceae; f__Cornoideae; g__Cornus; s__Cornus_florida;</t>
  </si>
  <si>
    <t>d__Viridiplantae; k__Streptophyta; p__rosids; c__Rosales; o__Rosaceae; f__Rosoideae; g__Fragaria; ; s__</t>
  </si>
  <si>
    <t>d__Viridiplantae; k__Streptophyta; p__rosids; c__Rosales; o__Rosaceae; f__Maloideae; g__Gillenia; ; s__</t>
  </si>
  <si>
    <t>d__Viridiplantae; k__Streptophyta; p__rosids; c__Malpighiales; o__Salicaceae; f__; g__Salix; s__Salix_babylonica;</t>
  </si>
  <si>
    <t>d__Viridiplantae; k__Streptophyta; p__; c__Saxifragales; o__Paeoniaceae; f__; g__Paeonia; ; s__</t>
  </si>
  <si>
    <t>d__Viridiplantae; k__Streptophyta; p__rosids; c__Fagales; o__Fagaceae; f__; g__Fagus; s__fossil_Fagus_pollen;</t>
  </si>
  <si>
    <t>d__Viridiplantae; k__Streptophyta; p__rosids; c__Fagales; o__Fagaceae; f__; g__Fagus; s__Fagus_crenata;</t>
  </si>
  <si>
    <t>d__Viridiplantae; k__Streptophyta; p__; c__Saxifragales; o__Saxifragaceae; f__; g__Astilbe; ; s__</t>
  </si>
  <si>
    <t>d__Viridiplantae; k__Streptophyta; p__rosids; c__Fagales; o__Betulaceae; f__; g__Betula; s__Betula_populifolia;</t>
  </si>
  <si>
    <t>d__Viridiplantae; k__Streptophyta; p__rosids; c__Sapindales; o__Aceraceae; f__; g__Acer; s__Acer_saccharinum;</t>
  </si>
  <si>
    <t>d__Viridiplantae; k__Streptophyta; p__rosids; c__Fabales; o__Fabaceae; f__Mimosoideae; g__Vachellia; s__Vachellia_arenaria;</t>
  </si>
  <si>
    <t>d__Viridiplantae; k__Streptophyta; p__rosids; c__Fabales; o__Fabaceae; f__Mimosoideae; g__Parkia; s__Parkia_timoriana;</t>
  </si>
  <si>
    <t>d__Viridiplantae; k__Streptophyta; p__rosids; c__Fabales; o__Fabaceae; f__Mimosoideae; g__Neptunia; s__Neptunia_monosperma;</t>
  </si>
  <si>
    <t>d__Viridiplantae; k__Streptophyta; p__rosids; c__Fabales; o__Fabaceae; f__Mimosoideae; g__Acacia; s__Acacia_andrewsii;</t>
  </si>
  <si>
    <t>d__Viridiplantae; k__Streptophyta; p__rosids; c__Fabales; o__Fabaceae; f__Caesalpinioideae; g__Umtiza; s__Umtiza_listeriana;</t>
  </si>
  <si>
    <t>d__Viridiplantae; k__Streptophyta; p__; c__Asparagales; o__Iridaceae; f__; g__Babiana; ; s__</t>
  </si>
  <si>
    <t>d__Viridiplantae; k__Streptophyta; p__commelinids; c__Poales; o__Poaceae; f__Pooideae; g__Lolium; s__Lolium_perenne;</t>
  </si>
  <si>
    <t>d__Viridiplantae; k__Streptophyta; p__commelinids; c__Poales; o__Poaceae; f__Pooideae; g__Elymus; s__Elymus_sibiricus;</t>
  </si>
  <si>
    <t>d__Viridiplantae; k__Streptophyta; p__; c__Magnoliales; o__Annonaceae; f__; g__Desmos; s__Desmos_goezeanus;</t>
  </si>
  <si>
    <t>d__Viridiplantae; k__Streptophyta; p__asterids; c__Lamiales; o__Bignoniaceae; f__; g__Tecomanthe; s__Tecomanthe_volubilis;</t>
  </si>
  <si>
    <t>d__Viridiplantae; k__Streptophyta; p__asterids; c__Lamiales; o__Oleaceae; f__; g__Forsythia; ; s__</t>
  </si>
  <si>
    <t>d__Viridiplantae; k__Streptophyta; p__asterids; c__Asterales; o__Asteraceae; f__Cichorioideae; g__Vernonia; s__Vernonia_colorata;</t>
  </si>
  <si>
    <t>d__Viridiplantae; k__Streptophyta; p__asterids; c__Asterales; o__Asteraceae; f__Cichorioideae; g__Leontodon; s__Leontodon_tingitanus;</t>
  </si>
  <si>
    <t>d__Viridiplantae; k__Streptophyta; p__rosids; c__Fabales; o__Fabaceae; f__Papilionoideae; g__Monopteryx; s__Monopteryx_inpae;</t>
  </si>
  <si>
    <t>d__Viridiplantae; k__Streptophyta; p__asterids; c__Asterales; o__Asteraceae; f__Cichorioideae; g__Leontodon; s__Leontodon_boryi;</t>
  </si>
  <si>
    <t>d__Viridiplantae; k__Streptophyta; p__asterids; c__Lamiales; o__Lamiaceae; f__Nepetoideae; ; g__; s__</t>
  </si>
  <si>
    <t>d__Viridiplantae; k__Streptophyta; p__asterids; c__Asterales; o__Asteraceae; f__Cichorioideae; g__Gazania; s__Gazania_jurineifolia;</t>
  </si>
  <si>
    <t>d__Viridiplantae; k__Streptophyta; p__rosids; c__Fabales; o__Fabaceae; f__Papilionoideae; g__Angylocalyx; s__Angylocalyx_pynaertii;</t>
  </si>
  <si>
    <t>d__Viridiplantae; k__Streptophyta; p__asterids; c__Asterales; o__Asteraceae; f__Cichorioideae; g__Acilepis; s__Acilepis_attenuata;</t>
  </si>
  <si>
    <t>d__Viridiplantae; k__Streptophyta; p__rosids; c__Fabales; o__Fabaceae; f__Papilionoideae; g__Sophora; s__Sophora_japonica;</t>
  </si>
  <si>
    <t>d__Viridiplantae; k__Streptophyta; p__asterids; c__Asterales; o__Asteraceae; f__Asteroideae; g__Doronicum; s__Doronicum_stenoglossum;</t>
  </si>
  <si>
    <t>d__Viridiplantae; k__Streptophyta; p__rosids; c__Fabales; o__Fabaceae; f__Papilionoideae; g__Dussia; s__Dussia_tessmannii;</t>
  </si>
  <si>
    <t>d__Viridiplantae; k__Streptophyta; p__rosids; c__Sapindales; o__Aceraceae; f__; g__Acer; s__Acer_trautvetteri;</t>
  </si>
  <si>
    <t>d__Viridiplantae; k__Streptophyta; p__rosids; c__Fabales; o__Fabaceae; f__Papilionoideae; g__Sophora; s__Sophora_affinis;</t>
  </si>
  <si>
    <t>d__Viridiplantae; k__Streptophyta; p__rosids; c__Rosales; o__Rosaceae; f__Rosoideae; g__Potentilla; ; s__</t>
  </si>
  <si>
    <t>d__Viridiplantae; k__Streptophyta; p__; c__Ranunculales; o__Lardizabalaceae; f__Lardizabaloideae; ; g__; s__</t>
  </si>
  <si>
    <t>d__Viridiplantae; k__Streptophyta; p__rosids; c__Rosales; o__Rosaceae; f__Rosoideae; g__Fragaria; s__Fragaria_vesca;</t>
  </si>
  <si>
    <t>d__Viridiplantae; k__Streptophyta; p__rosids; c__Rosales; o__Rosaceae; f__Rosoideae; g__Dasiphora; s__Dasiphora_fruticosa;</t>
  </si>
  <si>
    <t>d__Viridiplantae; k__Streptophyta; p__rosids; c__Rosales; o__Rosaceae; f__Rosoideae; g__Comarum; s__Comarum_palustre;</t>
  </si>
  <si>
    <t>d__Viridiplantae; k__Streptophyta; p__rosids; c__Fabales; o__Fabaceae; f__Papilionoideae; g__Swartzia; s__Swartzia_klugii;</t>
  </si>
  <si>
    <t>d__Viridiplantae; k__Streptophyta; p__rosids; c__Celastrales; o__Celastraceae; f__; g__Salacia; s__Salacia_grandifolia;</t>
  </si>
  <si>
    <t>d__Viridiplantae; k__Streptophyta; p__rosids; c__Rosales; o__Rosaceae; f__Maloideae; g__Prunus; s__Prunus_serotina;</t>
  </si>
  <si>
    <t>d__Viridiplantae; k__Streptophyta; p__asterids; c__Lamiales; o__Lamiaceae; f__Lamioideae; g__Lamium; s__Lamium_galeobdolon;</t>
  </si>
  <si>
    <t>d__Viridiplantae; k__Streptophyta; p__rosids; c__Fabales; o__Fabaceae; f__Papilionoideae; g__Swartzia; s__Swartzia_bannia;</t>
  </si>
  <si>
    <t>d__Viridiplantae; k__Streptophyta; p__rosids; c__Rosales; o__Rosaceae; f__Maloideae; g__Osteomeles; s__Osteomeles_anthyllidifolia;</t>
  </si>
  <si>
    <t>d__Viridiplantae; k__Streptophyta; p__rosids; c__Myrtales; o__Onagraceae; f__Onagroideae; g__Oenothera; ; s__</t>
  </si>
  <si>
    <t>d__Viridiplantae; k__Streptophyta; p__rosids; c__Geraniales; o__Geraniaceae; f__; g__Geranium; s__Geranium_sibiricum;</t>
  </si>
  <si>
    <t>d__Viridiplantae; k__Streptophyta; p__rosids; c__Fagales; o__Fagaceae; f__; g__Lithocarpus; s__Lithocarpus_ruminatus;</t>
  </si>
  <si>
    <t>d__Viridiplantae; k__Streptophyta; p__rosids; c__Fabales; o__Fabaceae; f__Caesalpinioideae; g__Bauhinia; s__Bauhinia_ungulata;</t>
  </si>
  <si>
    <t>d__Viridiplantae; k__Streptophyta; p__rosids; c__Fabales; o__Fabaceae; f__Papilionoideae; g__Swartzia; s__Swartzia_pendula;</t>
  </si>
  <si>
    <t>d__Viridiplantae; k__Streptophyta; p__rosids; c__Fabales; o__Fabaceae; f__Papilionoideae; g__Trifolium; s__Trifolium_cernuum;</t>
  </si>
  <si>
    <t>d__Viridiplantae; k__Streptophyta; p__rosids; c__Celastrales; o__Celastraceae; f__; g__Brexiella; s__Brexiella_longipes;</t>
  </si>
  <si>
    <t>d__Viridiplantae; k__Streptophyta; p__rosids; c__Fabales; o__Fabaceae; f__Papilionoideae; g__Astragalus; s__Astragalus_polaris;</t>
  </si>
  <si>
    <t>d__Viridiplantae; k__Streptophyta; p__rosids; c__Fabales; o__Fabaceae; f__Mimosoideae; g__Vachellia; s__Vachellia_xanthophloea;</t>
  </si>
  <si>
    <t>d__Viridiplantae; k__Streptophyta; p__asterids; c__Lamiales; o__Plantaginaceae; f__; g__Plantago; s__Plantago_rigida;</t>
  </si>
  <si>
    <t>d__Viridiplantae; k__Streptophyta; p__asterids; c__Lamiales; o__Bignoniaceae; f__; g__Incarvillea; s__Incarvillea_sinensis;</t>
  </si>
  <si>
    <t>d__Viridiplantae; k__Streptophyta; p__asterids; c__Lamiales; o__Bignoniaceae; f__; g__Phyllarthron; s__Phyllarthron_sp__Mada29;</t>
  </si>
  <si>
    <t>d__Viridiplantae; k__Streptophyta; p__asterids; c__Asterales; o__Campanulaceae; f__; g__Campanula; s__Campanula_bononiensis;</t>
  </si>
  <si>
    <t>d__Viridiplantae; k__Streptophyta; p__rosids; c__Fabales; o__Fabaceae; f__Mimosoideae; g__Senegalia; s__Senegalia_berlandieri;</t>
  </si>
  <si>
    <t>d__Viridiplantae; k__Streptophyta; p__; c__Nymphaeales; o__Cabombaceae; f__; g__Brasenia; s__Brasenia_schreberi;</t>
  </si>
  <si>
    <t>d__Viridiplantae; k__Streptophyta; p__rosids; c__Fabales; o__Fabaceae; f__Mimosoideae; g__Pentaclethra; s__Pentaclethra_macrophylla;</t>
  </si>
  <si>
    <t>d__Viridiplantae; k__Streptophyta; p__rosids; c__Fabales; o__Fabaceae; f__Mimosoideae; g__Parapiptadenia; s__Parapiptadenia_zehntneri;</t>
  </si>
  <si>
    <t>d__Viridiplantae; k__Streptophyta; p__; c__Ranunculales; o__Ranunculaceae; f__Ranunculoideae; g__Actaea; s__Actaea_racemosa;</t>
  </si>
  <si>
    <t>d__Viridiplantae; k__Streptophyta; p__asterids; c__Lamiales; o__Bignoniaceae; f__; g__Dolichandrone; s__Dolichandrone_spathacea;</t>
  </si>
  <si>
    <t>d__Viridiplantae; k__Streptophyta; p__rosids; c__Fabales; o__Fabaceae; f__Caesalpinioideae; g__Diptychandra; s__Diptychandra_aurantiaca;</t>
  </si>
  <si>
    <t>d__Viridiplantae; k__Streptophyta; p__rosids; c__Rosales; o__Rosaceae; f__Maloideae; g__Prunus; s__Prunus_oblonga;</t>
  </si>
  <si>
    <t>d__Viridiplantae; k__Streptophyta; p__rosids; c__Brassicales; o__Brassicaceae; f__; g__Physaria; s__Physaria_arctica;</t>
  </si>
  <si>
    <t>d__Viridiplantae; k__Streptophyta; p__rosids; c__Fagales; o__Juglandaceae; ; f__; g__; s__</t>
  </si>
  <si>
    <t>d__Viridiplantae; k__Streptophyta; p__rosids; c__Fagales; o__Fagaceae; f__; g__Quercus; s__Quercus_mongolica;</t>
  </si>
  <si>
    <t>d__Viridiplantae; k__Streptophyta; p__rosids; c__Fabales; o__Fabaceae; f__Papilionoideae; g__Swartzia; s__Swartzia_leiocalycina;</t>
  </si>
  <si>
    <t>d__Viridiplantae; k__Streptophyta; p__rosids; c__Cucurbitales; o__Begoniaceae; f__; g__Begonia; s__Begonia_cavallyensis;</t>
  </si>
  <si>
    <t>d__Viridiplantae; k__Streptophyta; p__rosids; c__Brassicales; o__Brassicaceae; f__; g__Boechera; s__Boechera_koehleri;</t>
  </si>
  <si>
    <t>d__Viridiplantae; k__Streptophyta; p__rosids; c__Celastrales; o__Celastraceae; f__; g__Elachyptera; s__Elachyptera_holtzii;</t>
  </si>
  <si>
    <t>d__Viridiplantae; k__Streptophyta; p__rosids; c__Fabales; o__Fabaceae; f__Papilionoideae; g__Petaladenium; s__Petaladenium_urceoliferum;</t>
  </si>
  <si>
    <t>d__Viridiplantae; k__Streptophyta; p__commelinids; c__Poales; o__Poaceae; f__Pooideae; g__Brachypodium; ; s__</t>
  </si>
  <si>
    <t>d__Viridiplantae; k__Streptophyta; p__; c__Saxifragales; o__Paeoniaceae; f__; g__Paeonia; s__Paeonia_lactiflora;</t>
  </si>
  <si>
    <t>d__Viridiplantae; k__Streptophyta; p__; c__Ranunculales; o__Papaveraceae; f__; g__Macleaya; s__Macleaya_cordata;</t>
  </si>
  <si>
    <t>d__Viridiplantae; k__Streptophyta; p__; c__Ranunculales; o__Lardizabalaceae; f__Lardizabaloideae; g__Akebia; ; s__</t>
  </si>
  <si>
    <t>d__Viridiplantae; k__Streptophyta; p__rosids; c__Fabales; o__Fabaceae; f__Papilionoideae; g__Alexa; s__Alexa_grandiflora;</t>
  </si>
  <si>
    <t>d__Viridiplantae; k__Streptophyta; p__; c__Magnoliales; o__Magnoliaceae; ; f__; g__; s__</t>
  </si>
  <si>
    <t>d__Viridiplantae; k__Streptophyta; p__asterids; c__Lamiales; o__Oleaceae; f__; g__Notelaea; s__Notelaea_punctata;</t>
  </si>
  <si>
    <t>d__Viridiplantae; k__Streptophyta; p__asterids; c__Lamiales; o__Oleaceae; f__; g__Nestegis; s__Nestegis_sandwicensis;</t>
  </si>
  <si>
    <t>d__Viridiplantae; k__Streptophyta; p__rosids; c__Fabales; o__Fabaceae; f__Caesalpinioideae; g__Duparquetia; s__Duparquetia_orchidacea;</t>
  </si>
  <si>
    <t>d__Viridiplantae; k__Streptophyta; p__rosids; c__Vitales; o__Vitaceae; f__; g__Cissus; s__Cissus_tweediana;</t>
  </si>
  <si>
    <t>d__Viridiplantae; k__Streptophyta; p__asterids; c__Asterales; o__Asteraceae; f__Cichorioideae; g__Gazania; s__Gazania_rigens;</t>
  </si>
  <si>
    <t>d__Viridiplantae; k__Streptophyta; p__asterids; c__Asterales; o__Asteraceae; f__Carduoideae; g__Carlina; s__Carlina_acaulis;</t>
  </si>
  <si>
    <t>d__Viridiplantae; k__Streptophyta; p__rosids; c__Sapindales; o__Aceraceae; f__; g__Acer; s__Acer_pseudosieboldianum;</t>
  </si>
  <si>
    <t>d__Viridiplantae; k__Streptophyta; p__rosids; c__Sapindales; o__Aceraceae; f__; g__Acer; s__Acer_pseudoplatanus;</t>
  </si>
  <si>
    <t>d__Viridiplantae; k__Streptophyta; p__rosids; c__Sapindales; o__Aceraceae; f__; g__Acer; s__Acer_palmatum;</t>
  </si>
  <si>
    <t>d__Viridiplantae; k__Streptophyta; p__asterids; c__Asterales; o__Asteraceae; f__Asteroideae; g__Inula; s__Inula_peacockiana;</t>
  </si>
  <si>
    <t>d__Viridiplantae; k__Streptophyta; p__asterids; c__Asterales; o__Asteraceae; f__Asteroideae; g__Gyptis; s__Gyptis_pinnatifida;</t>
  </si>
  <si>
    <t>d__Viridiplantae; k__Streptophyta; p__asterids; c__Asterales; o__Asteraceae; f__Asteroideae; g__Dahlia; s__Dahlia_coccinea;</t>
  </si>
  <si>
    <t>d__Viridiplantae; k__Streptophyta; p__; c__Caryophyllales; o__Polygonaceae; f__Polygonoideae; g__Rumex; ; s__</t>
  </si>
  <si>
    <t>d__Viridiplantae; k__Streptophyta; p__asterids; c__Apiales; o__Araliaceae; f__; g__Panax; s__Panax_ginseng;</t>
  </si>
  <si>
    <t>d__Viridiplantae; k__Streptophyta; p__rosids; c__Fagales; o__Fagaceae; f__; g__Quercus; s__Quercus_petraea;</t>
  </si>
  <si>
    <t>d__Viridiplantae; k__Streptophyta; p__asterids; c__Asterales; o__Asteraceae; f__Asteroideae; g__Artemisia; s__Artemisia_gmelinii;</t>
  </si>
  <si>
    <t>d__Viridiplantae; k__Streptophyta; p__rosids; c__Fagales; o__Fagaceae; f__; g__Quercus; s__Quercus_mexicana;</t>
  </si>
  <si>
    <t>d__Viridiplantae; k__Streptophyta; p__asterids; c__Gentianales; o__Loganiaceae; f__; g__Androya; s__Androya_decaryi;</t>
  </si>
  <si>
    <t>d__Viridiplantae; k__Streptophyta; p__rosids; c__Cucurbitales; o__Begoniaceae; f__; g__Begonia; s__Begonia_solananthera;</t>
  </si>
  <si>
    <t>d__Viridiplantae; k__Streptophyta; p__asterids; c__Lamiales; o__Stilbaceae; f__; g__Euthystachys; s__Euthystachys_abbreviata;</t>
  </si>
  <si>
    <t>d__Viridiplantae; k__Streptophyta; p__rosids; c__Celastrales; o__Celastraceae; f__; g__Salacia; s__Salacia_arborea;</t>
  </si>
  <si>
    <t>d__Viridiplantae; k__Streptophyta; p__rosids; c__Celastrales; o__Celastraceae; f__; g__Hylenaea; s__Hylenaea_praecelsa;</t>
  </si>
  <si>
    <t>d__Viridiplantae; k__Streptophyta; p__commelinids; c__Poales; o__Poaceae; f__Chloridoideae; g__Bouteloua; s__Bouteloua_aristidoides;</t>
  </si>
  <si>
    <t>d__Viridiplantae; k__Streptophyta; p__rosids; c__Celastrales; o__Celastraceae; f__; g__Euonymus; s__Euonymus_japonicus;</t>
  </si>
  <si>
    <t>d__Viridiplantae; k__Streptophyta; p__Pinidae; c__Pinales; o__Pinaceae; f__; g__Picea; s__Picea_neoveitchii;</t>
  </si>
  <si>
    <t>d__Viridiplantae; k__Streptophyta; p__commelinids; c__Poales; o__Poaceae; f__Panicoideae; g__Brachiaria; s__Brachiaria_longiflora;</t>
  </si>
  <si>
    <t>d__Viridiplantae; k__Streptophyta; p__asterids; c__Asterales; o__Asteraceae; f__Carduoideae; g__Tyrimnus; s__Tyrimnus_leucographus;</t>
  </si>
  <si>
    <t>d__Viridiplantae; k__Streptophyta; p__asterids; c__Asterales; o__Asteraceae; f__Carduoideae; g__Cirsium; ; s__</t>
  </si>
  <si>
    <t>d__Viridiplantae; k__Streptophyta; p__asterids; c__Asterales; o__Asteraceae; f__Carduoideae; g__Carduus; s__Carduus_pycnocephalus;</t>
  </si>
  <si>
    <t>d__Viridiplantae; k__Streptophyta; p__rosids; c__Fabales; o__Fabaceae; f__Caesalpinioideae; g__Chamaecrista; s__Chamaecrista_potentilla;</t>
  </si>
  <si>
    <t>d__Viridiplantae; k__Streptophyta; p__rosids; c__Fabales; o__Fabaceae; f__Caesalpinioideae; g__Pomaria; ; s__</t>
  </si>
  <si>
    <t>d__Viridiplantae; k__Streptophyta; p__; c__Ranunculales; o__Papaveraceae; f__Papaveroideae; g__Bocconia; s__Bocconia_frutescens;</t>
  </si>
  <si>
    <t>d__Viridiplantae; k__Streptophyta; p__rosids; c__Fabales; o__Fabaceae; f__Papilionoideae; g__Ateleia; s__Ateleia_albolutescens;</t>
  </si>
  <si>
    <t>d__Viridiplantae; k__Streptophyta; p__rosids; c__Fabales; o__Fabaceae; f__Papilionoideae; g__Dussia; s__Dussia_discolor;</t>
  </si>
  <si>
    <t>d__Viridiplantae; k__Streptophyta; p__rosids; c__Fabales; o__Fabaceae; f__Papilionoideae; g__Swartzia; s__Swartzia_acutifolia;</t>
  </si>
  <si>
    <t>d__Viridiplantae; k__Streptophyta; p__rosids; c__Fagales; o__Fagaceae; f__; g__Quercus; s__Quercus_ilex;</t>
  </si>
  <si>
    <t>d__Viridiplantae; k__Streptophyta; p__rosids; c__Rosales; o__Rhamnaceae; f__; g__Alphitonia; s__Alphitonia_ponderosa;</t>
  </si>
  <si>
    <t>S005704.BestBees</t>
  </si>
  <si>
    <t>S005713BestBees</t>
  </si>
  <si>
    <t>ConsensusLineage 33 species (88.19%) &gt; 1% &lt; 170 species (11.82%)</t>
  </si>
  <si>
    <t>ConsensusLineage 25 species (84.21%) &gt; 1% &lt; 64 species (15.78)</t>
  </si>
  <si>
    <t>(203)Least # Common species</t>
  </si>
  <si>
    <t>(89)Least # Common species</t>
  </si>
  <si>
    <t>Dartmouth,MA</t>
  </si>
  <si>
    <t>Wilmington, DE</t>
  </si>
  <si>
    <t>African Feather Grass</t>
  </si>
  <si>
    <t>Grapes Family</t>
  </si>
  <si>
    <t>Signalgrass Species</t>
  </si>
  <si>
    <t>american bird's-foot trefoil</t>
  </si>
  <si>
    <t>Thorn Tree</t>
  </si>
  <si>
    <t>Daisey Family</t>
  </si>
  <si>
    <t>Prekese</t>
  </si>
  <si>
    <t>Moorochloa Eruciformis</t>
  </si>
  <si>
    <t>Madder sub-family</t>
  </si>
  <si>
    <t>Peacockflower sub-family</t>
  </si>
  <si>
    <t>Hairy acacia</t>
  </si>
  <si>
    <t>Cucumber Family</t>
  </si>
  <si>
    <t>S005705BestBees</t>
  </si>
  <si>
    <t>ConsensusLineage 56 species (84.72%)&gt; 1% &lt; 203 species (15.30%)</t>
  </si>
  <si>
    <t>(259)Least # Common species</t>
  </si>
  <si>
    <t>Darmouth,MA</t>
  </si>
  <si>
    <t>d__Viridiplantae; k__Streptophyta; p__asterids; c__Gentianales; o__Apocynaceae; f__Apocynoideae; g__Apocynum; s__Apocynum_cannabinum;</t>
  </si>
  <si>
    <t>d__Viridiplantae; k__Streptophyta; p__rosids; c__Brassicales; o__Brassicaceae; f__; g__Erysimum; s__Erysimum_cheiri;</t>
  </si>
  <si>
    <t>d__Viridiplantae; k__Streptophyta; p__commelinids; c__Poales; o__Poaceae; f__Pooideae; g__Aphanelytrum; s__Aphanelytrum_procumbens;</t>
  </si>
  <si>
    <t>d__Viridiplantae; k__Streptophyta; p__asterids; c__Lamiales; o__Scrophulariaceae; f__; g__Scrophularia; ; s__</t>
  </si>
  <si>
    <t>d__Viridiplantae; k__Streptophyta; p__commelinids; c__Poales; o__Poaceae; f__Chloridoideae; ; g__; s__</t>
  </si>
  <si>
    <t>Castanopsis carlesii</t>
  </si>
  <si>
    <t>d__Viridiplantae; k__Streptophyta; p__rosids; c__Fabales; o__Fabaceae; f__Mimosoideae; g__Pseudopiptadenia; ; s__</t>
  </si>
  <si>
    <t>d__Viridiplantae; k__Streptophyta; p__; c__Caryophyllales; o__Caryophyllaceae; f__; g__Cerastium; s__Cerastium_fontanum;</t>
  </si>
  <si>
    <t>d__Viridiplantae; k__Streptophyta; p__commelinids; c__Poales; o__Poaceae; f__Panicoideae; g__Arundinella; ; s__</t>
  </si>
  <si>
    <t>sweetbay magnolias</t>
  </si>
  <si>
    <t>d__Viridiplantae; k__Streptophyta; p__rosids; c__Fabales; o__Fabaceae; f__Mimosoideae; g__Vachellia; s__Vachellia_borleae;</t>
  </si>
  <si>
    <t>d__Viridiplantae; k__Streptophyta; p__rosids; c__Fabales; o__Fabaceae; f__Mimosoideae; g__Pityrocarpa; s__Pityrocarpa_obliqua;</t>
  </si>
  <si>
    <t>d__Viridiplantae; k__Streptophyta; p__rosids; c__Fagales; o__Betulaceae; f__; g__Betula; s__Betula_platyphylla;</t>
  </si>
  <si>
    <t>St. John's wort</t>
  </si>
  <si>
    <t>Asters sub-family</t>
  </si>
  <si>
    <t>d__Viridiplantae; k__Streptophyta; p__commelinids; c__Poales; o__Poaceae; f__Panicoideae; g__Yakirra; s__Yakirra_pauciflora;</t>
  </si>
  <si>
    <t>d__Viridiplantae; k__Streptophyta; p__rosids; c__Fagales; o__Betulaceae; ; f__; g__; s__</t>
  </si>
  <si>
    <t>d__Viridiplantae; k__Streptophyta; p__commelinids; c__Poales; o__Poaceae; f__Panicoideae; g__Paspalum; ; s__</t>
  </si>
  <si>
    <t>d__Viridiplantae; k__Streptophyta; p__commelinids; c__Poales; o__Poaceae; f__Panicoideae; g__Panicum; s__Panicum_racemosum;</t>
  </si>
  <si>
    <t>d__Viridiplantae; k__Streptophyta; p__commelinids; c__Poales; o__Poaceae; f__Panicoideae; g__Panicum; s__Panicum_notatum;</t>
  </si>
  <si>
    <t>d__Viridiplantae; k__Streptophyta; p__commelinids; c__Poales; o__Poaceae; f__Panicoideae; g__Panicum; s__Panicum_capillare;</t>
  </si>
  <si>
    <t>d__Viridiplantae; k__Streptophyta; p__commelinids; c__Poales; o__Poaceae; f__Panicoideae; g__Gynerium; s__Gynerium_sagittatum;</t>
  </si>
  <si>
    <t>d__Viridiplantae; k__Streptophyta; p__Dicranidae; c__Dicranales; o__Ditrichaceae; f__; g__Ceratodon; s__Ceratodon_purpureus;</t>
  </si>
  <si>
    <t>d__Viridiplantae; k__Streptophyta; p__rosids; c__Fagales; o__Betulaceae; f__; g__Betula; s__Betula_lenta;</t>
  </si>
  <si>
    <t>d__Viridiplantae; k__Streptophyta; p__rosids; c__Fabales; o__Fabaceae; f__Mimosoideae; g__Piptadenia; ; s__</t>
  </si>
  <si>
    <t>d__Viridiplantae; k__Streptophyta; p__rosids; c__Fabales; o__Fabaceae; f__Mimosoideae; g__Acacia; s__Acacia_havilandiorum;</t>
  </si>
  <si>
    <t>d__Viridiplantae; k__Streptophyta; p__rosids; c__Fabales; o__Fabaceae; f__Caesalpinioideae; g__Parkinsonia; s__Parkinsonia_raimondoi;</t>
  </si>
  <si>
    <t>Alliums</t>
  </si>
  <si>
    <t>d__Viridiplantae; k__Streptophyta; p__commelinids; c__Poales; o__Poaceae; f__Panicoideae; g__Thyridolepis; s__Thyridolepis_mitchelliana;</t>
  </si>
  <si>
    <t>d__Viridiplantae; k__Streptophyta; p__commelinids; c__Poales; o__Poaceae; f__Panicoideae; g__Sacciolepis; s__Sacciolepis_vilvoides;</t>
  </si>
  <si>
    <t>d__Viridiplantae; k__Streptophyta; p__commelinids; c__Poales; o__Poaceae; f__Panicoideae; g__Saccharum; s__Saccharum_spontaneum;</t>
  </si>
  <si>
    <t>d__Viridiplantae; k__Streptophyta; p__commelinids; c__Poales; o__Poaceae; f__Panicoideae; g__Rupichloa; ; s__</t>
  </si>
  <si>
    <t>d__Viridiplantae; k__Streptophyta; p__commelinids; c__Poales; o__Poaceae; f__Chloridoideae; g__Tragus; s__Tragus_berteronianus;</t>
  </si>
  <si>
    <t>d__Viridiplantae; k__Streptophyta; p__commelinids; c__Poales; o__Poaceae; f__Chloridoideae; g__Leptochloa; s__Leptochloa_crinita;</t>
  </si>
  <si>
    <t>d__Viridiplantae; k__Streptophyta; p__commelinids; c__Poales; o__Poaceae; f__Chloridoideae; g__Enteropogon; s__Enteropogon_macrostachyus;</t>
  </si>
  <si>
    <t>d__Viridiplantae; k__Streptophyta; p__commelinids; c__Poales; o__Poaceae; f__Chloridoideae; g__Cynodon; s__Cynodon_arcuatus;</t>
  </si>
  <si>
    <t>d__Viridiplantae; k__Streptophyta; p__commelinids; c__Poales; o__Poaceae; f__Chloridoideae; g__Bouteloua; ; s__</t>
  </si>
  <si>
    <t>d__Viridiplantae; k__Streptophyta; p__rosids; c__Vitales; o__Vitaceae; f__; g__Cissus; s__Cissus_antarctica;</t>
  </si>
  <si>
    <t>d__Viridiplantae; k__Streptophyta; p__rosids; c__Fabales; o__Fabaceae; f__Mimosoideae; g__Albizia; ; s__</t>
  </si>
  <si>
    <t>d__Viridiplantae; k__Streptophyta; p__asterids; c__Lamiales; o__Plantaginaceae; f__; g__Plantago; s__Plantago_lagopus;</t>
  </si>
  <si>
    <t>d__Viridiplantae; k__Streptophyta; p__rosids; c__Vitales; o__Vitaceae; f__; g__Vitis; ; s__</t>
  </si>
  <si>
    <t>d__Viridiplantae; k__Streptophyta; p__rosids; c__Brassicales; o__Brassicaceae; f__; g__Macropodium; s__Macropodium_pterospermum;</t>
  </si>
  <si>
    <t>d__Viridiplantae; k__Streptophyta; p__rosids; c__Fabales; o__Fabaceae; f__Mimosoideae; g__Acacia; s__Acacia_congesta;</t>
  </si>
  <si>
    <t>S005702.BestBees</t>
  </si>
  <si>
    <t xml:space="preserve">ConsensusLineage  species 13 &gt; 1% &lt; 130 species </t>
  </si>
  <si>
    <t>(143)Least # Common species</t>
  </si>
  <si>
    <t>d__Viridiplantae; k__Streptophyta; p__rosids; c__Fabales; o__Fabaceae; f__Mimosoideae; g__Albizia; s__Albizia_julibrissin;</t>
  </si>
  <si>
    <t>Brookline,MA</t>
  </si>
  <si>
    <t>grape family</t>
  </si>
  <si>
    <t>d__Viridiplantae; k__Streptophyta; p__commelinids; c__Poales; o__Poaceae; f__Panicoideae; g__Brachiaria; s__Brachiaria_deflexa;</t>
  </si>
  <si>
    <t>Virgina Creeper</t>
  </si>
  <si>
    <t>trendil climbing plants species with three leaves</t>
  </si>
  <si>
    <t>d__Viridiplantae; k__Streptophyta; p__asterids; c__Lamiales; o__Lamiaceae; f__Nepetoideae; g__Hyptis; ; s__</t>
  </si>
  <si>
    <t>trendil climbing plants</t>
  </si>
  <si>
    <t>Cinchonoideae</t>
  </si>
  <si>
    <t>d__Viridiplantae; k__Streptophyta; p__asterids; c__Asterales; o__Asteraceae; f__Carduoideae; g__Cheirolophus; s__Cheirolophus_mauritanicus;</t>
  </si>
  <si>
    <t>d__Viridiplantae; k__Streptophyta; p__rosids; c__Myrtales; o__Myrtaceae; f__; g__Psidium; s__Psidium_cattleyanum;</t>
  </si>
  <si>
    <t>d__Viridiplantae; k__Streptophyta; p__rosids; c__Vitales; o__Vitaceae; f__; g__Ampelocissus; s__Ampelocissus_tomentosa;</t>
  </si>
  <si>
    <t>d__Viridiplantae; k__Streptophyta; p__; c__Magnoliales; o__Magnoliaceae; f__; g__Magnolia; s__Magnolia_grandiflora;</t>
  </si>
  <si>
    <t>d__Viridiplantae; k__Streptophyta; p__commelinids; c__Poales; o__Poaceae; f__Panicoideae; g__Urochloa; s__Urochloa_mutica;</t>
  </si>
  <si>
    <t>d__Viridiplantae; k__Streptophyta; p__rosids; c__Sapindales; o__Sapindaceae; f__; g__Koelreuteria; s__Koelreuteria_paniculata;</t>
  </si>
  <si>
    <t>d__Viridiplantae; k__Streptophyta; p__asterids; c__Asterales; o__Asteraceae; f__Cichorioideae; g__Lactuca; s__Lactuca_canadensis;</t>
  </si>
  <si>
    <t>d__Viridiplantae; k__Streptophyta; p__asterids; c__Lamiales; o__Scrophulariaceae; f__; g__Sutera; ; s__</t>
  </si>
  <si>
    <t>d__Viridiplantae; k__Streptophyta; p__asterids; c__Asterales; o__Asteraceae; f__Carduoideae; g__Atractylodes; s__Atractylodes_lancea;</t>
  </si>
  <si>
    <t>d__Viridiplantae; k__Streptophyta; p__commelinids; c__Poales; o__Poaceae; f__Panicoideae; g__Setaria; s__Setaria_lachnea;</t>
  </si>
  <si>
    <t>d__Viridiplantae; k__Streptophyta; p__rosids; c__Vitales; o__Vitaceae; f__; g__Tetrastigma; s__Tetrastigma_serrulatum;</t>
  </si>
  <si>
    <t>d__Viridiplantae; k__Streptophyta; p__commelinids; c__Poales; o__Poaceae; f__Panicoideae; g__Paspalum; s__Paspalum_acuminatum;</t>
  </si>
  <si>
    <t>d__Viridiplantae; k__Streptophyta; p__rosids; c__Vitales; o__Vitaceae; f__; g__Clematicissus; ; s__</t>
  </si>
  <si>
    <t>d__Viridiplantae; k__Streptophyta; p__commelinids; c__Poales; o__Poaceae; f__Panicoideae; g__Thysanolaena; s__Thysanolaena_latifolia;</t>
  </si>
  <si>
    <t>d__Viridiplantae; k__Streptophyta; p__rosids; c__Vitales; o__Vitaceae; f__; g__Ampelocissus; s__Ampelocissus_thyrsiflora;</t>
  </si>
  <si>
    <t>d__Viridiplantae; k__Streptophyta; p__rosids; c__Fabales; o__Fabaceae; f__Papilionoideae; g__Laburnum; s__Laburnum_anagyroides;</t>
  </si>
  <si>
    <t>d__Viridiplantae; k__Streptophyta; p__rosids; c__Vitales; o__Vitaceae; f__; g__Clematicissus; s__Clematicissus_opaca;</t>
  </si>
  <si>
    <t>d__Viridiplantae; k__Streptophyta; p__rosids; c__Fagales; o__Fagaceae; f__; g__Castanea; s__fossil_Castanea_pollen;</t>
  </si>
  <si>
    <t>d__Viridiplantae; k__Streptophyta; p__rosids; c__Fagales; o__Fagaceae; f__; g__Quercus; s__Quercus_acutissima;</t>
  </si>
  <si>
    <t>d__Viridiplantae; k__Streptophyta; p__rosids; c__Fagales; o__Betulaceae; f__; g__Betula; s__Betula_glandulosa;</t>
  </si>
  <si>
    <t>d__Viridiplantae; k__Streptophyta; p__asterids; c__Asterales; o__Asteraceae; f__Carduoideae; g__Cheirolophus; s__Cheirolophus_teydis;</t>
  </si>
  <si>
    <t>d__Viridiplantae; k__Streptophyta; p__rosids; c__Fabales; o__Fabaceae; f__Papilionoideae; g__Trifolium; s__Trifolium_stellatum;</t>
  </si>
  <si>
    <t>d__Viridiplantae; k__Streptophyta; p__rosids; c__Fabales; o__Fabaceae; f__Papilionoideae; g__Trifolium; s__Trifolium_andricum;</t>
  </si>
  <si>
    <t>d__Viridiplantae; k__Streptophyta; p__rosids; c__Fabales; o__Fabaceae; f__Papilionoideae; g__Astragalus; s__Astragalus_cicer;</t>
  </si>
  <si>
    <t>d__Viridiplantae; k__Streptophyta; p__rosids; c__Fabales; o__Fabaceae; f__Mimosoideae; g__Stryphnodendron; s__Stryphnodendron_pulcherrimum;</t>
  </si>
  <si>
    <t>d__Viridiplantae; k__Streptophyta; p__commelinids; c__Poales; o__Poaceae; f__Panicoideae; g__Rupichloa; s__Rupichloa_acuminata;</t>
  </si>
  <si>
    <t>d__Viridiplantae; k__Streptophyta; p__rosids; c__Fabales; o__Fabaceae; f__Caesalpinioideae; g__Senna; ; s__</t>
  </si>
  <si>
    <t>d__Viridiplantae; k__Streptophyta; p__rosids; c__Fabales; o__Fabaceae; f__Caesalpinioideae; g__Lemuropisum; s__Lemuropisum_edule;</t>
  </si>
  <si>
    <t>d__Viridiplantae; k__Streptophyta; p__rosids; c__Fabales; o__Fabaceae; f__Caesalpinioideae; g__Delonix; s__Delonix_regia;</t>
  </si>
  <si>
    <t>d__Viridiplantae; k__Streptophyta; p__rosids; c__Vitales; o__Vitaceae; f__; g__Cissus; s__Cissus_granulosa;</t>
  </si>
  <si>
    <t>d__Viridiplantae; k__Streptophyta; p__asterids; c__Asterales; o__Asteraceae; f__Cichorioideae; g__Melanoseris; s__Melanoseris_souliei;</t>
  </si>
  <si>
    <t>d__Viridiplantae; k__Streptophyta; p__asterids; c__Lamiales; o__Lamiaceae; f__Nepetoideae; g__Lycopus; ; s__</t>
  </si>
  <si>
    <t>d__Viridiplantae; k__Streptophyta; p__asterids; c__Lamiales; o__Lamiaceae; f__Nepetoideae; g__Prunella; ; s__</t>
  </si>
  <si>
    <t>d__Viridiplantae; k__Streptophyta; p__asterids; c__Asterales; o__Asteraceae; f__Cichorioideae; g__Tragopogon; s__Tragopogon_pusillus;</t>
  </si>
  <si>
    <t>d__Viridiplantae; k__Streptophyta; p__rosids; c__Brassicales; o__Brassicaceae; f__; g__Pachycladon; ; s__</t>
  </si>
  <si>
    <t>d__Viridiplantae; k__Streptophyta; p__Dicranidae; c__Dicranales; o__Rhabdoweisiaceae; f__; g__Oreas; s__Oreas_martiana;</t>
  </si>
  <si>
    <t>d__Viridiplantae; k__Streptophyta; p__commelinids; c__Poales; o__Poaceae; f__Pooideae; g__Brachypodium; s__Brachypodium_pinnatum;</t>
  </si>
  <si>
    <t>d__Viridiplantae; k__Streptophyta; p__asterids; c__Lamiales; o__Bignoniaceae; f__; g__Incarvillea; ; s__</t>
  </si>
  <si>
    <t>d__Viridiplantae; k__Streptophyta; p__commelinids; c__Poales; o__Poaceae; f__Panicoideae; g__Urochloa; ; s__</t>
  </si>
  <si>
    <t>d__Viridiplantae; k__Streptophyta; p__asterids; c__Lamiales; o__Plantaginaceae; f__; g__Plantago; s__Plantago_nubicola;</t>
  </si>
  <si>
    <t>d__Viridiplantae; k__Streptophyta; p__rosids; c__Fabales; o__Fabaceae; f__Papilionoideae; g__Cytisophyllum; s__Cytisophyllum_sessilifolium;</t>
  </si>
  <si>
    <t>d__Viridiplantae; k__Streptophyta; p__commelinids; c__Poales; o__Poaceae; f__Panicoideae; g__Eriochloa; ; s__</t>
  </si>
  <si>
    <t>d__Viridiplantae; k__Streptophyta; p__commelinids; c__Poales; o__Poaceae; f__Panicoideae; g__Arthraxon; ; s__</t>
  </si>
  <si>
    <t>d__Viridiplantae; k__Streptophyta; p__commelinids; c__Poales; o__Poaceae; f__Panicoideae; g__Digitaria; ; s__</t>
  </si>
  <si>
    <t>d__Viridiplantae; k__Streptophyta; p__asterids; c__Asterales; o__Asteraceae; f__Asteroideae; g__Eupatorium; s__Eupatorium_cannabinum;</t>
  </si>
  <si>
    <t>d__Viridiplantae; k__Streptophyta; p__commelinids; c__Poales; o__Poaceae; f__Panicoideae; g__Apluda; s__Apluda_mutica;</t>
  </si>
  <si>
    <t>d__Viridiplantae; k__Streptophyta; p__commelinids; c__Poales; o__Poaceae; f__Panicoideae; g__Andropogon; s__Andropogon_gerardii;</t>
  </si>
  <si>
    <t>d__Viridiplantae; k__Streptophyta; p__asterids; c__Ericales; o__Ebenaceae; f__; g__Diospyros; s__Diospyros_glandulosa;</t>
  </si>
  <si>
    <t>d__Viridiplantae; k__Streptophyta; p__asterids; c__Gentianales; o__Rubiaceae; f__Cinchonoideae; g__Uncaria; s__Uncaria_lanosa;</t>
  </si>
  <si>
    <t>d__Viridiplantae; k__Streptophyta; p__asterids; c__Lamiales; o__Plantaginaceae; f__; g__Plantago; s__Plantago_leiopetala;</t>
  </si>
  <si>
    <t>d__Viridiplantae; k__Streptophyta; p__commelinids; c__Poales; o__Poaceae; f__Panicoideae; g__Sacciolepis; s__Sacciolepis_myosuroides;</t>
  </si>
  <si>
    <t>d__Viridiplantae; k__Streptophyta; p__asterids; c__Lamiales; o__Lamiaceae; f__Nepetoideae; g__Melissa; s__Melissa_officinalis;</t>
  </si>
  <si>
    <t>d__Viridiplantae; k__Streptophyta; p__asterids; c__Lamiales; o__Gesneriaceae; f__Gesnerioideae; g__Besleria; s__Besleria_variabilis;</t>
  </si>
  <si>
    <t>d__Viridiplantae; k__Streptophyta; p__asterids; c__Lamiales; o__Acanthaceae; f__Acanthoideae; g__Aphelandra; s__Aphelandra_maximiliana;</t>
  </si>
  <si>
    <t>d__Viridiplantae; k__Streptophyta; p__rosids; c__Fabales; o__Fabaceae; f__Caesalpinioideae; g__Haematoxylum; s__Haematoxylum_dinteri;</t>
  </si>
  <si>
    <t>d__Viridiplantae; k__Streptophyta; p__asterids; c__Gentianales; o__Rubiaceae; f__Ixoroideae; g__Psydrax; s__Psydrax_odorata;</t>
  </si>
  <si>
    <t>d__Viridiplantae; k__Streptophyta; p__asterids; c__Asterales; o__Asteraceae; f__Cichorioideae; g__Youngia; ; s__</t>
  </si>
  <si>
    <t>d__Viridiplantae; k__Streptophyta; p__rosids; c__Fabales; o__Fabaceae; f__Papilionoideae; g__Oxytropis; ; s__</t>
  </si>
  <si>
    <t>d__Viridiplantae; k__Streptophyta; p__asterids; c__Asterales; o__Asteraceae; f__Carduoideae; g__Rhaponticum; s__Rhaponticum_heleniifolium;</t>
  </si>
  <si>
    <t>d__Viridiplantae; k__Streptophyta; p__rosids; c__Vitales; o__Vitaceae; f__; g__Nekemias; s__Nekemias_arborea;</t>
  </si>
  <si>
    <t>d__Viridiplantae; k__Streptophyta; p__rosids; c__Vitales; o__Vitaceae; f__; g__Vitis; s__Vitis_davidii;</t>
  </si>
  <si>
    <t>S0011806BestBees</t>
  </si>
  <si>
    <t>ConsensusLineage  30 species (87.37%) &gt; 1% &lt; 126 species (12.61%)</t>
  </si>
  <si>
    <t>(156)Least # Common species</t>
  </si>
  <si>
    <t>Eatham,MA</t>
  </si>
  <si>
    <t>S005710.BestBees</t>
  </si>
  <si>
    <t>Mimosa similis Britton &amp; Rose</t>
  </si>
  <si>
    <t xml:space="preserve">ConsensusLineage  species 36 &gt; 1% &lt; 48 species </t>
  </si>
  <si>
    <t>Waterlillies</t>
  </si>
  <si>
    <t>Currents</t>
  </si>
  <si>
    <t>Indian Grasses</t>
  </si>
  <si>
    <t>Mouse-ear hawkweed</t>
  </si>
  <si>
    <t>Boraginales family</t>
  </si>
  <si>
    <t>Grapes</t>
  </si>
  <si>
    <t>(84)Least # Common species</t>
  </si>
  <si>
    <t>Soapwort</t>
  </si>
  <si>
    <t>Hurricane grass</t>
  </si>
  <si>
    <t>Boston,MA</t>
  </si>
  <si>
    <t>Sanddune unicorn-plant</t>
  </si>
  <si>
    <t>d__Viridiplantae; k__Streptophyta; p__asterids; c__Boraginales; o__Cordiaceae; f__; g__Cordia; s__Cordia_trichotoma;</t>
  </si>
  <si>
    <t xml:space="preserve">d__Viridiplantae; k__Streptophyta; p__rosids; c__Sapindales; o__Anacardiaceae; f__; g__Rhus; s__Rhus_michauxii; </t>
  </si>
  <si>
    <t xml:space="preserve">d__Viridiplantae; k__Streptophyta; p__rosids; c__Fabales; o__Fabaceae; f__Papilionoideae; g__Trifolium; s__Trifolium_campestre; </t>
  </si>
  <si>
    <t>Red raspberry</t>
  </si>
  <si>
    <t xml:space="preserve">d__Viridiplantae; k__Streptophyta; p__asterids; c__Lamiales; o__Lamiaceae; f__Nepetoideae; g__Nepeta; s__Nepeta_supina; </t>
  </si>
  <si>
    <t>Catmint species</t>
  </si>
  <si>
    <t>Sumcas</t>
  </si>
  <si>
    <t>Foxtails</t>
  </si>
  <si>
    <t xml:space="preserve">d__Viridiplantae; k__Streptophyta; p__rosids; c__Fagales; o__Fagaceae; f__; g__Quercus; s__Quercus_ilicifolia; </t>
  </si>
  <si>
    <t xml:space="preserve">d__Viridiplantae; k__Streptophyta; p__rosids; c__Sapindales; o__Anacardiaceae; f__; g__Rhus; s__Rhus_typhina; </t>
  </si>
  <si>
    <t>Staghorn sumac</t>
  </si>
  <si>
    <t xml:space="preserve">d__Viridiplantae; k__Streptophyta; p__asterids; c__Dipsacales; o__Caprifoliaceae; f__; g__Symphoricarpos; s__Symphoricarpos_occidentalis; </t>
  </si>
  <si>
    <t xml:space="preserve">d__Viridiplantae; k__Streptophyta; p__rosids; c__Fabales; o__Fabaceae; f__Papilionoideae; g__Amorpha; s__Amorpha_fruticosa; </t>
  </si>
  <si>
    <t xml:space="preserve">d__Viridiplantae; k__Streptophyta; p__Pinidae; c__Pinales; o__Pinaceae; f__; g__Pinus; s__Pinus_mugo; </t>
  </si>
  <si>
    <t xml:space="preserve">d__Viridiplantae; k__Streptophyta; p__commelinids; c__Poales; o__Poaceae; f__Panicoideae; g__Digitaria; s__Digitaria_ischaemum; </t>
  </si>
  <si>
    <t xml:space="preserve">d__Viridiplantae; k__Streptophyta; p__asterids; c__Aquifoliales; o__Aquifoliaceae; f__; g__Ilex; s__Ilex_cassine; </t>
  </si>
  <si>
    <t xml:space="preserve">d__Viridiplantae; k__Streptophyta; p__rosids; c__Fagales; o__Fagaceae; f__; g__Quercus; s__Quercus_palustris; </t>
  </si>
  <si>
    <t xml:space="preserve">d__Viridiplantae; k__Streptophyta; p__asterids; c__Lamiales; o__Oleaceae; f__; g__Ligustrum; s__Ligustrum_vulgare; </t>
  </si>
  <si>
    <t xml:space="preserve">d__Viridiplantae; k__Streptophyta; p__rosids; c__Sapindales; o__Anacardiaceae; f__; g__Rhus; s__Rhus_glabra; </t>
  </si>
  <si>
    <t xml:space="preserve">d__Viridiplantae; k__Streptophyta; p__asterids; c__Aquifoliales; o__Aquifoliaceae; f__; g__Ilex; s__Ilex_argentina; </t>
  </si>
  <si>
    <t xml:space="preserve">d__Viridiplantae; k__Streptophyta; p__commelinids; c__Poales; o__Poaceae; f__Panicoideae; g__Setaria; s__Setaria_verticillata; </t>
  </si>
  <si>
    <t>d__Viridiplantae; k__Streptophyta; p__asterids; c__Cornales; o__Cornaceae; f__; g__Nyssa; ; s__</t>
  </si>
  <si>
    <t xml:space="preserve">d__Viridiplantae; k__Streptophyta; p__rosids; c__Fagales; o__Fagaceae; f__; g__Quercus; s__Quercus_sp__MES114; </t>
  </si>
  <si>
    <t>d__Viridiplantae; k__Streptophyta; p__rosids; c__Fabales; o__Fabaceae; f__Caesalpinioideae; g__Jacqueshuberia; s__Jacqueshuberia_purpurea;</t>
  </si>
  <si>
    <t xml:space="preserve">d__Viridiplantae; k__Streptophyta; p__commelinids; c__Poales; o__Poaceae; f__Danthonioideae; g__Danthonia; s__Danthonia_decumbens; </t>
  </si>
  <si>
    <t xml:space="preserve">d__Viridiplantae; k__Streptophyta; p__commelinids; c__Poales; o__Poaceae; f__Panicoideae; g__Mnesithea; s__Mnesithea_formosa; </t>
  </si>
  <si>
    <t>d__Viridiplantae; k__Streptophyta; p__; c__Saxifragales; o__Grossulariaceae; f__; g__Ribes; s__Ribes_meyeri;</t>
  </si>
  <si>
    <t xml:space="preserve">d__Viridiplantae; k__Streptophyta; p__asterids; c__Lamiales; o__Lamiaceae; f__Nepetoideae; g__Nepeta; s__Nepeta_nepetella; </t>
  </si>
  <si>
    <t xml:space="preserve">d__Viridiplantae; k__Streptophyta; p__rosids; c__Fagales; o__Fagaceae; f__; g__Quercus; s__Quercus_castanea; </t>
  </si>
  <si>
    <t>d__Viridiplantae; k__Streptophyta; p__asterids; c__Boraginales; o__Cordiaceae; f__; g__Cordia; ; s__</t>
  </si>
  <si>
    <t>d__Viridiplantae; k__Streptophyta; p__asterids; c__Boraginales; o__Heliotropiaceae; f__; g__Euploca; s__Euploca_pilosa;</t>
  </si>
  <si>
    <t xml:space="preserve">d__Viridiplantae; k__Streptophyta; p__asterids; c__Aquifoliales; o__Aquifoliaceae; f__; g__Ilex; s__Ilex_wilsonii; </t>
  </si>
  <si>
    <t>d__Viridiplantae; k__Streptophyta; p__rosids; c__Cucurbitales; o__Cucurbitaceae; f__; g__Cucumis; s__Cucumis_prophetarum;</t>
  </si>
  <si>
    <t xml:space="preserve">d__Viridiplantae; k__Streptophyta; p__commelinids; c__Poales; o__Poaceae; f__Panicoideae; g__Cenchrus; s__Cenchrus_hohenackeri; </t>
  </si>
  <si>
    <t>d__Viridiplantae; k__Streptophyta; p__rosids; c__Cucurbitales; o__Cucurbitaceae; f__; g__Seyrigia; s__Seyrigia_humbertii;</t>
  </si>
  <si>
    <t xml:space="preserve">d__Viridiplantae; k__Streptophyta; p__commelinids; c__Poales; o__Poaceae; f__Panicoideae; g__Saccharum; s__Saccharum_spontaneum; </t>
  </si>
  <si>
    <t xml:space="preserve">d__Viridiplantae; k__Streptophyta; p__commelinids; c__Poales; o__Poaceae; f__Panicoideae; g__Panicum; s__Panicum_racemosum; </t>
  </si>
  <si>
    <t xml:space="preserve">d__Viridiplantae; k__Streptophyta; p__commelinids; c__Poales; o__Poaceae; f__Chloridoideae; g__Tragus; s__Tragus_racemosus; </t>
  </si>
  <si>
    <t xml:space="preserve">d__Viridiplantae; k__Streptophyta; p__commelinids; c__Poales; o__Poaceae; f__Panicoideae; g__Ophiuros; s__Ophiuros_exaltatus; </t>
  </si>
  <si>
    <t xml:space="preserve">d__Viridiplantae; k__Streptophyta; p__commelinids; c__Poales; o__Poaceae; f__Panicoideae; g__Setaria; s__Setaria_viridis; </t>
  </si>
  <si>
    <t xml:space="preserve">d__Viridiplantae; k__Streptophyta; p__asterids; c__Aquifoliales; o__Aquifoliaceae; f__; g__Ilex; s__Ilex_montana; </t>
  </si>
  <si>
    <t xml:space="preserve">d__Viridiplantae; k__Streptophyta; p__commelinids; c__Poales; o__Poaceae; f__Chloridoideae; g__Orcuttia; s__Orcuttia_pilosa; </t>
  </si>
  <si>
    <t xml:space="preserve">d__Viridiplantae; k__Streptophyta; p__commelinids; c__Poales; o__Poaceae; f__Panicoideae; g__Moorochloa; s__Moorochloa_eruciformis; </t>
  </si>
  <si>
    <t xml:space="preserve">d__Viridiplantae; k__Streptophyta; p__commelinids; c__Poales; o__Poaceae; f__Panicoideae; g__Setaria; s__Setaria_parviflora; </t>
  </si>
  <si>
    <t xml:space="preserve">d__Viridiplantae; k__Streptophyta; p__rosids; c__Rosales; o__Rosaceae; f__Maloideae; g__Prunus; s__Prunus_armeniaca; </t>
  </si>
  <si>
    <t xml:space="preserve">d__Viridiplantae; k__Streptophyta; p__asterids; c__Aquifoliales; o__Aquifoliaceae; f__; g__Ilex; s__Ilex_pseudobuxus; </t>
  </si>
  <si>
    <t>d__Viridiplantae; k__Streptophyta; p__asterids; c__Asterales; o__Asteraceae; f__Asteroideae; g__Anemocarpa; s__Anemocarpa_podolepidium;</t>
  </si>
  <si>
    <t xml:space="preserve">d__Viridiplantae; k__Streptophyta; p__asterids; c__Dipsacales; o__Caprifoliaceae; f__; g__Symphoricarpos; s__Symphoricarpos_orbiculatus; </t>
  </si>
  <si>
    <t>d__Viridiplantae; k__Streptophyta; p__asterids; c__Asterales; o__Asteraceae; f__Asteroideae; g__Gnaphalium; s__Gnaphalium_declinatum;</t>
  </si>
  <si>
    <t>d__Viridiplantae; k__Streptophyta; p__asterids; c__Asterales; o__Asteraceae; f__Asteroideae; g__Helichrysum; s__Helichrysum_italicum;</t>
  </si>
  <si>
    <t xml:space="preserve">d__Viridiplantae; k__Streptophyta; p__commelinids; c__Poales; o__Poaceae; f__Panicoideae; g__Setaria; s__Setaria_sp__TRK-2015; </t>
  </si>
  <si>
    <t xml:space="preserve">d__Viridiplantae; k__Streptophyta; p__rosids; c__Sapindales; o__Anacardiaceae; f__; g__Rhus; s__Rhus_microphylla; </t>
  </si>
  <si>
    <t xml:space="preserve">d__Viridiplantae; k__Streptophyta; p__commelinids; c__Poales; o__Poaceae; f__Panicoideae; g__Megathyrsus; s__Megathyrsus_maximus; </t>
  </si>
  <si>
    <t xml:space="preserve">d__Viridiplantae; k__Streptophyta; p__commelinids; c__Poales; o__Poaceae; f__Panicoideae; g__Microstegium; s__Microstegium_fasciculatum; </t>
  </si>
  <si>
    <t>d__Viridiplantae; k__Streptophyta; p__asterids; c__Asterales; o__Asteraceae; f__Cichorioideae; g__Cicerbita; s__Cicerbita_azurea;</t>
  </si>
  <si>
    <t>d__Viridiplantae; k__Streptophyta; p__asterids; c__Asterales; o__Asteraceae; f__Cichorioideae; g__Crepis; ; s__</t>
  </si>
  <si>
    <t xml:space="preserve">d__Viridiplantae; k__Streptophyta; p__commelinids; c__Poales; o__Poaceae; f__Panicoideae; g__Panicum; s__Panicum_notatum; </t>
  </si>
  <si>
    <t>d__Viridiplantae; k__Streptophyta; p__asterids; c__Asterales; o__Asteraceae; f__Cichorioideae; g__Hieracium; s__Hieracium_fuscescens;</t>
  </si>
  <si>
    <t>d__Viridiplantae; k__Streptophyta; p__asterids; c__Boraginales; o__Cordiaceae; f__; g__Hoplestigma; s__Hoplestigma_klaineanum;</t>
  </si>
  <si>
    <t xml:space="preserve">d__Viridiplantae; k__Streptophyta; p__commelinids; c__Poales; o__Poaceae; f__Panicoideae; g__Sacciolepis; s__Sacciolepis_myosuroides; </t>
  </si>
  <si>
    <t>d__Viridiplantae; k__Streptophyta; p__asterids; c__Boraginales; o__Heliotropiaceae; ; f__; g__; s__</t>
  </si>
  <si>
    <t>d__Viridiplantae; k__Streptophyta; p__asterids; c__Boraginales; o__Heliotropiaceae; f__; g__Euploca; s__Euploca_campestris;</t>
  </si>
  <si>
    <t xml:space="preserve">d__Viridiplantae; k__Streptophyta; p__commelinids; c__Poales; o__Poaceae; f__Panicoideae; g__Setaria; s__Setaria_palmifolia; </t>
  </si>
  <si>
    <t>d__Viridiplantae; k__Streptophyta; p__asterids; c__Lamiales; o__Bignoniaceae; f__; g__Tabebuia; s__Tabebuia_berteroi;</t>
  </si>
  <si>
    <t xml:space="preserve">d__Viridiplantae; k__Streptophyta; p__commelinids; c__Poales; o__Poaceae; f__Panicoideae; g__Stenotaphrum; s__Stenotaphrum_secundatum; </t>
  </si>
  <si>
    <t>d__Viridiplantae; k__Streptophyta; p__asterids; c__Lamiales; o__Plocospermataceae; f__; g__Plocosperma; s__Plocosperma_buxifolium;</t>
  </si>
  <si>
    <t>d__Viridiplantae; k__Streptophyta; p__asterids; c__Lamiales; o__Scrophulariaceae; f__; g__Buddleja; s__Buddleja_alternifolia;</t>
  </si>
  <si>
    <t>d__Viridiplantae; k__Streptophyta; p__commelinids; c__Poales; o__Poaceae; f__Panicoideae; g__Paspalum; s__Paspalum_notatum;</t>
  </si>
  <si>
    <t>d__Viridiplantae; k__Streptophyta; p__rosids; c__Brassicales; o__Brassicaceae; f__; g__Descurainia; s__Descurainia_incisa;</t>
  </si>
  <si>
    <t>d__Viridiplantae; k__Streptophyta; p__rosids; c__Cucurbitales; o__Cucurbitaceae; f__; g__Coccinia; s__Coccinia_grandiflora;</t>
  </si>
  <si>
    <t>d__Viridiplantae; k__Streptophyta; p__rosids; c__Cucurbitales; o__Cucurbitaceae; f__; g__Schizopepon; s__Schizopepon_bryoniifolius;</t>
  </si>
  <si>
    <t>d__Viridiplantae; k__Streptophyta; p__rosids; c__Cucurbitales; o__Cucurbitaceae; f__; g__Thladiantha; s__Thladiantha_hookeri;</t>
  </si>
  <si>
    <t>d__Viridiplantae; k__Streptophyta; p__rosids; c__Cucurbitales; o__Cucurbitaceae; f__; g__Trichosanthes; s__Trichosanthes_subvelutina;</t>
  </si>
  <si>
    <t>d__Viridiplantae; k__Streptophyta; p__rosids; c__Fabales; o__Fabaceae; f__Mimosoideae; g__Acacia; s__Acacia_aphylla;</t>
  </si>
  <si>
    <t>d__Viridiplantae; k__Streptophyta; p__rosids; c__Fabales; o__Fabaceae; f__Mimosoideae; g__Acacia; s__Acacia_pubicosta;</t>
  </si>
  <si>
    <t>d__Viridiplantae; k__Streptophyta; p__rosids; c__Fabales; o__Fabaceae; f__Mimosoideae; g__Vachellia; s__Vachellia_nebrownii;</t>
  </si>
  <si>
    <t>d__Viridiplantae; k__Streptophyta; p__rosids; c__Fabales; o__Fabaceae; f__Mimosoideae; g__Zygia; s__Zygia_sp__KGD-2009;</t>
  </si>
  <si>
    <t>S005718.BestBees</t>
  </si>
  <si>
    <t xml:space="preserve">ConsensusLineage  species 49 &gt; 1% &lt; 173 species </t>
  </si>
  <si>
    <t>(222)Least # Common species</t>
  </si>
  <si>
    <t>Hignham,MA</t>
  </si>
  <si>
    <t>False poison suman</t>
  </si>
  <si>
    <t xml:space="preserve">d__Viridiplantae; k__Streptophyta; p__asterids; c__Cornales; o__Cornaceae; f__; g__Nyssa; s__Nyssa_sinensis; </t>
  </si>
  <si>
    <t xml:space="preserve">d__Viridiplantae; k__Streptophyta; p__; c__Ranunculales; o__Papaveraceae; f__; g__Chelidonium; s__Chelidonium_majus; </t>
  </si>
  <si>
    <t xml:space="preserve">d__Viridiplantae; k__Streptophyta; p__commelinids; c__Poales; o__Poaceae; f__Pooideae; g__Trisetum; s__Trisetum_flavescens; </t>
  </si>
  <si>
    <t xml:space="preserve">d__Viridiplantae; k__Streptophyta; p__; c__Magnoliales; o__Magnoliaceae; f__; g__Liriodendron; s__Liriodendron_chinense; </t>
  </si>
  <si>
    <t xml:space="preserve">d__Viridiplantae; k__Streptophyta; p__rosids; c__Sapindales; o__Anacardiaceae; f__; g__Toxicodendron; s__Toxicodendron_succedaneum; </t>
  </si>
  <si>
    <t xml:space="preserve">d__Viridiplantae; k__Streptophyta; p__rosids; c__Fabales; o__Fabaceae; f__Papilionoideae; g__Lotus; s__Lotus_unifoliolatus; </t>
  </si>
  <si>
    <t xml:space="preserve">d__Viridiplantae; k__Streptophyta; p__rosids; c__Rosales; o__Rhamnaceae; f__; g__Frangula; s__Frangula_betulifolia; </t>
  </si>
  <si>
    <t xml:space="preserve">d__Viridiplantae; k__Streptophyta; p__rosids; c__Rosales; o__Rosaceae; f__Rosoideae; g__Rosa; s__Rosa_pendulina; </t>
  </si>
  <si>
    <t>d__Viridiplantae; k__Streptophyta; p__asterids; c__Dipsacales; o__Caprifoliaceae; ; f__; g__; s__</t>
  </si>
  <si>
    <t xml:space="preserve">d__Viridiplantae; k__Streptophyta; p__rosids; c__Rosales; o__Rhamnaceae; f__; g__Frangula; s__Frangula_californica; </t>
  </si>
  <si>
    <t xml:space="preserve">d__Viridiplantae; k__Streptophyta; p__commelinids; c__Poales; o__Poaceae; f__Arundinoideae; g__Phragmites; s__Phragmites_australis; </t>
  </si>
  <si>
    <t xml:space="preserve">d__Viridiplantae; k__Streptophyta; p__; c__Nymphaeales; o__Nymphaeaceae; f__; g__Nymphaea; s__Nymphaea_mexicana; </t>
  </si>
  <si>
    <t xml:space="preserve">d__Viridiplantae; k__Streptophyta; p__rosids; c__Rosales; o__Rhamnaceae; f__; g__Frangula; s__Frangula_alnus; </t>
  </si>
  <si>
    <t>d__Viridiplantae; k__Streptophyta; p__rosids; c__Malpighiales; o__Malpighiaceae; ; f__; g__; s__</t>
  </si>
  <si>
    <t xml:space="preserve">d__Viridiplantae; k__Streptophyta; p__rosids; c__Sapindales; o__Aceraceae; f__; g__Acer; s__Acer_saccharinum; </t>
  </si>
  <si>
    <t xml:space="preserve">d__Viridiplantae; k__Streptophyta; p__asterids; c__Lamiales; o__Bignoniaceae; f__; g__Incarvillea; s__Incarvillea_sinensis; </t>
  </si>
  <si>
    <t xml:space="preserve">d__Viridiplantae; k__Streptophyta; p__commelinids; c__Poales; o__Poaceae; f__Chloridoideae; g__Harpachne; s__Harpachne_schimperi; </t>
  </si>
  <si>
    <t xml:space="preserve">d__Viridiplantae; k__Streptophyta; p__; c__Ranunculales; o__Ranunculaceae; f__Ranunculoideae; g__Clematis; s__Clematis_terniflora; </t>
  </si>
  <si>
    <t xml:space="preserve">d__Viridiplantae; k__Streptophyta; p__commelinids; c__Poales; o__Poaceae; f__Chloridoideae; g__Bouteloua; s__Bouteloua_aristidoides; </t>
  </si>
  <si>
    <t xml:space="preserve">d__Viridiplantae; k__Streptophyta; p__; c__Magnoliales; o__Annonaceae; f__; g__Desmos; s__Desmos_goezeanus; </t>
  </si>
  <si>
    <t xml:space="preserve">d__Viridiplantae; k__Streptophyta; p__rosids; c__Brassicales; o__Brassicaceae; f__; g__Brassica; s__Brassica_nigra; </t>
  </si>
  <si>
    <t xml:space="preserve">d__Viridiplantae; k__Streptophyta; p__asterids; c__Dipsacales; o__Adoxaceae; f__; g__Viburnum; s__Viburnum_rhytidophyllum; </t>
  </si>
  <si>
    <t xml:space="preserve">d__Viridiplantae; k__Streptophyta; p__rosids; c__Fagales; o__Fagaceae; f__; g__Quercus; s__Quercus_pubescens; </t>
  </si>
  <si>
    <t xml:space="preserve">d__Viridiplantae; k__Streptophyta; p__asterids; c__Lamiales; o__Oleaceae; f__; g__Fraxinus; s__Fraxinus_excelsior; </t>
  </si>
  <si>
    <t xml:space="preserve">d__Viridiplantae; k__Streptophyta; p__rosids; c__Celastrales; o__Celastraceae; f__; g__Salacia; s__Salacia_gerrardii; </t>
  </si>
  <si>
    <t xml:space="preserve">d__Viridiplantae; k__Streptophyta; p__asterids; c__Cornales; o__Cornaceae; f__Cornoideae; g__Cornus; s__Cornus_sericea; </t>
  </si>
  <si>
    <t xml:space="preserve">d__Viridiplantae; k__Streptophyta; p__commelinids; c__Poales; o__Poaceae; f__Pooideae; g__Poa; s__Poa_paucispicula; </t>
  </si>
  <si>
    <t xml:space="preserve">d__Viridiplantae; k__Streptophyta; p__rosids; c__Fabales; o__Fabaceae; f__Caesalpinioideae; g__Chamaecrista; s__Chamaecrista_desvauxii; </t>
  </si>
  <si>
    <t xml:space="preserve">d__Viridiplantae; k__Streptophyta; p__; c__Magnoliales; o__Magnoliaceae; f__; g__Magnolia; s__Magnolia_sieboldii; </t>
  </si>
  <si>
    <t xml:space="preserve">d__Viridiplantae; k__Streptophyta; p__asterids; c__Asterales; o__Asteraceae; f__Asteroideae; g__Solidago; s__Solidago_virgaurea; </t>
  </si>
  <si>
    <t xml:space="preserve">d__Viridiplantae; k__Streptophyta; p__commelinids; c__Poales; o__Poaceae; f__Chloridoideae; g__Eragrostis; s__Eragrostis_ciliaris; </t>
  </si>
  <si>
    <t xml:space="preserve">d__Viridiplantae; k__Streptophyta; p__rosids; c__Fabales; o__Fabaceae; f__Papilionoideae; g__Castanospermum; s__Castanospermum_australe; </t>
  </si>
  <si>
    <t xml:space="preserve">d__Viridiplantae; k__Streptophyta; p__commelinids; c__Poales; o__Poaceae; f__Pooideae; g__Bromus; s__Bromus_inermis; </t>
  </si>
  <si>
    <t xml:space="preserve">d__Viridiplantae; k__Streptophyta; p__; c__Liliales; o__Smilacaceae; f__; g__Smilax; s__Smilax_herbacea; </t>
  </si>
  <si>
    <t xml:space="preserve">d__Viridiplantae; k__Streptophyta; p__asterids; c__Aquifoliales; o__Aquifoliaceae; f__; g__Ilex; s__Ilex_georgei; </t>
  </si>
  <si>
    <t xml:space="preserve">d__Viridiplantae; k__Streptophyta; p__asterids; c__Lamiales; o__Oleaceae; f__; g__Fraxinus; s__Fraxinus_nigra; </t>
  </si>
  <si>
    <t xml:space="preserve">d__Viridiplantae; k__Streptophyta; p__commelinids; c__Poales; o__Poaceae; f__Pooideae; g__Arrhenatherum; s__Arrhenatherum_elatius; </t>
  </si>
  <si>
    <t xml:space="preserve">d__Viridiplantae; k__Streptophyta; p__; c__Ranunculales; o__Ranunculaceae; f__Ranunculoideae; g__Clematis; s__Clematis_afoliata; </t>
  </si>
  <si>
    <t xml:space="preserve">d__Viridiplantae; k__Streptophyta; p__; c__Ranunculales; o__Ranunculaceae; f__Ranunculoideae; g__Clematis; s__Clematis_brevicaudata; </t>
  </si>
  <si>
    <t xml:space="preserve">d__Viridiplantae; k__Streptophyta; p__asterids; c__Aquifoliales; o__Aquifoliaceae; f__; g__Ilex; s__Ilex_sp__Erixon_and_Bremer_52; </t>
  </si>
  <si>
    <t xml:space="preserve">d__Viridiplantae; k__Streptophyta; p__asterids; c__Asterales; o__Asteraceae; f__Asteroideae; g__Oreostemma; s__Oreostemma_peirsonii; </t>
  </si>
  <si>
    <t xml:space="preserve">d__Viridiplantae; k__Streptophyta; p__rosids; c__Fabales; o__Fabaceae; f__Papilionoideae; g__Angylocalyx; s__Angylocalyx_pynaertii; </t>
  </si>
  <si>
    <t xml:space="preserve">d__Viridiplantae; k__Streptophyta; p__rosids; c__Fagales; o__Fagaceae; f__; g__Quercus; s__Quercus_polycarpa; </t>
  </si>
  <si>
    <t xml:space="preserve">d__Viridiplantae; k__Streptophyta; p__rosids; c__Rosales; o__Rosaceae; f__Rosoideae; g__Rubus; s__Rubus_coreanus; </t>
  </si>
  <si>
    <t xml:space="preserve">d__Viridiplantae; k__Streptophyta; p__rosids; c__Sapindales; o__Aceraceae; f__; g__Acer; s__Acer_stachyophyllum; </t>
  </si>
  <si>
    <t xml:space="preserve">d__Viridiplantae; k__Streptophyta; p__rosids; c__Sapindales; o__Aceraceae; f__; g__Acer; s__Acer_tegmentosum; </t>
  </si>
  <si>
    <t xml:space="preserve">d__Viridiplantae; k__Streptophyta; p__; c__Magnoliales; o__Annonaceae; f__; g__Duguetia; s__Duguetia_quitarensis; </t>
  </si>
  <si>
    <t xml:space="preserve">d__Viridiplantae; k__Streptophyta; p__; c__Magnoliales; o__Magnoliaceae; f__; g__Liriodendron; s__Liriodendron_tulipifera; </t>
  </si>
  <si>
    <t xml:space="preserve">d__Viridiplantae; k__Streptophyta; p__; c__Nymphaeales; o__Nymphaeaceae; f__; g__Nymphaea; s__Nymphaea_nouchali; </t>
  </si>
  <si>
    <t xml:space="preserve">d__Viridiplantae; k__Streptophyta; p__; c__Ranunculales; o__Ranunculaceae; f__Ranunculoideae; g__Clematis; s__Clematis_hexapetala; </t>
  </si>
  <si>
    <t xml:space="preserve">d__Viridiplantae; k__Streptophyta; p__asterids; c__Cornales; o__Cornaceae; f__Cornoideae; g__Cornus; s__Cornus_kousa; </t>
  </si>
  <si>
    <t xml:space="preserve">d__Viridiplantae; k__Streptophyta; p__asterids; c__Dipsacales; o__Caprifoliaceae; f__; g__Linnaea; s__Linnaea_borealis; </t>
  </si>
  <si>
    <t xml:space="preserve">d__Viridiplantae; k__Streptophyta; p__commelinids; c__Poales; o__Poaceae; f__Pooideae; g__Bromus; s__Bromus_pumpellianus; </t>
  </si>
  <si>
    <t xml:space="preserve">d__Viridiplantae; k__Streptophyta; p__rosids; c__Fabales; o__Fabaceae; f__Caesalpinioideae; g__Umtiza; s__Umtiza_listeriana; </t>
  </si>
  <si>
    <t xml:space="preserve">d__Viridiplantae; k__Streptophyta; p__rosids; c__Fabales; o__Fabaceae; f__Mimosoideae; g__Stryphnodendron; s__Stryphnodendron_duckeanum; </t>
  </si>
  <si>
    <t xml:space="preserve">d__Viridiplantae; k__Streptophyta; p__rosids; c__Fabales; o__Fabaceae; f__Mimosoideae; g__Vachellia; s__Vachellia_tortuosa; </t>
  </si>
  <si>
    <t xml:space="preserve">d__Viridiplantae; k__Streptophyta; p__rosids; c__Rosales; o__Rosaceae; f__Rosoideae; g__Rubus; s__Rubus_alceifolius; </t>
  </si>
  <si>
    <t xml:space="preserve">d__Viridiplantae; k__Streptophyta; p__; c__Liliales; o__Smilacaceae; f__; g__Smilax; s__Smilax_smallii; </t>
  </si>
  <si>
    <t xml:space="preserve">d__Viridiplantae; k__Streptophyta; p__asterids; c__Cornales; o__Cornaceae; f__Cornoideae; g__Cornus; s__Cornus_sanguinea; </t>
  </si>
  <si>
    <t xml:space="preserve">d__Viridiplantae; k__Streptophyta; p__asterids; c__Dipsacales; o__Adoxaceae; f__; g__Viburnum; s__Viburnum_lantana; </t>
  </si>
  <si>
    <t xml:space="preserve">d__Viridiplantae; k__Streptophyta; p__asterids; c__Lamiales; o__Bignoniaceae; f__; g__Chilopsis; s__Chilopsis_linearis; </t>
  </si>
  <si>
    <t xml:space="preserve">d__Viridiplantae; k__Streptophyta; p__asterids; c__Lamiales; o__Bignoniaceae; f__; g__Tecomanthe; s__Tecomanthe_volubilis; </t>
  </si>
  <si>
    <t xml:space="preserve">d__Viridiplantae; k__Streptophyta; p__asterids; c__Lamiales; o__Oleaceae; f__; g__Ligustrum; s__Ligustrum_ovalifolium; </t>
  </si>
  <si>
    <t xml:space="preserve">d__Viridiplantae; k__Streptophyta; p__commelinids; c__Poales; o__Poaceae; f__Panicoideae; g__Urochloa; s__Urochloa_oblita; </t>
  </si>
  <si>
    <t xml:space="preserve">d__Viridiplantae; k__Streptophyta; p__commelinids; c__Poales; o__Poaceae; f__Pooideae; g__Aphanelytrum; s__Aphanelytrum_procumbens; </t>
  </si>
  <si>
    <t>d__Viridiplantae; k__Streptophyta; p__commelinids; c__Poales; o__Poaceae; f__Pooideae; g__Nassella; ; s__</t>
  </si>
  <si>
    <t xml:space="preserve">d__Viridiplantae; k__Streptophyta; p__commelinids; c__Poales; o__Poaceae; f__Pooideae; g__Poa; s__Poa_alpina; </t>
  </si>
  <si>
    <t xml:space="preserve">d__Viridiplantae; k__Streptophyta; p__commelinids; c__Poales; o__Poaceae; f__Pooideae; g__Poa; s__Poa_arctica; </t>
  </si>
  <si>
    <t xml:space="preserve">d__Viridiplantae; k__Streptophyta; p__commelinids; c__Poales; o__Poaceae; f__Pooideae; g__Poa; s__Poa_riphaea; </t>
  </si>
  <si>
    <t xml:space="preserve">d__Viridiplantae; k__Streptophyta; p__commelinids; c__Poales; o__Poaceae; f__Pooideae; g__Scolochloa; s__Scolochloa_festucacea; </t>
  </si>
  <si>
    <t xml:space="preserve">d__Viridiplantae; k__Streptophyta; p__rosids; c__Brassicales; o__Brassicaceae; f__; g__Sisymbrium; s__Sisymbrium_orientale; </t>
  </si>
  <si>
    <t xml:space="preserve">d__Viridiplantae; k__Streptophyta; p__rosids; c__Fabales; o__Fabaceae; f__Mimosoideae; g__Lysiloma; s__Lysiloma_tergeminum; </t>
  </si>
  <si>
    <t xml:space="preserve">d__Viridiplantae; k__Streptophyta; p__rosids; c__Fabales; o__Fabaceae; f__Papilionoideae; g__Monopteryx; s__Monopteryx_inpae; </t>
  </si>
  <si>
    <t xml:space="preserve">d__Viridiplantae; k__Streptophyta; p__rosids; c__Fabales; o__Fabaceae; f__Papilionoideae; g__Swartzia; s__Swartzia_laevicarpa; </t>
  </si>
  <si>
    <t xml:space="preserve">d__Viridiplantae; k__Streptophyta; p__rosids; c__Rosales; o__Rosaceae; f__Maloideae; g__Osteomeles; s__Osteomeles_anthyllidifolia; </t>
  </si>
  <si>
    <t xml:space="preserve">d__Viridiplantae; k__Streptophyta; p__rosids; c__Rosales; o__Rosaceae; f__Rosoideae; g__Potentilla; s__Potentilla_alchemilloides; </t>
  </si>
  <si>
    <t xml:space="preserve">d__Viridiplantae; k__Streptophyta; p__rosids; c__Rosales; o__Rosaceae; f__Rosoideae; g__Potentilla; s__Potentilla_supina; </t>
  </si>
  <si>
    <t xml:space="preserve">d__Viridiplantae; k__Streptophyta; p__rosids; c__Rosales; o__Rosaceae; f__Rosoideae; g__Rosa; s__Rosa_laxa; </t>
  </si>
  <si>
    <t xml:space="preserve">d__Viridiplantae; k__Streptophyta; p__rosids; c__Rosales; o__Rosaceae; f__Rosoideae; g__Sibbaldianthe; s__Sibbaldianthe_bifurca; </t>
  </si>
  <si>
    <t xml:space="preserve">d__Viridiplantae; k__Streptophyta; p__rosids; c__Sapindales; o__Aceraceae; f__; g__Acer; s__Acer_campestre; </t>
  </si>
  <si>
    <t xml:space="preserve">d__Viridiplantae; k__Streptophyta; p__rosids; c__Sapindales; o__Aceraceae; f__; g__Acer; s__Acer_caudatifolium; </t>
  </si>
  <si>
    <t xml:space="preserve">d__Viridiplantae; k__Streptophyta; p__rosids; c__Sapindales; o__Aceraceae; f__; g__Acer; s__Acer_crataegifolium; </t>
  </si>
  <si>
    <t xml:space="preserve">d__Viridiplantae; k__Streptophyta; p__rosids; c__Sapindales; o__Aceraceae; f__; g__Acer; s__Acer_pycnanthum; </t>
  </si>
  <si>
    <t xml:space="preserve">d__Viridiplantae; k__Streptophyta; p__rosids; c__Sapindales; o__Anacardiaceae; f__; g__Pistacia; s__Pistacia_vera; </t>
  </si>
  <si>
    <t xml:space="preserve">d__Viridiplantae; k__Streptophyta; p__rosids; c__Sapindales; o__Anacardiaceae; f__; g__Rhus; s__Rhus_chinensis; </t>
  </si>
  <si>
    <t xml:space="preserve">d__Viridiplantae; k__Streptophyta; p__rosids; c__Vitales; o__Vitaceae; f__; g__Parthenocissus; s__Parthenocissus_chinensis; </t>
  </si>
  <si>
    <t>aBestBees</t>
  </si>
  <si>
    <t>ConsensusLineage 38 species (93.76%) &gt; 1% &lt; 90 species (6.25%)</t>
  </si>
  <si>
    <t>(128)Least # Common species</t>
  </si>
  <si>
    <t>Arlignton,VA(Bellevue Forest neighborhood)</t>
  </si>
  <si>
    <t>Morning Glory Family</t>
  </si>
  <si>
    <t>Panicled Hydrangea</t>
  </si>
  <si>
    <t xml:space="preserve">Duabanga grandiflora </t>
  </si>
  <si>
    <t xml:space="preserve">Species </t>
  </si>
  <si>
    <t>Downy Oak</t>
  </si>
  <si>
    <t>d__Viridiplantae; k__Streptophyta; p__asterids; c__Solanales; o__Convolvulaceae; f__; g__Convolvulus; s__Convolvulus_althaeoides;</t>
  </si>
  <si>
    <t>d__Viridiplantae; k__Streptophyta; p__asterids; c__Solanales; o__Convolvulaceae; f__; g__Ipomoea; s__Ipomoea_pes-caprae;</t>
  </si>
  <si>
    <t>d__Viridiplantae; k__Streptophyta; p__rosids; c__Cucurbitales; o__Cucurbitaceae; f__; g__Cucumis; s__Cucumis_melo;</t>
  </si>
  <si>
    <t>d__Viridiplantae; k__Streptophyta; p__asterids; c__Solanales; o__Convolvulaceae; f__; g__Xenostegia; s__Xenostegia_tridentata;</t>
  </si>
  <si>
    <t>d__Viridiplantae; k__Streptophyta; p__asterids; c__Solanales; o__Convolvulaceae; f__; g__Merremia; s__Merremia_hastata;</t>
  </si>
  <si>
    <t>d__Viridiplantae; k__Streptophyta; p__rosids; c__Celastrales; o__Celastraceae; f__; g__Euonymus; s__Euonymus_nitidus;</t>
  </si>
  <si>
    <t>d__Viridiplantae; k__Streptophyta; p__asterids; c__Solanales; o__Convolvulaceae; f__; g__Convolvulus; s__Convolvulus_lineatus;</t>
  </si>
  <si>
    <t>d__Viridiplantae; k__Streptophyta; p__asterids; c__Solanales; o__Solanaceae; f__Petunioideae; g__Brunfelsia; s__Brunfelsia_clarensis;</t>
  </si>
  <si>
    <t>d__Viridiplantae; k__Streptophyta; p__asterids; c__Solanales; o__Convolvulaceae; f__; g__Convolvulus; ; s__</t>
  </si>
  <si>
    <t>d__Viridiplantae; k__Streptophyta; p__asterids; c__Solanales; o__Convolvulaceae; f__; g__Humbertia; s__Humbertia_madagascariensis;</t>
  </si>
  <si>
    <t>d__Viridiplantae; k__Streptophyta; p__asterids; c__Solanales; o__Convolvulaceae; f__; g__Ipomoea; s__Ipomoea_cairica;</t>
  </si>
  <si>
    <t>d__Viridiplantae; k__Streptophyta; p__rosids; c__Celastrales; o__Celastraceae; f__; g__Brexiella; s__Brexiella_sp__RHA-2013c;</t>
  </si>
  <si>
    <t>d__Viridiplantae; k__Streptophyta; p__rosids; c__Celastrales; o__Celastraceae; f__; g__Euonymus; s__Euonymus_grandiflorus;</t>
  </si>
  <si>
    <t>d__Viridiplantae; k__Streptophyta; p__rosids; c__Celastrales; o__Celastraceae; f__; g__Euonymus; s__Euonymus_macropterus;</t>
  </si>
  <si>
    <t>d__Viridiplantae; k__Streptophyta; p__rosids; c__Celastrales; o__Celastraceae; f__; g__Gymnosporia; s__Gymnosporia_senegalensis;</t>
  </si>
  <si>
    <t>d__Viridiplantae; k__Streptophyta; p__rosids; c__Celastrales; o__Celastraceae; f__; g__Rzedowskia; s__Rzedowskia_tolantonguensis;</t>
  </si>
  <si>
    <t>d__Viridiplantae; k__Streptophyta; p__rosids; c__Celastrales; o__Celastraceae; f__; g__Simicratea; s__Simicratea_sp__Luke_&amp;_Luke_4747;</t>
  </si>
  <si>
    <t>d__Viridiplantae; k__Streptophyta; p__; c__Magnoliales; o__Annonaceae; ; f__; g__; s__</t>
  </si>
  <si>
    <t>d__Viridiplantae; k__Streptophyta; p__asterids; c__Cornales; o__Loasaceae; f__; g__Mentzelia; s__Mentzelia_fendleriana;</t>
  </si>
  <si>
    <t>d__Viridiplantae; k__Streptophyta; p__asterids; c__Ericales; o__Theaceae; ; f__; g__; s__</t>
  </si>
  <si>
    <t>d__Viridiplantae; k__Streptophyta; p__asterids; c__Solanales; o__Convolvulaceae; f__; g__Convolvulus; s__Convolvulus_arvensis;</t>
  </si>
  <si>
    <t>d__Viridiplantae; k__Streptophyta; p__asterids; c__Solanales; o__Convolvulaceae; f__; g__Merremia; s__Merremia_dissecta;</t>
  </si>
  <si>
    <t>d__Viridiplantae; k__Streptophyta; p__rosids; c__Celastrales; o__Celastraceae; f__; g__Euonymus; s__Euonymus_nanus;</t>
  </si>
  <si>
    <t>d__Viridiplantae; k__Streptophyta; p__rosids; c__Celastrales; o__Celastraceae; f__; g__Kokoona; s__Kokoona_sp__Chase_2092;</t>
  </si>
  <si>
    <t>d__Viridiplantae; k__Streptophyta; p__rosids; c__Fagales; o__Fagaceae; f__; g__Lithocarpus; s__Lithocarpus_henryi;</t>
  </si>
  <si>
    <t>d__Viridiplantae; k__Streptophyta; p__rosids; c__Fagales; o__Fagaceae; f__; g__Quercus; s__Quercus_rubra;</t>
  </si>
  <si>
    <t>d__Viridiplantae; k__Streptophyta; p__rosids; c__Malvales; o__Malvaceae; f__Malvoideae; g__Sida; s__Sida_sp__TRK-2015;</t>
  </si>
  <si>
    <t>d__Viridiplantae; k__Streptophyta; p__rosids; c__Rosales; o__Rosaceae; f__Rosoideae; g__Geum; ; s__</t>
  </si>
  <si>
    <t>d__Viridiplantae; k__Streptophyta; p__rosids; c__Vitales; o__Vitaceae; f__; g__Vitis; s__Vitis_cinerea_var__helleri_x_Vitis_riparia;</t>
  </si>
  <si>
    <t>d__Viridiplantae; k__Streptophyta; p__; c__Caryophyllales; o__Amaranthaceae; f__Camphorosmoideae; g__Bassia; s__Bassia_scoparia;</t>
  </si>
  <si>
    <t>d__Viridiplantae; k__Streptophyta; p__; c__Caryophyllales; o__Amaranthaceae; f__Chenopodioideae; g__Chenopodium; ; s__</t>
  </si>
  <si>
    <t>d__Viridiplantae; k__Streptophyta; p__; c__Caryophyllales; o__Amaranthaceae; f__Salsoloideae; g__Kali; s__Kali_tragus;</t>
  </si>
  <si>
    <t>d__Viridiplantae; k__Streptophyta; p__asterids; c__Asterales; o__Asteraceae; f__Asteroideae; g__Aster; ; s__</t>
  </si>
  <si>
    <t>d__Viridiplantae; k__Streptophyta; p__asterids; c__Asterales; o__Asteraceae; f__Asteroideae; g__Chromolaena; s__Chromolaena_stachyophylla;</t>
  </si>
  <si>
    <t>d__Viridiplantae; k__Streptophyta; p__asterids; c__Asterales; o__Asteraceae; f__Asteroideae; g__Helichrysum; s__Helichrysum_glumaceum;</t>
  </si>
  <si>
    <t>d__Viridiplantae; k__Streptophyta; p__asterids; c__Asterales; o__Asteraceae; f__Carduoideae; g__Saussurea; s__Saussurea_dzeurensis;</t>
  </si>
  <si>
    <t>d__Viridiplantae; k__Streptophyta; p__asterids; c__Asterales; o__Asteraceae; f__Carduoideae; g__Saussurea; s__Saussurea_krylovii;</t>
  </si>
  <si>
    <t>S005728.BestBees</t>
  </si>
  <si>
    <t>d__Viridiplantae; k__Streptophyta; p__asterids; c__Asterales; o__Asteraceae; f__Cichorioideae; g__Lactuca; s__Lactuca_inermis;</t>
  </si>
  <si>
    <t>d__Viridiplantae; k__Streptophyta; p__asterids; c__Asterales; o__Asteraceae; f__Cichorioideae; g__Tragopogon; s__Tragopogon_kashmirianus;</t>
  </si>
  <si>
    <t>ConsensusLineage 27 species (88.95%) &gt; 1% &lt; 88 species (11.09%)</t>
  </si>
  <si>
    <t>(115) Least # Common species</t>
  </si>
  <si>
    <t>Arlington,MA</t>
  </si>
  <si>
    <t>d__Viridiplantae; k__Streptophyta; p__asterids; c__Lamiales; o__Bignoniaceae; f__; g__Tecomaria; s__Tecomaria_capensis;</t>
  </si>
  <si>
    <t>Fir trees</t>
  </si>
  <si>
    <t>d__Viridiplantae; k__Streptophyta; p__commelinids; c__Poales; o__Poaceae; f__Chloridoideae; g__Blepharidachne; s__Blepharidachne_kingii;</t>
  </si>
  <si>
    <t>Sub-family of Daisey &amp; sunflower family</t>
  </si>
  <si>
    <t>d__Viridiplantae; k__Streptophyta; p__commelinids; c__Poales; o__Poaceae; f__Chloridoideae; g__Eragrostis; ; s__</t>
  </si>
  <si>
    <t xml:space="preserve">d__Viridiplantae; k__Streptophyta; p__asterids; c__Asterales; o__Asteraceae; f__Cichorioideae; g__Pilosella; s__Pilosella_officinarum; </t>
  </si>
  <si>
    <t>d__Viridiplantae; k__Streptophyta; p__commelinids; c__Poales; o__Poaceae; f__Panicoideae; g__Digitaria; s__Digitaria_eriantha;</t>
  </si>
  <si>
    <t>d__Viridiplantae; k__Streptophyta; p__commelinids; c__Poales; o__Poaceae; f__Panicoideae; g__Digitaria; s__Digitaria_sanguinalis;</t>
  </si>
  <si>
    <t>d__Viridiplantae; k__Streptophyta; p__commelinids; c__Poales; o__Poaceae; f__Panicoideae; g__Echinochloa; s__Echinochloa_crus-galli;</t>
  </si>
  <si>
    <t xml:space="preserve">d__Viridiplantae; k__Streptophyta; p__; c__Saxifragales; o__Haloragaceae; f__; g__Myriophyllum; s__Myriophyllum_sibiricum; </t>
  </si>
  <si>
    <t>d__Viridiplantae; k__Streptophyta; p__commelinids; c__Poales; o__Poaceae; f__Panicoideae; g__Kerriochloa; s__Kerriochloa_siamensis;</t>
  </si>
  <si>
    <t xml:space="preserve">d__Viridiplantae; k__Streptophyta; p__asterids; c__Dipsacales; o__Adoxaceae; f__; g__Sambucus; s__Sambucus_javanica; </t>
  </si>
  <si>
    <t>d__Viridiplantae; k__Streptophyta; p__commelinids; c__Poales; o__Poaceae; f__Panicoideae; g__Melinis; s__Melinis_repens;</t>
  </si>
  <si>
    <t xml:space="preserve">d__Viridiplantae; k__Streptophyta; p__; c__Caryophyllales; o__Polygonaceae; f__Polygonoideae; g__Persicaria; s__Persicaria_amphibia; </t>
  </si>
  <si>
    <t>d__Viridiplantae; k__Streptophyta; p__rosids; c__Brassicales; o__Brassicaceae; f__; g__Alyssopsis; s__Alyssopsis_mollis;</t>
  </si>
  <si>
    <t>d__Viridiplantae; k__Streptophyta; p__rosids; c__Brassicales; o__Brassicaceae; f__; g__Nerisyrenia; s__Nerisyrenia_linearifolia;</t>
  </si>
  <si>
    <t>d__Viridiplantae; k__Streptophyta; p__rosids; c__Fabales; o__Fabaceae; f__Mimosoideae; g__Acacia; ; s__</t>
  </si>
  <si>
    <t>S005711.BestBees</t>
  </si>
  <si>
    <t>ConsensusLineage 46 species (93.93%) &gt; 1% &lt; 77 species (5.93%)</t>
  </si>
  <si>
    <t>d__Viridiplantae; k__Streptophyta; p__rosids; c__Fabales; o__Fabaceae; f__Mimosoideae; g__Acacia; s__Acacia_dangarensis;</t>
  </si>
  <si>
    <t>d__Viridiplantae; k__Streptophyta; p__rosids; c__Fabales; o__Fabaceae; f__Mimosoideae; g__Albizia; s__Albizia_bermudiana;</t>
  </si>
  <si>
    <t>Windham,NH</t>
  </si>
  <si>
    <t>d__Viridiplantae; k__Streptophyta; p__rosids; c__Fabales; o__Fabaceae; f__Mimosoideae; g__Lysiloma; s__Lysiloma_tergeminum;</t>
  </si>
  <si>
    <t>Bedstraws</t>
  </si>
  <si>
    <t xml:space="preserve">d__Viridiplantae; k__Streptophyta; p__asterids; c__Asterales; o__Asteraceae; f__Asteroideae; g__Ageratina; s__Ageratina_adenophora; </t>
  </si>
  <si>
    <t>d__Viridiplantae; k__Streptophyta; p__rosids; c__Fabales; o__Fabaceae; f__Mimosoideae; g__Prosopis; ; s__</t>
  </si>
  <si>
    <t xml:space="preserve">d__Viridiplantae; k__Streptophyta; p__rosids; c__Sapindales; o__Anacardiaceae; f__; g__Cotinus; s__Cotinus_coggygria; </t>
  </si>
  <si>
    <t xml:space="preserve">d__Viridiplantae; k__Streptophyta; p__rosids; c__Fagales; o__Juglandaceae; f__; g__Carya; s__Carya_illinoinensis; </t>
  </si>
  <si>
    <t xml:space="preserve">d__Viridiplantae; k__Streptophyta; p__commelinids; c__Poales; o__Poaceae; f__Pooideae; g__Milium; s__Milium_effusum; </t>
  </si>
  <si>
    <t>d__Viridiplantae; k__Streptophyta; p__rosids; c__Fabales; o__Fabaceae; f__Papilionoideae; g__Vicia; s__Vicia_americana;</t>
  </si>
  <si>
    <t xml:space="preserve">d__Viridiplantae; k__Streptophyta; p__commelinids; c__Poales; o__Poaceae; f__Pooideae; g__Poa; s__Poa_apiculata; </t>
  </si>
  <si>
    <t>d__Viridiplantae; k__Streptophyta; p__rosids; c__Fagales; o__Fagaceae; f__; g__Lithocarpus; s__Lithocarpus_lucidus;</t>
  </si>
  <si>
    <t xml:space="preserve">d__Viridiplantae; k__Streptophyta; p__asterids; c__Aquifoliales; o__Aquifoliaceae; f__; g__Ilex; s__Ilex_havilandii; </t>
  </si>
  <si>
    <t>d__Viridiplantae; k__Streptophyta; p__rosids; c__Myrtales; o__Myrtaceae; f__; g__Eucalyptus; s__Eucalyptus_planchoniana;</t>
  </si>
  <si>
    <t>d__Viridiplantae; k__Streptophyta; p__rosids; c__Myrtales; o__Onagraceae; f__Onagroideae; g__Gayophytum; s__Gayophytum_diffusum;</t>
  </si>
  <si>
    <t xml:space="preserve">d__Viridiplantae; k__Streptophyta; p__asterids; c__Ericales; o__Ericaceae; f__Ericoideae; g__Rhododendron; s__Rhododendron_ponticum; </t>
  </si>
  <si>
    <t>Ponic Rhododendron</t>
  </si>
  <si>
    <t>Scrub Oak</t>
  </si>
  <si>
    <t>Bittersweets</t>
  </si>
  <si>
    <t>d__Viridiplantae; k__Streptophyta; p__rosids; c__Rosales; o__Rosaceae; f__Rosoideae; g__Geum; s__Geum_triflorum;</t>
  </si>
  <si>
    <t>d__Viridiplantae; k__Streptophyta; p__rosids; c__Rosales; o__Rosaceae; f__Rosoideae; g__Potentilla; s__Potentilla_peduncularis;</t>
  </si>
  <si>
    <t>d__Viridiplantae; k__Streptophyta; p__asterids; c__Gentianales; o__Apocynaceae; f__Asclepiadoideae; ; g__; s__</t>
  </si>
  <si>
    <t>d__Viridiplantae; k__Streptophyta; p__rosids; c__Rosales; o__Rosaceae; f__Rosoideae; g__Rubus; s__Rubus_chamaemorus;</t>
  </si>
  <si>
    <t>Lupines</t>
  </si>
  <si>
    <t xml:space="preserve">d__Viridiplantae; k__Streptophyta; p__asterids; c__Aquifoliales; o__Aquifoliaceae; f__; g__Ilex; s__Ilex_microdonta; </t>
  </si>
  <si>
    <t xml:space="preserve">d__Viridiplantae; k__Streptophyta; p__asterids; c__Aquifoliales; o__Aquifoliaceae; f__; g__Ilex; s__Ilex_repanda; </t>
  </si>
  <si>
    <t xml:space="preserve">d__Viridiplantae; k__Streptophyta; p__commelinids; c__Poales; o__Poaceae; f__Pooideae; g__Poa; s__Poa_kamczatensis; </t>
  </si>
  <si>
    <t xml:space="preserve">d__Viridiplantae; k__Streptophyta; p__rosids; c__Sapindales; o__Anacardiaceae; f__; g__Malosma; s__Malosma_laurina; </t>
  </si>
  <si>
    <t xml:space="preserve">d__Viridiplantae; k__Streptophyta; p__; c__Magnoliales; o__Magnoliaceae; f__; g__Magnolia; s__Magnolia_virginiana; </t>
  </si>
  <si>
    <t xml:space="preserve">d__Viridiplantae; k__Streptophyta; p__asterids; c__Aquifoliales; o__Aquifoliaceae; f__; g__Ilex; s__Ilex_guianensis; </t>
  </si>
  <si>
    <t>S011818.BestBees</t>
  </si>
  <si>
    <t>d__Viridiplantae; k__Streptophyta; p__asterids; c__Asterales; o__Asteraceae; f__Asteroideae; g__Gnaphalium; ; s__</t>
  </si>
  <si>
    <t>ConsensusLineage 39 species (87.90%) &gt; 1% &lt; 109 species (12.29%)</t>
  </si>
  <si>
    <t>(148)Least # Common species</t>
  </si>
  <si>
    <t>Denver,CO</t>
  </si>
  <si>
    <t xml:space="preserve">d__Viridiplantae; k__Streptophyta; p__asterids; c__Asterales; o__Asteraceae; f__Carduoideae; g__Centaurea; s__Centaurea_lingulata; </t>
  </si>
  <si>
    <t xml:space="preserve">d__Viridiplantae; k__Streptophyta; p__asterids; c__Dipsacales; o__Adoxaceae; f__; g__Sambucus; s__Sambucus_williamsii; </t>
  </si>
  <si>
    <t xml:space="preserve">d__Viridiplantae; k__Streptophyta; p__asterids; c__Dipsacales; o__Caprifoliaceae; f__; g__Lonicera; s__Lonicera_xylosteum; </t>
  </si>
  <si>
    <t xml:space="preserve">d__Viridiplantae; k__Streptophyta; p__asterids; c__Gentianales; o__Apocynaceae; f__Apocynoideae; g__Ichnocarpus; s__Ichnocarpus_frutescens; </t>
  </si>
  <si>
    <t>d__Viridiplantae; k__Streptophyta; p__asterids; c__Gentianales; o__Apocynaceae; f__Apocynoideae; g__Trachelospermum; ; s__</t>
  </si>
  <si>
    <t xml:space="preserve">d__Viridiplantae; k__Streptophyta; p__asterids; c__Gentianales; o__Rubiaceae; f__Rubioideae; g__Galium; s__Galium_pogonanthum; </t>
  </si>
  <si>
    <t xml:space="preserve">d__Viridiplantae; k__Streptophyta; p__asterids; c__Gentianales; o__Apocynaceae; f__Asclepiadoideae; g__Cibirhiza; s__Cibirhiza_dhofarensis; </t>
  </si>
  <si>
    <t xml:space="preserve">d__Viridiplantae; k__Streptophyta; p__asterids; c__Gentianales; o__Rubiaceae; f__Rubioideae; g__Galium; s__Galium_gracilens; </t>
  </si>
  <si>
    <t xml:space="preserve">d__Viridiplantae; k__Streptophyta; p__commelinids; c__Poales; o__Poaceae; f__Bambusoideae; g__Chusquea; s__Chusquea_delicatula; </t>
  </si>
  <si>
    <t>wild hop</t>
  </si>
  <si>
    <t xml:space="preserve">d__Viridiplantae; k__Streptophyta; p__rosids; c__Fabales; o__Fabaceae; f__Papilionoideae; g__Lupinus; s__Lupinus_polyphyllus; </t>
  </si>
  <si>
    <t xml:space="preserve">d__Viridiplantae; k__Streptophyta; p__commelinids; c__Poales; o__Poaceae; f__Pooideae; g__Austrostipa; s__Austrostipa_stipoides; </t>
  </si>
  <si>
    <t xml:space="preserve">d__Viridiplantae; k__Streptophyta; p__asterids; c__Gentianales; o__Rubiaceae; f__Rubioideae; g__Paederia; s__Paederia_praetermissa; </t>
  </si>
  <si>
    <t xml:space="preserve">d__Viridiplantae; k__Streptophyta; p__commelinids; c__Poales; o__Poaceae; f__Pooideae; g__Poa; s__Poa_palustris; </t>
  </si>
  <si>
    <t xml:space="preserve">d__Viridiplantae; k__Streptophyta; p__commelinids; c__Poales; o__Poaceae; f__Pooideae; g__Triticum; s__Triticum_aestivum; </t>
  </si>
  <si>
    <t>d:Viridiplantae,k:Streptophyta,c:Caryophyllales,o:Amaranthaceae,f:Chenopodioideae,g:Blitum,s:Blitum_nuttallianum;</t>
  </si>
  <si>
    <t xml:space="preserve">d__Viridiplantae; k__Streptophyta; p__Pinidae; c__Pinales; o__Pinaceae; f__; g__Abies; s__Abies_alba; </t>
  </si>
  <si>
    <t xml:space="preserve">d__Viridiplantae; k__Streptophyta; p__asterids; c__Gentianales; o__Rubiaceae; f__Rubioideae; g__Galium; s__Galium_cespitosum; </t>
  </si>
  <si>
    <t xml:space="preserve">d__Viridiplantae; k__Streptophyta; p__rosids; c__Fabales; o__Fabaceae; f__Papilionoideae; g__Trifolium; s__Trifolium_cernuum; </t>
  </si>
  <si>
    <t xml:space="preserve">d__Viridiplantae; k__Streptophyta; p__rosids; c__Celastrales; o__Celastraceae; f__; g__Siphonodon; s__Siphonodon_celastrineus; </t>
  </si>
  <si>
    <t xml:space="preserve">d__Viridiplantae; k__Streptophyta; p__rosids; c__Fabales; o__Fabaceae; f__Papilionoideae; g__Trifolium; s__Trifolium_plumosum; </t>
  </si>
  <si>
    <t xml:space="preserve">d__Viridiplantae; k__Streptophyta; p__rosids; c__Fagales; o__Fagaceae; f__; g__Quercus; s__Quercus_alba; </t>
  </si>
  <si>
    <t xml:space="preserve">d__Viridiplantae; k__Streptophyta; p__commelinids; c__Poales; o__Poaceae; f__Pooideae; g__Lolium; s__Lolium_multiflorum; </t>
  </si>
  <si>
    <t xml:space="preserve">d__Viridiplantae; k__Streptophyta; p__rosids; c__Fagales; o__Juglandaceae; f__; g__Annamocarya; s__Annamocarya_sinensis; </t>
  </si>
  <si>
    <t>d:Viridiplantae,k:Streptophyta,p:asterids,c:Asterales,o:Asteraceae,f:Asteroideae,g:Homogyne,s:Homogyne_alpina;</t>
  </si>
  <si>
    <t>d:Viridiplantae,k:Streptophyta,c:Caryophyllales,o:Amaranthaceae,f:Chenopodioideae,g:Blitum,s:Blitum_asiaticum;</t>
  </si>
  <si>
    <t xml:space="preserve">d__Viridiplantae; k__Streptophyta; p__rosids; c__Sapindales; o__Anacardiaceae; f__; g__Schinus; s__Schinus_terebinthifolius; </t>
  </si>
  <si>
    <t xml:space="preserve">d__Viridiplantae; k__Streptophyta; p__commelinids; c__Poales; o__Poaceae; f__Pooideae; g__Vahlodea; s__Vahlodea_atropurpurea; </t>
  </si>
  <si>
    <t>S011816.BestBees</t>
  </si>
  <si>
    <t>ConsensusLineage 21 species (91.04%) &gt; 1% &lt; 97 species (9.15%)</t>
  </si>
  <si>
    <t>(118)Least # Common species</t>
  </si>
  <si>
    <t xml:space="preserve">d__Viridiplantae; k__Streptophyta; p__rosids; c__Celastrales; o__Celastraceae; f__; g__Brexiella; s__Brexiella_longipes; </t>
  </si>
  <si>
    <t>Chicago,IL</t>
  </si>
  <si>
    <t xml:space="preserve">d__Viridiplantae; k__Streptophyta; p__rosids; c__Celastrales; o__Celastraceae; f__; g__Celastrus; s__Celastrus_flagellaris; </t>
  </si>
  <si>
    <t xml:space="preserve">d__Viridiplantae; k__Streptophyta; p__rosids; c__Celastrales; o__Celastraceae; f__; g__Crossopetalum; s__Crossopetalum_gaumeri; </t>
  </si>
  <si>
    <t xml:space="preserve">d__Viridiplantae; k__Streptophyta; p__rosids; c__Fabales; o__Fabaceae; f__Papilionoideae; g__Lupinus; s__Lupinus_sericeus; </t>
  </si>
  <si>
    <t xml:space="preserve">d__Viridiplantae; k__Streptophyta; p__rosids; c__Fabales; o__Fabaceae; f__Papilionoideae; g__Trifolium; s__Trifolium_spananthum; </t>
  </si>
  <si>
    <t xml:space="preserve">d__Viridiplantae; k__Streptophyta; p__rosids; c__Fagales; o__Fagaceae; f__; g__Chrysolepis; s__Chrysolepis_sempervirens; </t>
  </si>
  <si>
    <t>d:Viridiplantae,k:Streptophyta,p:rosids,c:Fabales,o:Fabaceae,f:Papilionoideae,g:Securigera,s:Securigera_varia;</t>
  </si>
  <si>
    <t>d:Viridiplantae,k:Streptophyta,p:commelinids,c:Poales,o:Poaceae,f:Panicoideae,g:Chrysopogon;</t>
  </si>
  <si>
    <t>Linden</t>
  </si>
  <si>
    <t>grapes family</t>
  </si>
  <si>
    <t>d:Viridiplantae,k:Streptophyta,p:commelinids,c:Poales,o:Poaceae,f:Chloridoideae,g:Tragus,s:Tragus_racemosus;</t>
  </si>
  <si>
    <t xml:space="preserve">d__Viridiplantae; k__Streptophyta; p__asterids; c__Cornales; o__Cornaceae; f__Davidioideae; g__Davidia; s__Davidia_involucrata; </t>
  </si>
  <si>
    <t xml:space="preserve">d__Viridiplantae; k__Streptophyta; p__asterids; c__Dipsacales; o__Caprifoliaceae; f__; g__Lonicera; s__Lonicera_nigra; </t>
  </si>
  <si>
    <t>d__Viridiplantae; k__Streptophyta; p__asterids; c__Ericales; o__Styracaceae; ; f__; g__; s__</t>
  </si>
  <si>
    <t xml:space="preserve">d__Viridiplantae; k__Streptophyta; p__asterids; c__Gentianales; o__Rubiaceae; f__Rubioideae; g__Paederia; s__Paederia_lanuginosa; </t>
  </si>
  <si>
    <t>d:Viridiplantae,k:Streptophyta,p:commelinids,c:Poales,o:Poaceae,f:Panicoideae,g:Setaria,s:Setaria_parviflora;</t>
  </si>
  <si>
    <t xml:space="preserve">d__Viridiplantae; k__Streptophyta; p__commelinids; c__Poales; o__Poaceae; f__Pooideae; g__Dactylis; s__Dactylis_glomerata; </t>
  </si>
  <si>
    <t>d:Viridiplantae,k:Streptophyta,p:commelinids,c:Poales,o:Poaceae,f:Panicoideae,g:Saccharum,s:Saccharum_spontaneum;</t>
  </si>
  <si>
    <t xml:space="preserve">d__Viridiplantae; k__Streptophyta; p__commelinids; c__Poales; o__Poaceae; f__Pooideae; g__Poa; s__Poa_pratensis; </t>
  </si>
  <si>
    <t xml:space="preserve">d__Viridiplantae; k__Streptophyta; p__commelinids; c__Poales; o__Poaceae; f__Pooideae; g__Poa; s__Poa_serpaiana; </t>
  </si>
  <si>
    <t xml:space="preserve">d__Viridiplantae; k__Streptophyta; p__rosids; c__Celastrales; o__Celastraceae; f__; g__Celastrus; s__Celastrus_madagascariensis; </t>
  </si>
  <si>
    <t>d:Viridiplantae,k:Streptophyta,p:rosids,c:Malpighiales,o:Violaceae,g:Viola;</t>
  </si>
  <si>
    <t xml:space="preserve">d__Viridiplantae; k__Streptophyta; p__rosids; c__Celastrales; o__Celastraceae; f__; g__Cheiloclinium; s__Cheiloclinium_belizense; </t>
  </si>
  <si>
    <t>d:Viridiplantae,k:Streptophyta,c:Caryophyllales,o:Amaranthaceae,f:Chenopodioideae,g:Blitum,s:Blitum_capitatum;</t>
  </si>
  <si>
    <t xml:space="preserve">d__Viridiplantae; k__Streptophyta; p__rosids; c__Celastrales; o__Celastraceae; f__; g__Euonymus; s__Euonymus_japonicus; </t>
  </si>
  <si>
    <t xml:space="preserve">d__Viridiplantae; k__Streptophyta; p__rosids; c__Celastrales; o__Celastraceae; f__; g__Rzedowskia; s__Rzedowskia_tolantonguensis; </t>
  </si>
  <si>
    <t xml:space="preserve">d__Viridiplantae; k__Streptophyta; p__rosids; c__Celastrales; o__Celastraceae; f__; g__Salacia; s__Salacia_arborea; </t>
  </si>
  <si>
    <t>d:Viridiplantae,k:Streptophyta,p:asterids,c:Asterales,o:Asteraceae,f:Carduoideae,g:Cirsium,s:Cirsium_arvense;</t>
  </si>
  <si>
    <t>d:Viridiplantae,k:Streptophyta,p:rosids,c:Malpighiales,o:Violaceae,g:Viola,s:Viola_lanceolata;</t>
  </si>
  <si>
    <t>d:Viridiplantae,k:Streptophyta,p:rosids,c:Fabales,o:Fabaceae,f:Papilionoideae,g:Bobgunnia,s:Bobgunnia_madagascariensis;</t>
  </si>
  <si>
    <t xml:space="preserve">d__Viridiplantae; k__Streptophyta; p__rosids; c__Fabales; o__Fabaceae; f__Papilionoideae; g__Lupinus; s__Lupinus_pachylobus; </t>
  </si>
  <si>
    <t xml:space="preserve">d__Viridiplantae; k__Streptophyta; p__rosids; c__Fabales; o__Fabaceae; f__Papilionoideae; g__Trifolium; s__Trifolium_pallescens; </t>
  </si>
  <si>
    <t>d:Viridiplantae,k:Streptophyta,p:asterids,c:Lamiales,o:Lamiaceae,f:Nepetoideae,g:Hanceola,s:Hanceola_sinensis;</t>
  </si>
  <si>
    <t xml:space="preserve">d__Viridiplantae; k__Streptophyta; p__rosids; c__Fagales; o__Fagaceae; f__; g__Castanopsis; s__Castanopsis_carlesii; </t>
  </si>
  <si>
    <t>d:Viridiplantae,k:Streptophyta,p:asterids,c:Lamiales,o:Lamiaceae,f:Nepetoideae,g:Lepechinia,s:Lepechinia_calycina;</t>
  </si>
  <si>
    <t xml:space="preserve">d__Viridiplantae; k__Streptophyta; p__rosids; c__Fagales; o__Fagaceae; f__; g__Quercus; s__Quercus_mongolica; </t>
  </si>
  <si>
    <t>d:Viridiplantae,k:Streptophyta,p:rosids,c:Brassicales,o:Brassicaceae,g:Descurainia;</t>
  </si>
  <si>
    <t>d:Viridiplantae,k:Streptophyta,p:rosids,c:Fabales,o:Fabaceae,f:Papilionoideae,g:Medicago,s:Medicago_lupulina;</t>
  </si>
  <si>
    <t>d:Viridiplantae,k:Streptophyta,p:asterids,c:Asterales,o:Asteraceae,f:Carduoideae,g:Tyrimnus,s:Tyrimnus_leucographus;</t>
  </si>
  <si>
    <t>d__Viridiplantae; k__Streptophyta; p__rosids; c__Rosales; o__Cannabaceae; f__; g__Celtis; ; s__</t>
  </si>
  <si>
    <t xml:space="preserve">d__Viridiplantae; k__Streptophyta; p__rosids; c__Rosales; o__Rosaceae; f__Rosoideae; g__Potentilla; s__Potentilla_argentea; </t>
  </si>
  <si>
    <t>d:Viridiplantae,k:Streptophyta,p:commelinids,c:Poales,o:Poaceae,f:Panicoideae,g:Urochloa,s:Urochloa_nigropedata;</t>
  </si>
  <si>
    <t>d:Viridiplantae,k:Streptophyta,p:commelinids,c:Poales,o:Poaceae,f:Panicoideae,g:Stenotaphrum,s:Stenotaphrum_secundatum;</t>
  </si>
  <si>
    <t>d:Viridiplantae,k:Streptophyta,p:asterids,c:Lamiales,o:Lamiaceae,f:Nepetoideae,g:Lepechinia;</t>
  </si>
  <si>
    <t>d:Viridiplantae,k:Streptophyta,p:asterids,c:Paracryphiales,o:Paracryphiaceae,g:Quintinia,s:Quintinia_acutifolia;</t>
  </si>
  <si>
    <t>d:Viridiplantae,k:Streptophyta,p:Pinidae,c:Pinales,o:Pinaceae,g:Picea,s:Picea_neoveitchii;</t>
  </si>
  <si>
    <t>d:Viridiplantae,k:Streptophyta,p:asterids,c:Asterales,o:Asteraceae,f:Mutisioideae,g:Pachylaena,s:Pachylaena_atriplicifolia;</t>
  </si>
  <si>
    <t>d:Viridiplantae,k:Streptophyta,p:commelinids,c:Poales,o:Poaceae,f:Chloridoideae,g:Orcuttia,s:Orcuttia_pilosa;</t>
  </si>
  <si>
    <t>d:Viridiplantae,k:Streptophyta,p:asterids,c:Lamiales,o:Lamiaceae,f:Nepetoideae,g:Ocimum,s:Ocimum_filamentosum;</t>
  </si>
  <si>
    <t>d:Viridiplantae,k:Streptophyta,p:asterids,c:Cornales,o:Loasaceae,g:Mentzelia;</t>
  </si>
  <si>
    <t>d:Viridiplantae,k:Streptophyta,p:asterids,c:Lamiales,o:Lamiaceae,f:Nepetoideae,g:Salvia,s:Salvia_officinalis;</t>
  </si>
  <si>
    <t>d:Viridiplantae,k:Streptophyta,p:asterids,c:Asterales,o:Asteraceae,f:Mutisioideae,g:Mutisia,s:Mutisia_linifolia;</t>
  </si>
  <si>
    <t>d:Viridiplantae,k:Streptophyta,c:Caryophyllales,o:Amaranthaceae,f:Chenopodioideae,g:Blitum;</t>
  </si>
  <si>
    <t>d:Viridiplantae,k:Streptophyta,p:rosids,c:Rosales,o:Rosaceae,f:Maloideae,g:Sorbaria,s:Sorbaria_sorbifolia;</t>
  </si>
  <si>
    <t>d:Viridiplantae,k:Streptophyta,c:Saxifragales,o:Crassulaceae,g:Orostachys,s:Orostachys_chanetii;</t>
  </si>
  <si>
    <t>d:Viridiplantae,k:Streptophyta,c:Saxifragales,o:Crassulaceae,g:Orostachys,s:Orostachys_japonica;</t>
  </si>
  <si>
    <t>d:Viridiplantae,k:Streptophyta,p:asterids,c:Asterales,o:Asteraceae,f:Carduoideae,g:Cirsium,s:Cirsium_flodmanii;</t>
  </si>
  <si>
    <t>S011807.BestBees</t>
  </si>
  <si>
    <t>ConsensusLineage 61 species (87.01%) &gt; 1% &lt; 127 species (12.98%)</t>
  </si>
  <si>
    <t>(188)Least # Common species</t>
  </si>
  <si>
    <t>d:Viridiplantae,k:Streptophyta,p:asterids,c:Dipsacales,o:Adoxaceae,g:Sambucus,s:Sambucus_williamsii;</t>
  </si>
  <si>
    <t>d:Viridiplantae,k:Streptophyta,p:asterids,c:Lamiales,o:Lamiaceae,f:Nepetoideae,g:Lepechinia,s:Lepechinia_hastata;</t>
  </si>
  <si>
    <t>d:Viridiplantae,k:Streptophyta,p:asterids,c:Lamiales,o:Lamiaceae,g:Tectona,s:Tectona_grandis;</t>
  </si>
  <si>
    <t>d:Viridiplantae,k:Streptophyta,p:commelinids,c:Poales,o:Poaceae,f:Chloridoideae,g:Enneapogon,s:Enneapogon_cenchroides;</t>
  </si>
  <si>
    <t>sub-family of the aster family</t>
  </si>
  <si>
    <t>S011815.BestBees</t>
  </si>
  <si>
    <t>alliums</t>
  </si>
  <si>
    <t>ConsensusLineage 28 species (87.71%) &gt; 1% &lt; 237 species (12.34%)</t>
  </si>
  <si>
    <t>d:Viridiplantae,k:Streptophyta,p:rosids,c:Fabales,o:Fabaceae,f:Papilionoideae,g:Melilotus,s:Melilotus_officinalis;</t>
  </si>
  <si>
    <t>(265)Least # Common species</t>
  </si>
  <si>
    <t>Subfamily of peacock flower family</t>
  </si>
  <si>
    <t>d:Viridiplantae,k:Streptophyta,p:rosids,c:Vitales,o:Vitaceae,g:Ampelocissus,s:Ampelocissus_thyrsiflora;</t>
  </si>
  <si>
    <t>cypress family</t>
  </si>
  <si>
    <t>european aspen</t>
  </si>
  <si>
    <t>S0011817.BestBees</t>
  </si>
  <si>
    <t>ConsensusLineage 42 species (89.06%) &gt; 1% &lt; 74 species (10.23%)</t>
  </si>
  <si>
    <t>d:Viridiplantae,k:Streptophyta,p:rosids,c:Fagales,o:Betulaceae,g:Alnus;</t>
  </si>
  <si>
    <t>d:Viridiplantae,k:Streptophyta,p:asterids,c:Asterales,o:Goodeniaceae,g:Scaevola;</t>
  </si>
  <si>
    <t>d:Viridiplantae,k:Streptophyta,c:Caryophyllales,o:Aizoaceae;</t>
  </si>
  <si>
    <t>d:Viridiplantae,k:Streptophyta,c:Asparagales,o:Amaryllidaceae,f:Amaryllidoideae,g:Lycoris;</t>
  </si>
  <si>
    <t>d:Viridiplantae,k:Streptophyta,p:asterids,c:Asterales,o:Asteraceae,f:Cichorioideae,g:Crepis;</t>
  </si>
  <si>
    <t>d:Viridiplantae,k:Streptophyta,c:Saxifragales,o:Crassulaceae,g:Hylotelephium,s:Hylotelephium_telephium;</t>
  </si>
  <si>
    <t>d:Viridiplantae,k:Streptophyta,c:Asparagales,o:Amaryllidaceae,f:Allioideae,g:Allium,s:Allium_schoenoprasum;</t>
  </si>
  <si>
    <t>d:Viridiplantae,k:Streptophyta,c:Saxifragales,o:Crassulaceae,g:Sedum,s:Sedum_rupestre;</t>
  </si>
  <si>
    <t>d:Viridiplantae,k:Streptophyta,c:Asparagales,o:Amaryllidaceae,f:Allioideae,g:Allium,s:Allium_unifolium;</t>
  </si>
  <si>
    <t>d:Viridiplantae,k:Streptophyta,p:asterids,c:Solanales,o:Solanaceae,f:Petunioideae,g:Petunia,s:Petunia_altiplana;</t>
  </si>
  <si>
    <t>d:Viridiplantae,k:Streptophyta,p:rosids,c:Fabales,o:Fabaceae,f:Caesalpinioideae,g:Parkinsonia;</t>
  </si>
  <si>
    <t>d:Viridiplantae,k:Streptophyta,p:asterids,c:Lamiales,o:Stilbaceae;</t>
  </si>
  <si>
    <t>d:Viridiplantae,k:Streptophyta,p:commelinids,c:Poales,o:Poaceae,f:Chloridoideae,g:Distichlis;</t>
  </si>
  <si>
    <t>d:Viridiplantae,k:Streptophyta,p:commelinids,c:Poales,o:Poaceae,f:Panicoideae,g:Moorochloa,s:Moorochloa_eruciformis;</t>
  </si>
  <si>
    <t>d:Viridiplantae,k:Streptophyta,p:rosids,c:Fabales,o:Fabaceae,f:Caesalpinioideae,g:Cercidium,s:Cercidium_andicola;</t>
  </si>
  <si>
    <t>d:Viridiplantae,k:Streptophyta,p:rosids,c:Fabales,o:Fabaceae,f:Caesalpinioideae,g:Delonix,s:Delonix_regia;</t>
  </si>
  <si>
    <t>d:Viridiplantae,k:Streptophyta,c:Asparagales,o:Amaryllidaceae,f:Allioideae,g:Allium,s:Allium_truncatum;</t>
  </si>
  <si>
    <t>d:Viridiplantae,k:Streptophyta,p:commelinids,c:Poales,o:Poaceae,f:Danthonioideae,g:Schismus;</t>
  </si>
  <si>
    <t>d:Viridiplantae,k:Streptophyta,p:asterids,c:Boraginales,o:Boraginaceae,g:Myosotis,s:Myosotis_alpestris;</t>
  </si>
  <si>
    <t>d:Viridiplantae,k:Streptophyta,p:rosids,c:Fabales,o:Fabaceae,f:Mimosoideae,g:Pseudopiptadenia;</t>
  </si>
  <si>
    <t>d:Viridiplantae,k:Streptophyta,p:rosids,c:Fagales,o:Betulaceae,g:Alnus,s:Alnus_incana;</t>
  </si>
  <si>
    <t>d:Viridiplantae,k:Streptophyta,c:Asparagales,o:Amaryllidaceae,f:Amaryllidoideae,g:Lycoris,s:Lycoris_chinensis;</t>
  </si>
  <si>
    <t>d:Viridiplantae,k:Streptophyta,c:Asparagales,o:Asparagaceae,f:Agavoideae,g:Yucca;</t>
  </si>
  <si>
    <t>d:Viridiplantae,k:Streptophyta,p:commelinids,c:Poales,o:Poaceae,f:Panicoideae,g:Microstegium,s:Microstegium_fasciculatum;</t>
  </si>
  <si>
    <t>d:Viridiplantae,k:Streptophyta,p:asterids,c:Ericales,o:Ebenaceae,g:Diospyros,s:Diospyros_texana;</t>
  </si>
  <si>
    <t>d:Viridiplantae,k:Streptophyta,p:asterids,c:Solanales,o:Solanaceae,f:Petunioideae,g:Petunia,s:Petunia_axillaris;</t>
  </si>
  <si>
    <t>d:Viridiplantae,k:Streptophyta,p:asterids,c:Lamiales,o:Plantaginaceae,g:Penstemon;</t>
  </si>
  <si>
    <t>d:Viridiplantae,k:Streptophyta,p:rosids,c:Cucurbitales,o:Cucurbitaceae,g:Marah,s:Marah_macrocarpus;</t>
  </si>
  <si>
    <t>d:Viridiplantae,k:Streptophyta,p:rosids,c:Cucurbitales,o:Cucurbitaceae,g:Melothria,s:Melothria_pendula;</t>
  </si>
  <si>
    <t>d:Viridiplantae,k:Streptophyta,p:rosids,c:Cucurbitales,o:Cucurbitaceae,g:Momordica,s:Momordica_foetida;</t>
  </si>
  <si>
    <t>d:Viridiplantae,k:Streptophyta,p:rosids,c:Cucurbitales,o:Cucurbitaceae,g:Seyrigia,s:Seyrigia_humbertii;</t>
  </si>
  <si>
    <t>d:Viridiplantae,k:Streptophyta,p:rosids,c:Fabales,o:Fabaceae,f:Caesalpinioideae,g:Chamaecrista,s:Chamaecrista_desvauxii;</t>
  </si>
  <si>
    <t>d:Viridiplantae,k:Streptophyta,p:rosids,c:Fagales,o:Betulaceae,g:Alnus,s:Alnus_acuminata;</t>
  </si>
  <si>
    <t>d:Viridiplantae,k:Streptophyta,p:rosids,c:Myrtales,o:Onagraceae,f:Onagroideae,g:Oenothera,s:Oenothera_suffrutescens;</t>
  </si>
  <si>
    <t>d:Viridiplantae,k:Streptophyta,p:rosids,c:Fagales,o:Betulaceae;</t>
  </si>
  <si>
    <t>d:Viridiplantae,k:Streptophyta,p:commelinids,c:Poales,o:Typhaceae,g:Typha,s:Typha_angustifolia;</t>
  </si>
  <si>
    <t>d:Viridiplantae,k:Streptophyta,p:commelinids,c:Poales,o:Poaceae,f:Pooideae,g:Puccinellia,s:Puccinellia_arctica;</t>
  </si>
  <si>
    <t>d:Viridiplantae,k:Streptophyta,p:commelinids,c:Poales,o:Poaceae,f:Pooideae,g:Milium,s:Milium_effusum;</t>
  </si>
  <si>
    <t>d:Viridiplantae,k:Streptophyta,c:Alismatales,o:Potamogetonaceae,g:Potamogeton,s:Potamogeton_pusillus;</t>
  </si>
  <si>
    <t>d:Viridiplantae,k:Streptophyta,c:Asparagales,o:Amaryllidaceae,f:Allioideae,g:Allium,s:Allium_fistulosum;</t>
  </si>
  <si>
    <t>d:Viridiplantae,k:Streptophyta,c:Asparagales,o:Amaryllidaceae,f:Allioideae,g:Allium,s:Allium_trifurcatum;</t>
  </si>
  <si>
    <t>d:Viridiplantae,k:Streptophyta,c:Asparagales,o:Amaryllidaceae,f:Amaryllidoideae,g:Hymenocallis,s:Hymenocallis_littoralis;</t>
  </si>
  <si>
    <t>d:Viridiplantae,k:Streptophyta,c:Saxifragales,o:Crassulaceae,g:Rhodiola;</t>
  </si>
  <si>
    <t>d:Viridiplantae,k:Streptophyta,c:Asparagales,o:Amaryllidaceae,f:Amaryllidoideae;</t>
  </si>
  <si>
    <t>d:Viridiplantae,k:Streptophyta,c:Lycopodiales,o:Lycopodiaceae,g:Diphasiastrum,s:Diphasiastrum_alpinum;</t>
  </si>
  <si>
    <t>d:Viridiplantae,k:Streptophyta,c:Ceratophyllales,o:Ceratophyllaceae,g:Ceratophyllum,s:Ceratophyllum_demersum;</t>
  </si>
  <si>
    <t>d:Viridiplantae,k:Streptophyta,p:asterids,c:Asterales,o:Asteraceae,f:Cichorioideae,g:Lactuca,s:Lactuca_inermis;</t>
  </si>
  <si>
    <t>d:Viridiplantae,k:Streptophyta,p:asterids,c:Boraginales,o:Boraginaceae,g:Myosotis,s:Myosotis_stolonifera;</t>
  </si>
  <si>
    <t>d:Viridiplantae,k:Streptophyta,p:asterids,c:Cornales,o:Loasaceae,g:Huidobria,s:Huidobria_fruticosa;</t>
  </si>
  <si>
    <t>d:Viridiplantae,k:Streptophyta,c:Caryophyllales,o:Aizoaceae,g:Mesembryanthemum;</t>
  </si>
  <si>
    <t>d:Viridiplantae,k:Streptophyta,p:asterids,c:Solanales,o:Convolvulaceae,g:Humbertia,s:Humbertia_madagascariensis;</t>
  </si>
  <si>
    <t>d:Viridiplantae,k:Streptophyta,p:rosids,c:Fabales,o:Fabaceae,f:Mimosoideae,g:Tetrapleura,s:Tetrapleura_tetraptera;</t>
  </si>
  <si>
    <t>d:Viridiplantae,k:Streptophyta,p:rosids,c:Fabales,o:Fabaceae,f:Caesalpinioideae,g:Lemuropisum,s:Lemuropisum_edule;</t>
  </si>
  <si>
    <t>d:Viridiplantae,k:Streptophyta,p:commelinids,c:Poales,o:Typhaceae,g:Typha;</t>
  </si>
  <si>
    <t>d:Viridiplantae,k:Streptophyta,p:Pinidae,c:Cupressales,o:Cupressaceae,g:Cupressus,s:Cupressus_torulosa;</t>
  </si>
  <si>
    <t>d:Viridiplantae,k:Streptophyta,p:asterids,c:Lamiales,o:Lamiaceae,f:Nepetoideae,g:Nepeta,s:Nepeta_grandiflora;</t>
  </si>
  <si>
    <t>d:Viridiplantae,k:Streptophyta,p:rosids,c:Cucurbitales,o:Begoniaceae,g:Begonia,s:Begonia_solananthera;</t>
  </si>
  <si>
    <t>d:Viridiplantae,k:Streptophyta,c:Saxifragales,o:Crassulaceae,g:Phedimus,s:Phedimus_aizoon;</t>
  </si>
  <si>
    <t>S005721.BestBees</t>
  </si>
  <si>
    <t>d:Viridiplantae,k:Streptophyta,p:rosids,c:Fabales,o:Fabaceae,f:Caesalpinioideae,g:Parkinsonia,s:Parkinsonia_florida;</t>
  </si>
  <si>
    <t>ConsensusLineage 35 species (83.42%) &gt; 1% &lt; 260 species (17.27%)</t>
  </si>
  <si>
    <t>(295)Least # Common species</t>
  </si>
  <si>
    <t>d:Viridiplantae,k:Streptophyta,p:rosids,c:Fabales,o:Fabaceae,f:Mimosoideae,g:Vachellia,s:Vachellia_permixta;</t>
  </si>
  <si>
    <t>Portland,OR</t>
  </si>
  <si>
    <t>d:Viridiplantae,k:Streptophyta,p:rosids,c:Fabales,o:Fabaceae,f:Mimosoideae,g:Vachellia;</t>
  </si>
  <si>
    <t>Chestnuts</t>
  </si>
  <si>
    <t>d:Viridiplantae,k:Streptophyta,p:rosids,c:Malpighiales,o:Salicaceae,g:Macrohasseltia,s:Macrohasseltia_macroterantha;</t>
  </si>
  <si>
    <t>Crepe myrtle</t>
  </si>
  <si>
    <t>d:Viridiplantae,k:Streptophyta,p:rosids,c:Fagales,o:Betulaceae,g:Alnus,s:Alnus_formosana;</t>
  </si>
  <si>
    <t>Begonia herbacea</t>
  </si>
  <si>
    <t>d:Viridiplantae,k:Streptophyta,p:rosids,c:Fabales,o:Fabaceae,f:Mimosoideae,g:Senegalia,s:Senegalia_brevispica;</t>
  </si>
  <si>
    <t>d:Viridiplantae,k:Streptophyta,p:rosids,c:Fabales,o:Fabaceae,f:Caesalpinioideae,g:Delonix;</t>
  </si>
  <si>
    <t>Cypresses genus</t>
  </si>
  <si>
    <t>d:Viridiplantae,k:Streptophyta,p:rosids,c:Fabales,o:Fabaceae,f:Caesalpinioideae,g:Delonix,s:Delonix_elata;</t>
  </si>
  <si>
    <t>Climbing plant species in the grape family</t>
  </si>
  <si>
    <t>d:Viridiplantae,k:Streptophyta,p:commelinids,c:Poales,o:Poaceae,f:Pooideae,g:Puccinellia;</t>
  </si>
  <si>
    <t>S005722</t>
  </si>
  <si>
    <t>ConsensusLineage 34 species (95.17%) &gt; 1% &lt; 66 species (4.58%)</t>
  </si>
  <si>
    <t>(108)Least # Common species</t>
  </si>
  <si>
    <t>LA</t>
  </si>
  <si>
    <t>Roundlead yellow violet</t>
  </si>
  <si>
    <t>d:Viridiplantae,k:Streptophyta,p:asterids,c:Lamiales,o:Plantaginaceae,g:Veronica;</t>
  </si>
  <si>
    <t>d__Viridiplantae; k__Streptophyta; p__Dicranidae; c__Grimmiales; o__Grimmiaceae; f__; g__Racomitrium; ; s__</t>
  </si>
  <si>
    <t>Dearfoot</t>
  </si>
  <si>
    <t>Beardtounges</t>
  </si>
  <si>
    <t>d__Viridiplantae; k__Streptophyta; p__rosids; c__Fabales; o__Fabaceae; f__Papilionoideae; g__Lathyrus; s__Lathyrus_odoratus;</t>
  </si>
  <si>
    <t>d:Viridiplantae,k:Streptophyta,p:asterids,c:Lamiales,o:Acanthaceae,f:Acanthoideae,g:Aphelandra,s:Aphelandra_lasia;</t>
  </si>
  <si>
    <t>d:Viridiplantae,k:Streptophyta,p:asterids,c:Ericales,o:Polemoniaceae,g:Linanthus,s:Linanthus_californicus;</t>
  </si>
  <si>
    <t>Sulfurflower buckwheat</t>
  </si>
  <si>
    <t>Nightshades subfamily</t>
  </si>
  <si>
    <t>Oask</t>
  </si>
  <si>
    <t>d__Viridiplantae; k__Streptophyta; p__; c__Ranunculales; o__Ranunculaceae; f__Ranunculoideae; g__Clematis; s__Clematis_afoliata;</t>
  </si>
  <si>
    <t>Golden oat grass</t>
  </si>
  <si>
    <t>d:Viridiplantae,k:Streptophyta,p:asterids,c:Boraginales,o:Boraginaceae,g:Mertensia,s:Mertensia_sp__Hufford_2239;</t>
  </si>
  <si>
    <t>d:Viridiplantae,k:Streptophyta,p:asterids,c:Boraginales,o:Boraginaceae,g:Mertensia,s:Mertensia_sp__Cohen_282;</t>
  </si>
  <si>
    <t>Beech Family</t>
  </si>
  <si>
    <t>d:Viridiplantae,k:Streptophyta,p:asterids,c:Boraginales,o:Boraginaceae,g:Amsinckia,s:Amsinckia_tessellata;</t>
  </si>
  <si>
    <t>d__Viridiplantae; k__Streptophyta; p__asterids; c__Lamiales; o__Plantaginaceae; f__; g__Veronica; ; s__</t>
  </si>
  <si>
    <t>Mountain Mahogany</t>
  </si>
  <si>
    <t>d__Viridiplantae; k__Streptophyta; p__rosids; c__Fabales; o__Fabaceae; f__Papilionoideae; g__Lathyrus; s__Lathyrus_heterophyllus;</t>
  </si>
  <si>
    <t>d:Viridiplantae,k:Streptophyta,p:asterids,c:Aquifoliales,o:Aquifoliaceae,g:Ilex,s:Ilex_argentina;</t>
  </si>
  <si>
    <t>Ragworts and groundsels</t>
  </si>
  <si>
    <t>Poppy family species</t>
  </si>
  <si>
    <t>d__Viridiplantae; k__Streptophyta; p__; c__Magnoliales; o__Myristicaceae; ; f__; g__; s__</t>
  </si>
  <si>
    <t>d__Viridiplantae; k__Streptophyta; p__rosids; c__Malpighiales; o__Violaceae; f__; g__Viola; s__Viola_guadalupensis;</t>
  </si>
  <si>
    <t>d__Viridiplantae; k__Streptophyta; p__asterids; c__Asterales; o__Asteraceae; f__Asteroideae; g__Senecio; s__Senecio_burchellii;</t>
  </si>
  <si>
    <t>d__Viridiplantae; k__Streptophyta; p__commelinids; c__Poales; o__Poaceae; f__Pooideae; g__Phalaris; s__Phalaris_truncata;</t>
  </si>
  <si>
    <t>d__Viridiplantae; k__Streptophyta; p__asterids; c__Solanales; o__Solanaceae; f__Solanoideae; g__Solanum; ; s__</t>
  </si>
  <si>
    <t>d__Viridiplantae; k__Streptophyta; p__Bryidae; c__Orthotrichales; o__Orthotrichaceae; f__; g__Orthotrichum; ; s__</t>
  </si>
  <si>
    <t>d__Viridiplantae; k__Streptophyta; p__; c__Ranunculales; o__Ranunculaceae; f__Ranunculoideae; g__Clematis; s__Clematis_hexapetala;</t>
  </si>
  <si>
    <t>d__Viridiplantae; k__Streptophyta; p__asterids; c__Solanales; o__Solanaceae; f__Solanoideae; g__Schultesianthus; s__Schultesianthus_megalandrus;</t>
  </si>
  <si>
    <t>d__Viridiplantae; k__Streptophyta; p__; c__Saxifragales; o__Crassulaceae; ; f__; g__; s__</t>
  </si>
  <si>
    <t>d__Viridiplantae; k__Streptophyta; p__rosids; c__Fagales; o__Fagaceae; f__; g__Castanopsis; s__Castanopsis_longzhouica;</t>
  </si>
  <si>
    <t>S005730</t>
  </si>
  <si>
    <t xml:space="preserve">ConsensusLineage 19 species &gt; 1% &lt; 45 species </t>
  </si>
  <si>
    <t>d__Viridiplantae; k__Streptophyta; p__rosids; c__Malpighiales; o__Violaceae; f__; g__Viola; ; s__</t>
  </si>
  <si>
    <t>(64)Least # Common species</t>
  </si>
  <si>
    <t>d__Viridiplantae; k__Streptophyta; p__; c__Liliales; o__Alstroemeriaceae; f__; g__Alstroemeria; s__Alstroemeria_aurea;</t>
  </si>
  <si>
    <t>Stone Fruit</t>
  </si>
  <si>
    <t>d__Viridiplantae; k__Streptophyta; p__; c__Magnoliales; o__Myristicaceae; f__; g__Coelocaryon; s__Coelocaryon_preussii;</t>
  </si>
  <si>
    <t>Conifers</t>
  </si>
  <si>
    <t>Citrus family</t>
  </si>
  <si>
    <t>d__Viridiplantae; k__Streptophyta; p__Dicranidae; c__Grimmiales; o__Grimmiaceae; f__; g__Dryptodon; s__Dryptodon_trichophyllus;</t>
  </si>
  <si>
    <t>centrolobium</t>
  </si>
  <si>
    <t>d__Viridiplantae; k__Streptophyta; p__; c__Ranunculales; o__Berberidaceae; f__; g__Caulophyllum; s__Caulophyllum_thalictroides;</t>
  </si>
  <si>
    <t>d__Viridiplantae; k__Streptophyta; p__asterids; c__Solanales; o__Solanaceae; f__Petunioideae; g__Petunia; s__Petunia_integrifolia;</t>
  </si>
  <si>
    <t>d__Viridiplantae; k__Streptophyta; p__commelinids; c__Poales; o__Poaceae; f__Pooideae; g__Triticum; s__Triticum_aestivum;</t>
  </si>
  <si>
    <t>d__Viridiplantae; k__Streptophyta; p__; c__Ranunculales; o__Ranunculaceae; f__Ranunculoideae; g__Clematis; s__Clematis_intricata;</t>
  </si>
  <si>
    <t>d__Viridiplantae; k__Streptophyta; p__rosids; c__Fagales; o__Fagaceae; f__; g__Castanea; s__Castanea_seguinii;</t>
  </si>
  <si>
    <t>d__Viridiplantae; k__Streptophyta; p__asterids; c__Lamiales; o__Orobanchaceae; f__; g__Castilleja; ; s__</t>
  </si>
  <si>
    <t>d__Viridiplantae; k__Streptophyta; p__; c__Caryophyllales; o__Amaranthaceae; f__Chenopodioideae; g__Chenopodium; s__Chenopodium_leptophyllum;</t>
  </si>
  <si>
    <t>d__Viridiplantae; k__Streptophyta; p__commelinids; c__Poales; o__Poaceae; f__Pooideae; g__Elymus; ; s__</t>
  </si>
  <si>
    <t>d__Viridiplantae; k__Streptophyta; p__rosids; c__Rosales; o__Rosaceae; f__Maloideae; g__Aruncus; ; s__</t>
  </si>
  <si>
    <t>d__Viridiplantae; k__Streptophyta; p__asterids; c__Asterales; o__Asteraceae; f__Asteroideae; g__Dendrocacalia; s__Dendrocacalia_crepidifolia;</t>
  </si>
  <si>
    <t>d__Viridiplantae; k__Streptophyta; p__rosids; c__Fabales; o__Fabaceae; f__Papilionoideae; g__Pterocarpus; s__Pterocarpus_rohrii;</t>
  </si>
  <si>
    <t>d__Viridiplantae; k__Streptophyta; p__asterids; c__Asterales; o__Asteraceae; f__Asteroideae; g__Senecio; s__Senecio_maulinus;</t>
  </si>
  <si>
    <t>d__Viridiplantae; k__Streptophyta; p__rosids; c__Cucurbitales; o__Begoniaceae; f__; g__Begonia; s__Begonia_aspleniifolia;</t>
  </si>
  <si>
    <t>d__Viridiplantae; k__Streptophyta; p__asterids; c__Asterales; o__Asteraceae; f__Asteroideae; g__Arbelaezaster; s__Arbelaezaster_ellsworthii;</t>
  </si>
  <si>
    <t>d__Viridiplantae; k__Streptophyta; p__Pinidae; c__Cupressales; o__Cupressaceae; f__; g__Hesperocyparis; s__Hesperocyparis_sargentii;</t>
  </si>
  <si>
    <t>d__Viridiplantae; k__Streptophyta; p__Dicranidae; c__Grimmiales; o__Grimmiaceae; f__; g__Grimmia; s__Grimmia_pulvinata;</t>
  </si>
  <si>
    <t>d__Viridiplantae; k__Streptophyta; p__Pinidae; c__Araucariales; o__Podocarpaceae; f__; g__Podocarpus; s__Podocarpus_rumphii;</t>
  </si>
  <si>
    <t>d__Viridiplantae; k__Streptophyta; p__Bryidae; c__Orthotrichales; o__Orthotrichaceae; ; f__; g__; s__</t>
  </si>
  <si>
    <t>d__Viridiplantae; k__Streptophyta; p__rosids; c__Rosales; o__Rosaceae; f__Maloideae; g__Prunus; s__Prunus_lusitanica;</t>
  </si>
  <si>
    <t>d__Viridiplantae; k__Streptophyta; p__; c__Caryophyllales; o__Amaranthaceae; f__Chenopodioideae; g__Chenopodium; s__Chenopodium_hians;</t>
  </si>
  <si>
    <t>d__Viridiplantae; k__Streptophyta; p__Bryidae; c__Hypnales; o__Brachytheciaceae; ; f__; g__; s__</t>
  </si>
  <si>
    <t>d__Viridiplantae; k__Streptophyta; p__asterids; c__Asterales; o__Asteraceae; f__Asteroideae; g__Leucanthemum; s__Leucanthemum_vulgare;</t>
  </si>
  <si>
    <t>d__Viridiplantae; k__Streptophyta; p__rosids; c__Rosales; o__Rosaceae; f__Maloideae; g__Prunus; s__Prunus_virginiana;</t>
  </si>
  <si>
    <t>d__Viridiplantae; k__Streptophyta; p__; c__Ranunculales; o__Berberidaceae; f__; g__Gymnospermium; s__Gymnospermium_microrrhynchum;</t>
  </si>
  <si>
    <t>d__Viridiplantae; k__Streptophyta; p__Pinidae; c__Araucariales; o__Podocarpaceae; f__; g__Podocarpus; s__Podocarpus_longifoliolatus;</t>
  </si>
  <si>
    <t>d__Viridiplantae; k__Streptophyta; p__Pinidae; c__Araucariales; o__Podocarpaceae; f__; g__Podocarpus; s__Podocarpus_neriifolius;</t>
  </si>
  <si>
    <t>d__Viridiplantae; k__Streptophyta; p__rosids; c__Rosales; o__Rosaceae; f__Maloideae; g__Prunus; s__Prunus_africana;</t>
  </si>
  <si>
    <t>d__Viridiplantae; k__Streptophyta; p__commelinids; c__Poales; o__Poaceae; f__Pooideae; g__Aegilops; s__Aegilops_juvenalis;</t>
  </si>
  <si>
    <t>d__Viridiplantae; k__Streptophyta; p__rosids; c__Rosales; o__Rosaceae; f__Maloideae; g__Prunus; s__Prunus_mira;</t>
  </si>
  <si>
    <t>d__Viridiplantae; k__Streptophyta; p__rosids; c__Sapindales; o__Rutaceae; f__; g__; s__Rutaceae_sp__F_BAC-2010;</t>
  </si>
  <si>
    <t>d__Viridiplantae; k__Streptophyta; p__asterids; c__Solanales; o__Solanaceae; f__Solanoideae; g__Solanum; s__Solanum_mochiquense;</t>
  </si>
  <si>
    <t>d__Viridiplantae; k__Streptophyta; p__asterids; c__Solanales; o__Solanaceae; f__Solanoideae; g__Mandragora; ; s__</t>
  </si>
  <si>
    <t>d__Viridiplantae; k__Streptophyta; p__; c__Magnoliales; o__Myristicaceae; f__; g__Mauloutchia; s__Mauloutchia_humblotii;</t>
  </si>
  <si>
    <t>d__Viridiplantae; k__Streptophyta; p__rosids; c__Fabales; o__Fabaceae; f__Papilionoideae; g__Lathyrus; ; s__</t>
  </si>
  <si>
    <t>d__Viridiplantae; k__Streptophyta; p__asterids; c__Solanales; o__Solanaceae; f__Solanoideae; g__Lycium; ; s__</t>
  </si>
  <si>
    <t>d__Viridiplantae; k__Streptophyta; p__; c__Magnoliales; o__Myristicaceae; f__; g__Myristica; s__Myristica_globosa;</t>
  </si>
  <si>
    <t>d__Viridiplantae; k__Streptophyta; p__asterids; c__Solanales; o__Solanaceae; f__Solanoideae; g__Atropanthe; s__Atropanthe_sinensis;</t>
  </si>
  <si>
    <t>d__Viridiplantae; k__Streptophyta; p__commelinids; c__Arecales; o__Arecaceae; f__Coryphoideae; ; g__; s__</t>
  </si>
  <si>
    <t>d__Viridiplantae; k__Streptophyta; p__asterids; c__Asterales; o__Asteraceae; f__Asteroideae; g__Senecio; s__Senecio_doronicum;</t>
  </si>
  <si>
    <t>d__Viridiplantae; k__Streptophyta; p__asterids; c__Asterales; o__Asteraceae; f__Asteroideae; g__Senecio; s__Senecio_ceratophylloides;</t>
  </si>
  <si>
    <t>d__Viridiplantae; k__Streptophyta; p__; c__Ranunculales; o__Papaveraceae; f__; g__Meconopsis; s__Meconopsis_integrifolia;</t>
  </si>
  <si>
    <t>d__Viridiplantae; k__Streptophyta; p__Pinidae; c__Cupressales; o__Cupressaceae; f__; g__Callitropsis; s__Callitropsis_nootkatensis;</t>
  </si>
  <si>
    <t>d__Viridiplantae; k__Streptophyta; p__rosids; c__Rosales; o__Rosaceae; f__Maloideae; g__Prunus; s__Prunus_caroliniana;</t>
  </si>
  <si>
    <t>d__Viridiplantae; k__Streptophyta; p__rosids; c__Malpighiales; o__Violaceae; f__; g__Viola; s__Viola_sheltonii;</t>
  </si>
  <si>
    <t>d__Viridiplantae; k__Streptophyta; p__rosids; c__Rosales; o__Rosaceae; f__Maloideae; g__Prunus; s__Prunus_minutiflora;</t>
  </si>
  <si>
    <t>d__Viridiplantae; k__Streptophyta; p__commelinids; c__Poales; o__Poaceae; f__Pooideae; g__Phalaris; ; s__</t>
  </si>
  <si>
    <t>d__Viridiplantae; k__Streptophyta; p__rosids; c__Malpighiales; o__Violaceae; f__; g__Viola; s__Viola_adunca;</t>
  </si>
  <si>
    <t>d__Viridiplantae; k__Streptophyta; p__rosids; c__Rosales; o__Rosaceae; f__Maloideae; g__Prunus; s__Prunus_nigra;</t>
  </si>
  <si>
    <t>d__Viridiplantae; k__Streptophyta; p__asterids; c__Lamiales; o__Plantaginaceae; f__; g__Veronica; s__Veronica_planopetiolata;</t>
  </si>
  <si>
    <t>d__Viridiplantae; k__Streptophyta; p__rosids; c__Rosales; o__Rosaceae; f__Maloideae; g__Prunus; s__Prunus_ovalis;</t>
  </si>
  <si>
    <t>d__Viridiplantae; k__Streptophyta; p__rosids; c__Sapindales; o__Rutaceae; f__Aurantioideae; g__Citrus; s__Citrus_reticulata;</t>
  </si>
  <si>
    <t>d__Viridiplantae; k__Streptophyta; p__rosids; c__Sapindales; o__Rutaceae; f__Aurantioideae; g__Murraya; s__Murraya_paniculata;</t>
  </si>
  <si>
    <t>d__Viridiplantae; k__Streptophyta; p__; c__Ranunculales; o__Ranunculaceae; f__Ranunculoideae; g__Clematis; s__Clematis_ganpiniana;</t>
  </si>
  <si>
    <t>d__Viridiplantae; k__Streptophyta; p__rosids; c__Fagales; o__Fagaceae; f__; g__Castanea; s__Castanea_dentata;</t>
  </si>
  <si>
    <t>d__Viridiplantae; k__Streptophyta; p__commelinids; c__Poales; o__Poaceae; f__Pooideae; g__Aegilops; s__Aegilops_uniaristata;</t>
  </si>
  <si>
    <t>d__Viridiplantae; k__Streptophyta; p__rosids; c__Sapindales; o__Hippocastanaceae; ; f__; g__; s__</t>
  </si>
  <si>
    <t>d__Viridiplantae; k__Streptophyta; p__asterids; c__Solanales; o__Solanaceae; f__Solanoideae; g__Nolana; ; s__</t>
  </si>
  <si>
    <t>d__Viridiplantae; k__Streptophyta; p__asterids; c__Solanales; o__Solanaceae; f__Solanoideae; g__Lycium; s__Lycium_chinense;</t>
  </si>
  <si>
    <t>d__Viridiplantae; k__Streptophyta; p__asterids; c__Solanales; o__Solanaceae; f__Nicotianoideae; g__Nicotiana; ; s__</t>
  </si>
  <si>
    <t>S005706</t>
  </si>
  <si>
    <t>ConsensusLineage 42 species (78.41%) &gt; 1% &lt; 179 species (21.47%)</t>
  </si>
  <si>
    <t>d__Viridiplantae; k__Streptophyta; p__rosids; c__Rosales; o__Rosaceae; f__Rosoideae; g__Rubus; s__Rubus_crataegifolius;</t>
  </si>
  <si>
    <t>(221)Least # Common species</t>
  </si>
  <si>
    <t>d__Viridiplantae; k__Streptophyta; p__asterids; c__Asterales; o__Asteraceae; f__Asteroideae; g__Phaneroglossa; s__Phaneroglossa_bolusii;</t>
  </si>
  <si>
    <t>d__Viridiplantae; k__Streptophyta; p__rosids; c__Rosales; o__Rosaceae; f__Rosoideae; g__Potentilla; s__Potentilla_alchemilloides;</t>
  </si>
  <si>
    <t>d__Viridiplantae; k__Streptophyta; p__; c__Ranunculales; o__Papaveraceae; ; f__; g__; s__</t>
  </si>
  <si>
    <t>Peas sub-family</t>
  </si>
  <si>
    <t>Sab-family</t>
  </si>
  <si>
    <t>d__Viridiplantae; k__Streptophyta; p__rosids; c__Rosales; o__Rosaceae; f__Maloideae; g__Aruncus; s__Aruncus_dioicus;</t>
  </si>
  <si>
    <t>Legumes family genus</t>
  </si>
  <si>
    <t>Peacock fmaily sub-family</t>
  </si>
  <si>
    <t>Beauty Berries</t>
  </si>
  <si>
    <t>d__Viridiplantae; k__Streptophyta; p__rosids; c__Fagales; o__Fagaceae; f__; g__Quercus; s__fossil_Quercus_pollen;</t>
  </si>
  <si>
    <t>S005720BestBees</t>
  </si>
  <si>
    <t xml:space="preserve">ConsensusLineage  species 38 &gt; 1% &lt; 270 species </t>
  </si>
  <si>
    <t>(308)Least # Common species</t>
  </si>
  <si>
    <t>Seattle,WA</t>
  </si>
  <si>
    <t>d__Viridiplantae; k__Streptophyta; p__rosids; c__Fabales; o__Fabaceae; f__Papilionoideae; g__Trifolium; s__Trifolium_nigrescens;</t>
  </si>
  <si>
    <t>d__Viridiplantae; k__Streptophyta; p__rosids; c__Fabales; o__Fabaceae; f__Papilionoideae; g__Lathyrus; s__Lathyrus_sylvestris;</t>
  </si>
  <si>
    <t>d__Viridiplantae; k__Streptophyta; p__rosids; c__Fabales; o__Fabaceae; f__Papilionoideae; g__Dorycnium; s__Dorycnium_pentaphyllum;</t>
  </si>
  <si>
    <t>d__Viridiplantae; k__Streptophyta; p__rosids; c__Cucurbitales; o__Begoniaceae; f__; g__Begonia; s__Begonia_socotrana;</t>
  </si>
  <si>
    <t>d__Viridiplantae; k__Streptophyta; p__rosids; c__Cucurbitales; o__Begoniaceae; f__; g__Begonia; s__Begonia_oxyloba;</t>
  </si>
  <si>
    <t>d__Viridiplantae; k__Streptophyta; p__rosids; c__Cucurbitales; o__Begoniaceae; f__; g__Begonia; s__Begonia_oxyanthera;</t>
  </si>
  <si>
    <t>d__Viridiplantae; k__Streptophyta; p__rosids; c__Cucurbitales; o__Begoniaceae; f__; g__Begonia; s__Begonia_morsei;</t>
  </si>
  <si>
    <t>d__Viridiplantae; k__Streptophyta; p__rosids; c__Cucurbitales; o__Begoniaceae; f__; g__Begonia; s__Begonia_meyeri-johannis;</t>
  </si>
  <si>
    <t>d__Viridiplantae; k__Streptophyta; p__rosids; c__Cucurbitales; o__Begoniaceae; f__; g__Begonia; s__Begonia_masoniana;</t>
  </si>
  <si>
    <t>d__Viridiplantae; k__Streptophyta; p__rosids; c__Cucurbitales; o__Begoniaceae; f__; g__Begonia; s__Begonia_kisuluana;</t>
  </si>
  <si>
    <t>Western Cypress</t>
  </si>
  <si>
    <t>d__Viridiplantae; k__Streptophyta; p__rosids; c__Cucurbitales; o__Begoniaceae; f__; g__Begonia; s__Begonia_johnstonii;</t>
  </si>
  <si>
    <t>Deer-foot</t>
  </si>
  <si>
    <t>d__Viridiplantae; k__Streptophyta; p__rosids; c__Cucurbitales; o__Begoniaceae; f__; g__Begonia; s__Begonia_foliosa;</t>
  </si>
  <si>
    <t>d__Viridiplantae; k__Streptophyta; p__rosids; c__Fabales; o__Fabaceae; f__Papilionoideae; g__Maackia; s__Maackia_tashiroi;</t>
  </si>
  <si>
    <t>d__Viridiplantae; k__Streptophyta; p__rosids; c__Cucurbitales; o__Begoniaceae; f__; g__Begonia; s__Begonia_annobonensis;</t>
  </si>
  <si>
    <t>d__Viridiplantae; k__Streptophyta; p__Dicranidae; c__Grimmiales; o__Grimmiaceae; f__; g__Grimmia; s__Grimmia_funalis;</t>
  </si>
  <si>
    <t>d__Viridiplantae; k__Streptophyta; p__Dicranidae; c__Grimmiales; o__Grimmiaceae; f__; g__Grimmia; s__Grimmia_elatior;</t>
  </si>
  <si>
    <t>d__Viridiplantae; k__Streptophyta; p__asterids; c__Boraginales; o__Boraginaceae; f__; g__Oreocarya; s__Oreocarya_bakeri;</t>
  </si>
  <si>
    <t>Clametis brevicaudata</t>
  </si>
  <si>
    <t>d__Viridiplantae; k__Streptophyta; p__commelinids; c__Poales; o__Poaceae; f__Pooideae; g__Holcus; s__Holcus_lanatus;</t>
  </si>
  <si>
    <t>European Chestnut</t>
  </si>
  <si>
    <t>d__Viridiplantae; k__Streptophyta; p__commelinids; c__Poales; o__Poaceae; f__Pooideae; g__Chascolytrum; s__Chascolytrum_bidentatum;</t>
  </si>
  <si>
    <t>d__Viridiplantae; k__Streptophyta; p__rosids; c__Malpighiales; o__Salicaceae; f__; g__Populus; s__Populus_laurifolia;</t>
  </si>
  <si>
    <t>d__Viridiplantae; k__Streptophyta; p__commelinids; c__Poales; o__Poaceae; f__Pooideae; g__Chascolytrum; ; s__</t>
  </si>
  <si>
    <t>d__Viridiplantae; k__Streptophyta; p__asterids; c__Boraginales; o__Boraginaceae; f__; g__Oreocarya; ; s__</t>
  </si>
  <si>
    <t>d__Viridiplantae; k__Streptophyta; p__commelinids; c__Poales; o__Cyperaceae; f__Cyperoideae; g__Eleocharis; s__Eleocharis_palustris;</t>
  </si>
  <si>
    <t>d__Viridiplantae; k__Streptophyta; p__Bryidae; c__Orthotrichales; o__Orthotrichaceae; f__; g__Orthotrichum; s__Orthotrichum_consimile;</t>
  </si>
  <si>
    <t>d__Viridiplantae; k__Streptophyta; p__asterids; c__Lamiales; o__Plantaginaceae; f__; g__Veronica; s__Veronica_chamaedrys;</t>
  </si>
  <si>
    <t>d__Viridiplantae; k__Streptophyta; p__asterids; c__Lamiales; o__Orobanchaceae; f__; g__Triphysaria; s__Triphysaria_versicolor;</t>
  </si>
  <si>
    <t>d__Viridiplantae; k__Streptophyta; p__rosids; c__Myrtales; o__Onagraceae; f__Onagroideae; g__Chamerion; s__Chamerion_angustifolium;</t>
  </si>
  <si>
    <t>d__Viridiplantae; k__Streptophyta; p__asterids; c__Lamiales; o__Orobanchaceae; f__; g__Castilleja; s__Castilleja_laciniata;</t>
  </si>
  <si>
    <t>d__Viridiplantae; k__Streptophyta; p__asterids; c__Lamiales; o__Lamiaceae; f__Teucrioideae; g__Teucrium; s__Teucrium_montanum;</t>
  </si>
  <si>
    <t>d__Viridiplantae; k__Streptophyta; p__asterids; c__Lamiales; o__Lamiaceae; f__Teucrioideae; g__Teucrium; s__Teucrium_marum;</t>
  </si>
  <si>
    <t>d__Viridiplantae; k__Streptophyta; p__asterids; c__Lamiales; o__Lamiaceae; f__Teucrioideae; g__Teucrium; s__Teucrium_chamaedrys;</t>
  </si>
  <si>
    <t>d__Viridiplantae; k__Streptophyta; p__rosids; c__Myrtales; o__Onagraceae; f__Onagroideae; g__Epilobium; ; s__</t>
  </si>
  <si>
    <t>d__Viridiplantae; k__Streptophyta; p__asterids; c__Lamiales; o__Lamiaceae; f__Nepetoideae; g__Lavandula; s__Lavandula_angustifolia;</t>
  </si>
  <si>
    <t>d__Viridiplantae; k__Streptophyta; p__asterids; c__Lamiales; o__Bignoniaceae; f__; g__Incarvillea; s__Incarvillea_mairei;</t>
  </si>
  <si>
    <t>d__Viridiplantae; k__Streptophyta; p__asterids; c__Lamiales; o__Bignoniaceae; f__; g__Catalpa; s__Catalpa_aff__speciosa_Olmstead_88-003;</t>
  </si>
  <si>
    <t>d__Viridiplantae; k__Streptophyta; p__asterids; c__Dipsacales; o__Caprifoliaceae; f__; g__Symphoricarpos; s__Symphoricarpos_albus;</t>
  </si>
  <si>
    <t>d__Viridiplantae; k__Streptophyta; p__; c__Saxifragales; o__Crassulaceae; f__; g__Phedimus; s__Phedimus_aizoon;</t>
  </si>
  <si>
    <t>d__Viridiplantae; k__Streptophyta; p__rosids; c__Fabales; o__Fabaceae; f__Papilionoideae; g__Medicago; ; s__</t>
  </si>
  <si>
    <t>d__Viridiplantae; k__Streptophyta; p__; c__Caryophyllales; o__Polygonaceae; f__Polygonoideae; g__Rumex; s__Rumex_crispus;</t>
  </si>
  <si>
    <t>d__Viridiplantae; k__Streptophyta; p__rosids; c__Myrtales; o__Onagraceae; f__Onagroideae; g__Fuchsia; ; s__</t>
  </si>
  <si>
    <t>d__Viridiplantae; k__Streptophyta; p__asterids; c__Ericales; o__Balsaminaceae; f__; g__Impatiens; ; s__</t>
  </si>
  <si>
    <t>d__Viridiplantae; k__Streptophyta; p__; c__Caryophyllales; o__Polygonaceae; f__Polygonoideae; g__Fallopia; s__Fallopia_multiflora;</t>
  </si>
  <si>
    <t>d__Viridiplantae; k__Streptophyta; p__; c__Caryophyllales; o__Polygonaceae; f__Polygonoideae; g__Fallopia; s__Fallopia_japonica;</t>
  </si>
  <si>
    <t>d__Viridiplantae; k__Streptophyta; p__rosids; c__Fabales; o__Fabaceae; f__Papilionoideae; g__Pisum; s__Pisum_sativum;</t>
  </si>
  <si>
    <t>d__Viridiplantae; k__Streptophyta; p__commelinids; c__Commelinales; o__Commelinaceae; f__; g__Commelina; s__Commelina_erecta;</t>
  </si>
  <si>
    <t>d__Viridiplantae; k__Streptophyta; p__rosids; c__Rosales; o__Rosaceae; f__Maloideae; g__Sorbaria; s__Sorbaria_kirilowii;</t>
  </si>
  <si>
    <t>d__Viridiplantae; k__Streptophyta; p__; c__Ranunculales; o__Ranunculaceae; f__Ranunculoideae; g__Clematis; s__Clematis_aethusifolia;</t>
  </si>
  <si>
    <t>d__Viridiplantae; k__Streptophyta; p__rosids; c__Malpighiales; o__Salicaceae; f__; g__Populus; s__Populus_deltoides;</t>
  </si>
  <si>
    <t>d__Viridiplantae; k__Streptophyta; p__; c__Ranunculales; o__Papaveraceae; f__; g__Macleaya; s__Macleaya_microcarpa;</t>
  </si>
  <si>
    <t>d__Viridiplantae; k__Streptophyta; p__rosids; c__Cucurbitales; o__Cucurbitaceae; f__; g__Cucurbita; s__Cucurbita_pepo;</t>
  </si>
  <si>
    <t>d__Viridiplantae; k__Streptophyta; p__asterids; c__Lamiales; o__Lamiaceae; f__Nepetoideae; g__Hanceola; s__Hanceola_sinensis;</t>
  </si>
  <si>
    <t>d__Viridiplantae; k__Streptophyta; p__; c__Caryophyllales; o__Polygonaceae; f__Polygonoideae; g__Rumex; s__Rumex_alpestris;</t>
  </si>
  <si>
    <t>d__Viridiplantae; k__Streptophyta; p__rosids; c__Malpighiales; o__Salicaceae; f__; g__Populus; s__Populus_trichocarpa;</t>
  </si>
  <si>
    <t>d__Viridiplantae; k__Streptophyta; p__; c__Asparagales; o__Amaryllidaceae; f__Allioideae; g__Allium; s__Allium_sativum;</t>
  </si>
  <si>
    <t>d__Viridiplantae; k__Streptophyta; p__rosids; c__Malpighiales; o__Salicaceae; f__; g__Macrohasseltia; s__Macrohasseltia_macroterantha;</t>
  </si>
  <si>
    <t>d__Viridiplantae; k__Streptophyta; p__rosids; c__Myrtales; o__Onagraceae; f__Onagroideae; ; g__; s__</t>
  </si>
  <si>
    <t>d__Viridiplantae; k__Streptophyta; p__rosids; c__Fabales; o__Fabaceae; f__Caesalpinioideae; g__Balsamocarpon; s__Balsamocarpon_brevifolium;</t>
  </si>
  <si>
    <t>d__Viridiplantae; k__Streptophyta; p__asterids; c__Ericales; o__Balsaminaceae; f__; g__Impatiens; s__Impatiens_walleriana;</t>
  </si>
  <si>
    <t>d__Viridiplantae; k__Streptophyta; p__rosids; c__Cucurbitales; o__Cucurbitaceae; f__; g__Marah; s__Marah_macrocarpus;</t>
  </si>
  <si>
    <t>d__Viridiplantae; k__Streptophyta; p__asterids; c__Asterales; o__Asteraceae; f__Cichorioideae; g__Lactuca; s__Lactuca_sativa;</t>
  </si>
  <si>
    <t>d__Viridiplantae; k__Streptophyta; p__rosids; c__Fagales; o__Betulaceae; f__; g__Alnus; s__Alnus_alnobetula;</t>
  </si>
  <si>
    <t>d__Viridiplantae; k__Streptophyta; p__asterids; c__Asterales; o__Asteraceae; f__Asteroideae; g__Arnica; s__Arnica_cordifolia;</t>
  </si>
  <si>
    <t>d__Viridiplantae; k__Streptophyta; p__asterids; c__Lamiales; o__Scrophulariaceae; f__; g__Barthlottia; s__Barthlottia_madagascariensis;</t>
  </si>
  <si>
    <t>d__Viridiplantae; k__Streptophyta; p__asterids; c__Asterales; o__Asteraceae; f__Cichorioideae; g__Crepis; s__Crepis_multicaulis;</t>
  </si>
  <si>
    <t>d__Viridiplantae; k__Streptophyta; p__rosids; c__Malpighiales; o__Salicaceae; f__; g__Populus; s__Populus_talassica;</t>
  </si>
  <si>
    <t>d__Viridiplantae; k__Streptophyta; p__commelinids; c__Poales; o__Poaceae; f__Pooideae; g__Calamagrostis; ; s__</t>
  </si>
  <si>
    <t>d__Viridiplantae; k__Streptophyta; p__asterids; c__Lamiales; o__Lamiaceae; f__Nepetoideae; g__Ocimum; s__Ocimum_gratissimum;</t>
  </si>
  <si>
    <t>d__Viridiplantae; k__Streptophyta; p__rosids; c__Fabales; o__Fabaceae; f__Papilionoideae; g__Swartzia; s__Swartzia_costata;</t>
  </si>
  <si>
    <t>d__Viridiplantae; k__Streptophyta; p__; c__Caryophyllales; o__Polygonaceae; f__Polygonoideae; g__Bistorta; ; s__</t>
  </si>
  <si>
    <t>d__Viridiplantae; k__Streptophyta; p__asterids; c__Asterales; o__Asteraceae; f__Cichorioideae; g__Crepis; s__Crepis_aurea;</t>
  </si>
  <si>
    <t>d__Viridiplantae; k__Streptophyta; p__rosids; c__Cucurbitales; o__Cucurbitaceae; f__; g__Momordica; s__Momordica_corymbifera;</t>
  </si>
  <si>
    <t>d__Viridiplantae; k__Streptophyta; p__asterids; c__Apiales; o__Apiaceae; f__Apioideae; ; g__; s__</t>
  </si>
  <si>
    <t>d__Viridiplantae; k__Streptophyta; p__rosids; c__Cucurbitales; o__Cucurbitaceae; f__; g__Coccinia; s__Coccinia_adoensis;</t>
  </si>
  <si>
    <t>d__Viridiplantae; k__Streptophyta; p__commelinids; c__Poales; o__Poaceae; f__Pooideae; g__Simplicia; s__Simplicia_laxa;</t>
  </si>
  <si>
    <t>d__Viridiplantae; k__Streptophyta; p__asterids; c__Apiales; o__Apiaceae; ; f__; g__; s__</t>
  </si>
  <si>
    <t>d__Viridiplantae; k__Streptophyta; p__; c__Ranunculales; o__Ranunculaceae; f__Ranunculoideae; g__Clematis; s__Clematis_sibirica;</t>
  </si>
  <si>
    <t>d__Viridiplantae; k__Streptophyta; p__; c__Ranunculales; o__Papaveraceae; f__; g__Papaver; ; s__</t>
  </si>
  <si>
    <t>d__Viridiplantae; k__Streptophyta; p__asterids; c__Lamiales; o__Lamiaceae; f__Nepetoideae; g__Lepechinia; s__Lepechinia_calycina;</t>
  </si>
  <si>
    <t>d__Viridiplantae; k__Streptophyta; p__asterids; c__Lamiales; o__Plantaginaceae; f__; g__Plantago; s__Plantago_cretica;</t>
  </si>
  <si>
    <t>d__Viridiplantae; k__Streptophyta; p__asterids; c__Asterales; o__Asteraceae; f__Cichorioideae; g__Munnozia; s__Munnozia_annua;</t>
  </si>
  <si>
    <t>d__Viridiplantae; k__Streptophyta; p__asterids; c__Lamiales; o__Lamiaceae; f__Nepetoideae; g__Zhumeria; s__Zhumeria_majdae;</t>
  </si>
  <si>
    <t>d__Viridiplantae; k__Streptophyta; p__asterids; c__Lamiales; o__Lamiaceae; f__Nepetoideae; g__Lepechinia; s__Lepechinia_lancifolia;</t>
  </si>
  <si>
    <t>d__Viridiplantae; k__Streptophyta; p__asterids; c__Lamiales; o__Lamiaceae; f__Nepetoideae; g__Cleonia; s__Cleonia_lusitanica;</t>
  </si>
  <si>
    <t>d__Viridiplantae; k__Streptophyta; p__asterids; c__Lamiales; o__Bignoniaceae; f__; g__Millingtonia; s__Millingtonia_hortensis;</t>
  </si>
  <si>
    <t>d__Viridiplantae; k__Streptophyta; p__asterids; c__Lamiales; o__Acanthaceae; f__Avicennioideae; g__Avicennia; s__Avicennia_marina;</t>
  </si>
  <si>
    <t>d__Viridiplantae; k__Streptophyta; p__asterids; c__Icacinales; o__Icacinaceae; f__; g__Icacina; s__Icacina_senegalensis;</t>
  </si>
  <si>
    <t>d__Viridiplantae; k__Streptophyta; p__rosids; c__Fabales; o__Fabaceae; f__Papilionoideae; g__Pisum; ; s__</t>
  </si>
  <si>
    <t>d__Viridiplantae; k__Streptophyta; p__commelinids; c__Poales; o__Poaceae; f__Pooideae; g__Milium; s__Milium_effusum;</t>
  </si>
  <si>
    <t>d__Viridiplantae; k__Streptophyta; p__; c__Saxifragales; o__Saxifragaceae; f__; g__Micranthes; s__Micranthes_punctata;</t>
  </si>
  <si>
    <t>d__Viridiplantae; k__Streptophyta; p__; c__Piperales; o__Aristolochiaceae; f__; g__Aristolochia; s__Aristolochia_manshuriensis;</t>
  </si>
  <si>
    <t>d__Viridiplantae; k__Streptophyta; p__rosids; c__Sapindales; o__Anacardiaceae; f__; g__Rhus; s__Rhus_glabra;</t>
  </si>
  <si>
    <t>d__Viridiplantae; k__Streptophyta; p__Pinidae; c__Cupressales; o__Cupressaceae; f__; g__Cupressus; s__Cupressus_chengiana;</t>
  </si>
  <si>
    <t>d__Viridiplantae; k__Streptophyta; p__commelinids; c__Poales; o__Poaceae; f__Pooideae; g__Chascolytrum; s__Chascolytrum_subaristatum;</t>
  </si>
  <si>
    <t>d__Viridiplantae; k__Streptophyta; p__commelinids; c__Poales; o__Poaceae; f__Pooideae; g__Calamagrostis; s__Calamagrostis_villosa;</t>
  </si>
  <si>
    <t>d__Viridiplantae; k__Streptophyta; p__commelinids; c__Poales; o__Poaceae; f__Pooideae; g__Calamagrostis; s__Calamagrostis_varia;</t>
  </si>
  <si>
    <t>S005701BestBees</t>
  </si>
  <si>
    <t xml:space="preserve">ConsensusLineage  species 67 &gt; 1% &lt; 178 species </t>
  </si>
  <si>
    <t>(245)Least # Common species</t>
  </si>
  <si>
    <t>San Mateo,CA</t>
  </si>
  <si>
    <t>d__Viridiplantae; k__Streptophyta; p__asterids; c__Lamiales; o__Scrophulariaceae; f__; g__Sutera; s__Sutera_revoluta;</t>
  </si>
  <si>
    <t>Species in the Myrtle Family</t>
  </si>
  <si>
    <t>Apple Trees</t>
  </si>
  <si>
    <t>d__Viridiplantae; k__Streptophyta; p__asterids; c__Lamiales; o__Bignoniaceae; f__; g__Bignonia; s__Bignonia_binata;</t>
  </si>
  <si>
    <t>d__Viridiplantae; k__Streptophyta; p__asterids; c__Asterales; o__Asteraceae; f__Mutisioideae; g__Pachylaena; s__Pachylaena_atriplicifolia;</t>
  </si>
  <si>
    <t>Myrtles</t>
  </si>
  <si>
    <t>d__Viridiplantae; k__Streptophyta; p__asterids; c__Asterales; o__Asteraceae; f__Gochnatioideae; g__Moquiniastrum; ; s__</t>
  </si>
  <si>
    <t>d__Viridiplantae; k__Streptophyta; p__; c__Ranunculales; o__Ranunculaceae; f__Ranunculoideae; g__Clematis; s__Clematis_macropetala;</t>
  </si>
  <si>
    <t>Oats</t>
  </si>
  <si>
    <t>Burr Marigolds</t>
  </si>
  <si>
    <t>Order Oleaceae</t>
  </si>
  <si>
    <t>subfamily of Asteraceae</t>
  </si>
  <si>
    <t>Swamp Gum</t>
  </si>
  <si>
    <t>d__Viridiplantae; k__Streptophyta; p__rosids; c__Oxalidales; o__Oxalidaceae; f__; g__Oxalis; s__Oxalis_corniculata;</t>
  </si>
  <si>
    <t>d__Viridiplantae; k__Streptophyta; p__asterids; c__Asterales; o__Asteraceae; f__Carduoideae; g__Centaurea; s__Centaurea_lingulata;</t>
  </si>
  <si>
    <t>d__Viridiplantae; k__Streptophyta; p__rosids; c__Myrtales; o__Myrtaceae; f__; g__Eucalyptus; s__Eucalyptus_howittiana;</t>
  </si>
  <si>
    <t>d__Viridiplantae; k__Streptophyta; p__asterids; c__Ericales; o__Polemoniaceae; f__; g__Linanthus; s__Linanthus_demissus;</t>
  </si>
  <si>
    <t>d__Viridiplantae; k__Streptophyta; p__commelinids; c__Arecales; o__Arecaceae; ; f__; g__; s__</t>
  </si>
  <si>
    <t>d__Viridiplantae; k__Streptophyta; p__Pinidae; c__Cupressales; o__Cupressaceae; f__; g__Hesperocyparis; s__Hesperocyparis_pygmaea;</t>
  </si>
  <si>
    <t>d__Viridiplantae; k__Streptophyta; p__commelinids; c__Poales; o__Poaceae; f__Pooideae; g__Avena; s__Avena_barbata;</t>
  </si>
  <si>
    <t>d__Viridiplantae; k__Streptophyta; p__commelinids; c__Poales; o__Poaceae; f__Pooideae; g__Poa; s__Poa_annua;</t>
  </si>
  <si>
    <t>d__Viridiplantae; k__Streptophyta; p__asterids; c__Lamiales; o__Bignoniaceae; f__; g__Xylophragma; s__Xylophragma_myrianthum;</t>
  </si>
  <si>
    <t>d__Viridiplantae; k__Streptophyta; p__commelinids; c__Poales; o__Poaceae; f__Pooideae; g__Hesperostipa; s__Hesperostipa_comata;</t>
  </si>
  <si>
    <t>d__Viridiplantae; k__Streptophyta; p__rosids; c__Myrtales; o__Myrtaceae; f__; g__Metrosideros; ; s__</t>
  </si>
  <si>
    <t>d__Viridiplantae; k__Streptophyta; p__rosids; c__Myrtales; o__Myrtaceae; f__; g__Eucalyptus; s__Eucalyptus_rodwayi;</t>
  </si>
  <si>
    <t>d__Viridiplantae; k__Streptophyta; p__asterids; c__Lamiales; o__Acanthaceae; ; f__; g__; s__</t>
  </si>
  <si>
    <t>d__Viridiplantae; k__Streptophyta; p__commelinids; c__Poales; o__Poaceae; f__Panicoideae; g__Echinolaena; s__Echinolaena_gracilis;</t>
  </si>
  <si>
    <t>d__Viridiplantae; k__Streptophyta; p__commelinids; c__Poales; o__Poaceae; f__Panicoideae; g__Axonopus; s__Axonopus_rosengurttii;</t>
  </si>
  <si>
    <t>d__Viridiplantae; k__Streptophyta; p__commelinids; c__Poales; o__Poaceae; f__Bambusoideae; g__Pseudostachyum; s__Pseudostachyum_polymorphum;</t>
  </si>
  <si>
    <t>d__Viridiplantae; k__Streptophyta; p__asterids; c__Lamiales; o__Scrophulariaceae; f__; g__Zaluzianskya; ; s__</t>
  </si>
  <si>
    <t>d__Viridiplantae; k__Streptophyta; p__asterids; c__Lamiales; o__Scrophulariaceae; f__; g__Verbascum; s__Verbascum_thapsus;</t>
  </si>
  <si>
    <t>d__Viridiplantae; k__Streptophyta; p__asterids; c__Lamiales; o__Scrophulariaceae; f__; g__Teedia; s__Teedia_lucida;</t>
  </si>
  <si>
    <t>d__Viridiplantae; k__Streptophyta; p__asterids; c__Lamiales; o__Lamiaceae; f__Lamioideae; ; g__; s__</t>
  </si>
  <si>
    <t>d__Viridiplantae; k__Streptophyta; p__asterids; c__Lamiales; o__Scrophulariaceae; f__; g__Buddleja; s__Buddleja_loricata;</t>
  </si>
  <si>
    <t>d__Viridiplantae; k__Streptophyta; p__rosids; c__Fabales; o__Fabaceae; f__Mimosoideae; g__Piptadenia; s__Piptadenia_flava;</t>
  </si>
  <si>
    <t>d__Viridiplantae; k__Streptophyta; p__asterids; c__Lamiales; o__Plantaginaceae; f__; g__Plantago; s__Plantago_arenaria;</t>
  </si>
  <si>
    <t>d__Viridiplantae; k__Streptophyta; p__asterids; c__Lamiales; o__Martyniaceae; f__; g__Ibicella; s__Ibicella_lutea;</t>
  </si>
  <si>
    <t>d__Viridiplantae; k__Streptophyta; p__rosids; c__Myrtales; o__Myrtaceae; f__; g__Metrosideros; s__Metrosideros_boninensis;</t>
  </si>
  <si>
    <t>d__Viridiplantae; k__Streptophyta; p__asterids; c__Ericales; o__Theaceae; f__; g__Stewartia; s__Stewartia_tonkinensis;</t>
  </si>
  <si>
    <t>d__Viridiplantae; k__Streptophyta; p__asterids; c__Ericales; o__Ebenaceae; f__; g__Diospyros; s__Diospyros_texana;</t>
  </si>
  <si>
    <t>d__Viridiplantae; k__Streptophyta; p__commelinids; c__Poales; o__Poaceae; f__Pooideae; g__Avena; s__Avena_sativa;</t>
  </si>
  <si>
    <t>d__Viridiplantae; k__Streptophyta; p__asterids; c__Asterales; o__Asteraceae; f__Mutisioideae; g__Adenocaulon; s__Adenocaulon_bicolor;</t>
  </si>
  <si>
    <t>d__Viridiplantae; k__Streptophyta; p__asterids; c__Asterales; o__Asteraceae; f__Asteroideae; g__Dasycondylus; s__Dasycondylus_resinosus;</t>
  </si>
  <si>
    <t>d__Viridiplantae; k__Streptophyta; p__rosids; c__Myrtales; o__Myrtaceae; f__; g__Eucalyptus; s__Eucalyptus_pilularis;</t>
  </si>
  <si>
    <t>d__Viridiplantae; k__Streptophyta; p__; c__Ranunculales; o__Papaveraceae; f__Fumarioideae; g__Corydalis; s__Corydalis_cheilanthifolia;</t>
  </si>
  <si>
    <t>d__Viridiplantae; k__Streptophyta; p__asterids; c__Ericales; o__Polemoniaceae; f__; g__Linanthus; s__Linanthus_californicus;</t>
  </si>
  <si>
    <t>d__Viridiplantae; k__Streptophyta; p__rosids; c__Myrtales; o__Myrtaceae; f__; g__Psidium; s__Psidium_guajava;</t>
  </si>
  <si>
    <t>d__Viridiplantae; k__Streptophyta; p__; c__Ranunculales; o__Berberidaceae; f__; g__Caulophyllum; s__Caulophyllum_robustum;</t>
  </si>
  <si>
    <t>d__Viridiplantae; k__Streptophyta; p__rosids; c__Fabales; o__Fabaceae; f__Mimosoideae; g__Desmanthus; s__Desmanthus_sp__DS14494_JM1595;</t>
  </si>
  <si>
    <t>d__Viridiplantae; k__Streptophyta; p__; c__Caryophyllales; o__Polygonaceae; f__Polygonoideae; g__Rheum; ; s__</t>
  </si>
  <si>
    <t>d__Viridiplantae; k__Streptophyta; p__asterids; c__Lamiales; o__Acanthaceae; f__Acanthoideae; g__Anisacanthus; s__Anisacanthus_trilobus;</t>
  </si>
  <si>
    <t>d__Viridiplantae; k__Streptophyta; p__; c__Caryophyllales; o__Polygonaceae; f__Polygonoideae; g__Bistorta; s__Bistorta_sinomontana;</t>
  </si>
  <si>
    <t>d__Viridiplantae; k__Streptophyta; p__rosids; c__Myrtales; o__Myrtaceae; f__; g__Eucalyptus; s__Eucalyptus_racemosa;</t>
  </si>
  <si>
    <t>d__Viridiplantae; k__Streptophyta; p__; c__Asparagales; o__Amaryllidaceae; f__Amaryllidoideae; g__Strumaria; s__Strumaria_truncata;</t>
  </si>
  <si>
    <t>S005731.BC5755thAve</t>
  </si>
  <si>
    <t>d__Viridiplantae; k__Streptophyta; p__asterids; c__Ericales; o__Polemoniaceae; f__; g__Linanthus; ; s__</t>
  </si>
  <si>
    <t>d__Viridiplantae; k__Streptophyta; p__asterids; c__Lamiales; o__Acanthaceae; f__Acanthoideae; ; g__; s__</t>
  </si>
  <si>
    <t xml:space="preserve">ConsensusLineage 26 species &gt; 1% &lt; 83 species </t>
  </si>
  <si>
    <t>(109)Least # Common species</t>
  </si>
  <si>
    <t>NY,NY</t>
  </si>
  <si>
    <t>d__Viridiplantae; k__Streptophyta; p__commelinids; c__Arecales; o__Arecaceae; f__Arecoideae; g__Dypsis; s__Dypsis_sp__Mada25;</t>
  </si>
  <si>
    <t>Stonecrop Family</t>
  </si>
  <si>
    <t xml:space="preserve">d__Viridiplantae; k__Streptophyta; p__asterids; c__Cornales; o__Hydrangeaceae; f__; g__Hydrangea; s__Hydrangea_paniculata; </t>
  </si>
  <si>
    <t>d__Viridiplantae; k__Streptophyta; p__rosids; c__Fabales; o__Fabaceae; f__Mimosoideae; g__Cojoba; s__Cojoba_catenata;</t>
  </si>
  <si>
    <t xml:space="preserve">d__Viridiplantae; k__Streptophyta; p__; c__Saxifragales; o__Crassulaceae; f__; g__Phedimus; s__Phedimus_aizoon; </t>
  </si>
  <si>
    <t>Orange Stonecrop</t>
  </si>
  <si>
    <t>Japanese Stewartias</t>
  </si>
  <si>
    <t xml:space="preserve">d__Viridiplantae; k__Streptophyta; p__rosids; c__Fabales; o__Fabaceae; f__Papilionoideae; g__Securigera; s__Securigera_varia; </t>
  </si>
  <si>
    <t>Purple Crown Vetch</t>
  </si>
  <si>
    <t>European Privet</t>
  </si>
  <si>
    <t>d__Viridiplantae; k__Streptophyta; p__rosids; c__Myrtales; o__Myrtaceae; f__; g__Corymbia; s__Corymbia_maculata;</t>
  </si>
  <si>
    <t>d__Viridiplantae; k__Streptophyta; p__rosids; c__Myrtales; o__Myrtaceae; f__; g__Eucalyptus; s__Eucalyptus_deglupta;</t>
  </si>
  <si>
    <t>d__Viridiplantae; k__Streptophyta; p__rosids; c__Myrtales; o__Myrtaceae; f__; g__Eucalyptus; s__Eucalyptus_risdonii;</t>
  </si>
  <si>
    <t xml:space="preserve">d__Viridiplantae; k__Streptophyta; p__rosids; c__Fabales; o__Fabaceae; f__Papilionoideae; g__Astragalus; s__Astragalus_polaris; </t>
  </si>
  <si>
    <t>Astragalus polaris</t>
  </si>
  <si>
    <t>Sepcies</t>
  </si>
  <si>
    <t xml:space="preserve">d__Viridiplantae; k__Streptophyta; p__rosids; c__Malvales; o__Malvaceae; f__Malvoideae; g__Gossypium; s__Gossypium_hirsutum; </t>
  </si>
  <si>
    <t>Mexican cotton</t>
  </si>
  <si>
    <t>d__Viridiplantae; k__Streptophyta; p__commelinids; c__Poales; o__Poaceae; f__Pooideae; g__Avena; s__Avena_sterilis;</t>
  </si>
  <si>
    <t>d__Viridiplantae; k__Streptophyta; p__; c__Caryophyllales; o__Caryophyllaceae; f__; g__Stellaria; s__Stellaria_jamesiana;</t>
  </si>
  <si>
    <t xml:space="preserve">d__Viridiplantae; k__Streptophyta; p__rosids; c__Fabales; o__Fabaceae; f__Papilionoideae; g__Trigonella; s__Trigonella_foenum-graecum; </t>
  </si>
  <si>
    <t>d__Viridiplantae; k__Streptophyta; p__asterids; c__Apiales; o__Apiaceae; f__Apioideae; g__Angelica; s__Angelica_sylvestris;</t>
  </si>
  <si>
    <t xml:space="preserve">d__Viridiplantae; k__Streptophyta; p__rosids; c__Fabales; o__Fabaceae; f__Papilionoideae; g__Trifolium; s__Trifolium_nanum; </t>
  </si>
  <si>
    <t>d__Viridiplantae; k__Streptophyta; p__asterids; c__Asterales; o__Asteraceae; f__Asteroideae; g__Anaphalis; s__Anaphalis_margaritacea;</t>
  </si>
  <si>
    <t>d__Viridiplantae; k__Streptophyta; p__asterids; c__Asterales; o__Asteraceae; f__Asteroideae; g__Anvillea; s__Anvillea_garcinii;</t>
  </si>
  <si>
    <t>d__Viridiplantae; k__Streptophyta; p__asterids; c__Asterales; o__Asteraceae; f__Asteroideae; g__Bidens; s__Bidens_pilosa;</t>
  </si>
  <si>
    <t>d__Viridiplantae; k__Streptophyta; p__asterids; c__Asterales; o__Asteraceae; f__Asteroideae; g__Bidens; s__Bidens_prestinaria;</t>
  </si>
  <si>
    <t>d__Viridiplantae; k__Streptophyta; p__asterids; c__Asterales; o__Asteraceae; f__Asteroideae; g__Bidens; s__Bidens_sp__TRK-2015;</t>
  </si>
  <si>
    <t>d__Viridiplantae; k__Streptophyta; p__asterids; c__Asterales; o__Asteraceae; f__Asteroideae; g__Coreocarpus; s__Coreocarpus_congregatus;</t>
  </si>
  <si>
    <t>d__Viridiplantae; k__Streptophyta; p__asterids; c__Asterales; o__Asteraceae; f__Asteroideae; g__Cosmos; s__Cosmos_bipinnatus;</t>
  </si>
  <si>
    <t xml:space="preserve">d__Viridiplantae; k__Streptophyta; p__asterids; c__Cornales; o__Hydrangeaceae; f__; g__Schizophragma; s__Schizophragma_hydrangeoides; </t>
  </si>
  <si>
    <t>d__Viridiplantae; k__Streptophyta; p__asterids; c__Asterales; o__Asteraceae; f__Asteroideae; g__Hulteniella; s__Hulteniella_integrifolia;</t>
  </si>
  <si>
    <t>d__Viridiplantae; k__Streptophyta; p__asterids; c__Asterales; o__Asteraceae; f__Mutisioideae; g__Nassauvia; s__Nassauvia_looseri;</t>
  </si>
  <si>
    <t>d__Viridiplantae; k__Streptophyta; p__asterids; c__Lamiales; o__Lamiaceae; f__Lamioideae; g__Leucas; s__Leucas_sp__TRK-2015;</t>
  </si>
  <si>
    <t>d__Viridiplantae; k__Streptophyta; p__; c__Saxifragales; o__Crassulaceae; f__; g__Phedimus; ; s__</t>
  </si>
  <si>
    <t xml:space="preserve">d__Viridiplantae; k__Streptophyta; p__asterids; c__Cornales; o__Hydrangeaceae; f__; g__Hydrangea; s__Hydrangea_petiolaris; </t>
  </si>
  <si>
    <t xml:space="preserve">d__Viridiplantae; k__Streptophyta; p__rosids; c__Fabales; o__Fabaceae; f__Papilionoideae; g__Trifolium; s__Trifolium_nigrescens; </t>
  </si>
  <si>
    <t>d__Viridiplantae; k__Streptophyta; p__commelinids; c__Poales; o__Poaceae; f__Pooideae; g__Bromus; s__Bromus_pellitus;</t>
  </si>
  <si>
    <t xml:space="preserve">d__Viridiplantae; k__Streptophyta; p__rosids; c__Malvales; o__Malvaceae; f__Tilioideae; g__Tilia; s__Tilia_hupehensis; </t>
  </si>
  <si>
    <t xml:space="preserve">d__Viridiplantae; k__Streptophyta; p__asterids; c__Cornales; o__Loasaceae; f__; g__Mentzelia; s__Mentzelia_oligosperma; </t>
  </si>
  <si>
    <t xml:space="preserve">d__Viridiplantae; k__Streptophyta; p__; c__Saxifragales; o__Crassulaceae; f__; g__Phedimus; s__Phedimus_kamtschaticus; </t>
  </si>
  <si>
    <t>d__Viridiplantae; k__Streptophyta; p__rosids; c__Fabales; o__Fabaceae; f__Mimosoideae; g__Inga; s__Inga_huberi;</t>
  </si>
  <si>
    <t>d__Viridiplantae; k__Streptophyta; p__rosids; c__Fabales; o__Fabaceae; f__Mimosoideae; g__Piptadenia; s__Piptadenia_macradenia;</t>
  </si>
  <si>
    <t xml:space="preserve">d__Viridiplantae; k__Streptophyta; p__asterids; c__Ericales; o__Ebenaceae; f__; g__Diospyros; s__Diospyros_glandulosa; </t>
  </si>
  <si>
    <t>d__Viridiplantae; k__Streptophyta; p__rosids; c__Fabales; o__Fabaceae; f__Papilionoideae; g__Astragalus; s__Astragalus_nothoxys;</t>
  </si>
  <si>
    <t>d__Viridiplantae; k__Streptophyta; p__rosids; c__Fabales; o__Fabaceae; f__Papilionoideae; g__Astragalus; s__Astragalus_paradoxus;</t>
  </si>
  <si>
    <t xml:space="preserve">d__Viridiplantae; k__Streptophyta; p__commelinids; c__Poales; o__Poaceae; f__Pooideae; g__Bromus; s__Bromus_gunckelii; </t>
  </si>
  <si>
    <t xml:space="preserve">d__Viridiplantae; k__Streptophyta; p__rosids; c__Brassicales; o__Brassicaceae; f__; g__Caulanthus; s__Caulanthus_lasiophyllus; </t>
  </si>
  <si>
    <t>d__Viridiplantae; k__Streptophyta; p__rosids; c__Myrtales; o__Myrtaceae; f__; g__Corymbia; s__Corymbia_calophylla;</t>
  </si>
  <si>
    <t xml:space="preserve">d__Viridiplantae; k__Streptophyta; p__rosids; c__Malvales; o__Malvaceae; f__Tilioideae; g__Tilia; s__Tilia_paucicostata; </t>
  </si>
  <si>
    <t>d__Viridiplantae; k__Streptophyta; p__rosids; c__Myrtales; o__Myrtaceae; f__; g__Eucalyptus; s__Eucalyptus_tenuipes;</t>
  </si>
  <si>
    <t xml:space="preserve">d__Viridiplantae; k__Streptophyta; p__; c__Saxifragales; o__Crassulaceae; f__; g__Sedum; s__Sedum_latiovalifolium; </t>
  </si>
  <si>
    <t>d__Viridiplantae; k__Streptophyta; p__rosids; c__Rosales; o__Rosaceae; f__Maloideae; g__Crataegus; s__Crataegus_monogyna;</t>
  </si>
  <si>
    <t xml:space="preserve">d__Viridiplantae; k__Streptophyta; p__; c__Saxifragales; o__Saxifragaceae; f__; g__Astilbe; s__Astilbe_myriantha; </t>
  </si>
  <si>
    <t xml:space="preserve">d__Viridiplantae; k__Streptophyta; p__; c__Saxifragales; o__Saxifragaceae; f__; g__Astilbe; s__Astilbe_rivularis; </t>
  </si>
  <si>
    <t>d__Viridiplantae; k__Streptophyta; p__rosids; c__Sapindales; o__Anacardiaceae; f__; g__Searsia; s__Searsia_longipes;</t>
  </si>
  <si>
    <t xml:space="preserve">d__Viridiplantae; k__Streptophyta; p__asterids; c__Ericales; o__Lecythidaceae; f__; g__Lecythis; s__Lecythis_confertiflora; </t>
  </si>
  <si>
    <t xml:space="preserve">d__Viridiplantae; k__Streptophyta; p__asterids; c__Ericales; o__Theaceae; f__; g__Stewartia; s__Stewartia_ovata; </t>
  </si>
  <si>
    <t xml:space="preserve">d__Viridiplantae; k__Streptophyta; p__commelinids; c__Poales; o__Poaceae; f__Pooideae; g__Bromus; s__Bromus_hordeaceus; </t>
  </si>
  <si>
    <t xml:space="preserve">d__Viridiplantae; k__Streptophyta; p__Pinidae; c__Pinales; o__Pinaceae; f__; g__Pinus; s__Pinus_luchuensis; </t>
  </si>
  <si>
    <t xml:space="preserve">d__Viridiplantae; k__Streptophyta; p__Pinidae; c__Pinales; o__Pinaceae; f__; g__Pinus; s__Pinus_tropicalis; </t>
  </si>
  <si>
    <t xml:space="preserve">d__Viridiplantae; k__Streptophyta; p__rosids; c__Celastrales; o__Celastraceae; f__; g__Crossopetalum; s__Crossopetalum_ilicifolium; </t>
  </si>
  <si>
    <t xml:space="preserve">d__Viridiplantae; k__Streptophyta; p__rosids; c__Fabales; o__Fabaceae; f__Papilionoideae; g__Astragalus; s__Astragalus_rhizanthus; </t>
  </si>
  <si>
    <t xml:space="preserve">d__Viridiplantae; k__Streptophyta; p__rosids; c__Fabales; o__Fabaceae; f__Papilionoideae; g__Oxytropis; s__Oxytropis_deflexa; </t>
  </si>
  <si>
    <t>S005715.BestBees</t>
  </si>
  <si>
    <t xml:space="preserve">ConsensusLineage  species 51 &gt; 1% &lt; 178 species </t>
  </si>
  <si>
    <t>(229)Least # Common species</t>
  </si>
  <si>
    <t>Bedford,NY</t>
  </si>
  <si>
    <t xml:space="preserve">d__Viridiplantae; k__Streptophyta; p__rosids; c__Fagales; o__Fagaceae; f__; g__Quercus; s__Quercus_robur; </t>
  </si>
  <si>
    <t>Apple</t>
  </si>
  <si>
    <t xml:space="preserve">Genus </t>
  </si>
  <si>
    <t>Celatrus</t>
  </si>
  <si>
    <t xml:space="preserve">d__Viridiplantae; k__Streptophyta; p__Pinidae; c__Pinales; o__Pinaceae; f__; g__Picea; s__Picea_likiangensis; </t>
  </si>
  <si>
    <t>Likiang Spruce</t>
  </si>
  <si>
    <t xml:space="preserve">d__Viridiplantae; k__Streptophyta; p__rosids; c__Malpighiales; o__Salicaceae; f__; g__Salix; s__Salix_caprea; </t>
  </si>
  <si>
    <t xml:space="preserve">d__Viridiplantae; k__Streptophyta; p__asterids; c__Cornales; o__Cornaceae; f__Cornoideae; g__Cornus; s__Cornus_florida; </t>
  </si>
  <si>
    <t xml:space="preserve">d__Viridiplantae; k__Streptophyta; p__rosids; c__Sapindales; o__Aceraceae; f__; g__Acer; s__Acer_saccharum; </t>
  </si>
  <si>
    <t xml:space="preserve">d__Viridiplantae; k__Streptophyta; p__rosids; c__Brassicales; o__Brassicaceae; f__; g__Hesperis; s__Hesperis_sibirica; </t>
  </si>
  <si>
    <t xml:space="preserve">d__Viridiplantae; k__Streptophyta; p__rosids; c__Celastrales; o__Celastraceae; f__; g__Salacia; s__Salacia_grandifolia; </t>
  </si>
  <si>
    <t xml:space="preserve">d__Viridiplantae; k__Streptophyta; p__Pinidae; c__Pinales; o__Pinaceae; f__; g__Tsuga; s__Tsuga_sieboldii; </t>
  </si>
  <si>
    <t xml:space="preserve">d__Viridiplantae; k__Streptophyta; p__rosids; c__Sapindales; o__Burseraceae; f__; g__Bursera; s__Bursera_simaruba; </t>
  </si>
  <si>
    <t xml:space="preserve">d__Viridiplantae; k__Streptophyta; p__rosids; c__Rosales; o__Rosaceae; f__Maloideae; g__Vauquelinia; s__Vauquelinia_californica; </t>
  </si>
  <si>
    <t xml:space="preserve">d__Viridiplantae; k__Streptophyta; p__asterids; c__Ericales; o__Styracaceae; f__; g__Halesia; s__Halesia_carolina; </t>
  </si>
  <si>
    <t xml:space="preserve">d__Viridiplantae; k__Streptophyta; p__Funariidae; c__Funariales; o__Funariaceae; f__; g__Physcomitrium; s__Physcomitrium_pyriforme; </t>
  </si>
  <si>
    <t xml:space="preserve">d__Viridiplantae; k__Streptophyta; p__; c__Caryophyllales; o__Polygonaceae; f__Polygonoideae; g__Fallopia; s__Fallopia_sachalinensis; </t>
  </si>
  <si>
    <t xml:space="preserve">d__Viridiplantae; k__Streptophyta; p__rosids; c__Fagales; o__Fagaceae; f__; g__Quercus; s__Quercus_chrysolepis; </t>
  </si>
  <si>
    <t xml:space="preserve">d__Viridiplantae; k__Streptophyta; p__rosids; c__Rosales; o__Rosaceae; f__Maloideae; g__Torminalis; s__Torminalis_clusii; </t>
  </si>
  <si>
    <t xml:space="preserve">d__Viridiplantae; k__Streptophyta; p__rosids; c__Celastrales; o__Celastraceae; f__; g__Hylenaea; s__Hylenaea_praecelsa; </t>
  </si>
  <si>
    <t xml:space="preserve">d__Viridiplantae; k__Streptophyta; p__Pinidae; c__Pinales; o__Pinaceae; f__; g__Picea; s__Picea_neoveitchii; </t>
  </si>
  <si>
    <t xml:space="preserve">d__Viridiplantae; k__Streptophyta; p__rosids; c__Sapindales; o__Sapindaceae; f__; g__Koelreuteria; s__Koelreuteria_paniculata; </t>
  </si>
  <si>
    <t xml:space="preserve">d__Viridiplantae; k__Streptophyta; p__rosids; c__Fagales; o__Fagaceae; f__; g__Quercus; s__Quercus_suber; </t>
  </si>
  <si>
    <t xml:space="preserve">d__Viridiplantae; k__Streptophyta; p__asterids; c__Aquifoliales; o__Aquifoliaceae; f__; g__Ilex; s__Ilex_aquifolium; </t>
  </si>
  <si>
    <t xml:space="preserve">d__Viridiplantae; k__Streptophyta; p__rosids; c__Malvales; o__Malvaceae; f__Grewioideae; g__Corchorus; s__Corchorus_trilocularis; </t>
  </si>
  <si>
    <t xml:space="preserve">d__Viridiplantae; k__Streptophyta; p__rosids; c__Rosales; o__Rosaceae; f__Maloideae; g__Crataegus; s__Crataegus_monogyna; </t>
  </si>
  <si>
    <t xml:space="preserve">d__Viridiplantae; k__Streptophyta; p__asterids; c__Lamiales; o__Oleaceae; f__; g__Syringa; s__Syringa_pubescens; </t>
  </si>
  <si>
    <t xml:space="preserve">d__Viridiplantae; k__Streptophyta; p__rosids; c__Fagales; o__Fagaceae; f__; g__Quercus; s__Quercus_ilex; </t>
  </si>
  <si>
    <t xml:space="preserve">d__Viridiplantae; k__Streptophyta; p__rosids; c__Rosales; o__Elaeagnaceae; f__; g__Elaeagnus; s__Elaeagnus_rotundata; </t>
  </si>
  <si>
    <t xml:space="preserve">d__Viridiplantae; k__Streptophyta; p__asterids; c__Lamiales; o__Plantaginaceae; f__; g__Veronica; s__Veronica_schistosa; </t>
  </si>
  <si>
    <t xml:space="preserve">d__Viridiplantae; k__Streptophyta; p__commelinids; c__Poales; o__Poaceae; f__Pooideae; g__Phleum; s__Phleum_pratense; </t>
  </si>
  <si>
    <t xml:space="preserve">d__Viridiplantae; k__Streptophyta; p__asterids; c__Dipsacales; o__Caprifoliaceae; f__; g__Diervilla; s__Diervilla_rivularis; </t>
  </si>
  <si>
    <t xml:space="preserve">d__Viridiplantae; k__Streptophyta; p__rosids; c__Sapindales; o__Hippocastanaceae; f__; g__Aesculus; s__Aesculus_hippocastanum; </t>
  </si>
  <si>
    <t xml:space="preserve">d__Viridiplantae; k__Streptophyta; p__rosids; c__Sapindales; o__Hippocastanaceae; f__; g__Aesculus; s__Aesculus_indica; </t>
  </si>
  <si>
    <t xml:space="preserve">d__Viridiplantae; k__Streptophyta; p__asterids; c__Solanales; o__Solanaceae; f__Solanoideae; g__Schultesianthus; s__Schultesianthus_megalandrus; </t>
  </si>
  <si>
    <t xml:space="preserve">d__Viridiplantae; k__Streptophyta; p__Pinidae; c__Pinales; o__Pinaceae; f__; g__Pinus; s__Pinus_strobus; </t>
  </si>
  <si>
    <t xml:space="preserve">d__Viridiplantae; k__Streptophyta; p__rosids; c__Celastrales; o__Celastraceae; f__; g__Euonymus; s__Euonymus_grandiflorus; </t>
  </si>
  <si>
    <t xml:space="preserve">d__Viridiplantae; k__Streptophyta; p__rosids; c__Celastrales; o__Celastraceae; f__; g__Euonymus; s__Euonymus_macropterus; </t>
  </si>
  <si>
    <t xml:space="preserve">d__Viridiplantae; k__Streptophyta; p__rosids; c__Celastrales; o__Celastraceae; f__; g__Euonymus; s__Euonymus_nitidus; </t>
  </si>
  <si>
    <t xml:space="preserve">d__Viridiplantae; k__Streptophyta; p__rosids; c__Celastrales; o__Celastraceae; f__; g__Kokoona; s__Kokoona_sp__Chase_2092; </t>
  </si>
  <si>
    <t xml:space="preserve">d__Viridiplantae; k__Streptophyta; p__rosids; c__Fagales; o__Fagaceae; f__; g__Quercus; s__Quercus_acutissima; </t>
  </si>
  <si>
    <t xml:space="preserve">d__Viridiplantae; k__Streptophyta; p__rosids; c__Fagales; o__Fagaceae; f__; g__Quercus; s__Quercus_petraea; </t>
  </si>
  <si>
    <t xml:space="preserve">d__Viridiplantae; k__Streptophyta; p__rosids; c__Rosales; o__Rosaceae; f__Maloideae; g__Prunus; s__Prunus_petunnikowii; </t>
  </si>
  <si>
    <t>d__Viridiplantae; k__Streptophyta; p__rosids; c__Rosales; o__Urticaceae; ; f__; g__; s__</t>
  </si>
  <si>
    <t xml:space="preserve">d__Viridiplantae; k__Streptophyta; p__rosids; c__Rosales; o__Urticaceae; f__; g__Pourouma; s__Pourouma_tomentosa; </t>
  </si>
  <si>
    <t xml:space="preserve">d__Viridiplantae; k__Streptophyta; p__asterids; c__Asterales; o__Asteraceae; f__Asteroideae; g__Anvillea; s__Anvillea_garcinii; </t>
  </si>
  <si>
    <t xml:space="preserve">d__Viridiplantae; k__Streptophyta; p__asterids; c__Asterales; o__Asteraceae; f__Mutisioideae; g__Gypothamnium; s__Gypothamnium_pinifolium; </t>
  </si>
  <si>
    <t xml:space="preserve">d__Viridiplantae; k__Streptophyta; p__asterids; c__Lamiales; o__Oleaceae; f__; g__Notelaea; s__Notelaea_microcarpa; </t>
  </si>
  <si>
    <t xml:space="preserve">d__Viridiplantae; k__Streptophyta; p__asterids; c__Lamiales; o__Plantaginaceae; f__; g__Veronica; s__Veronica_davisii; </t>
  </si>
  <si>
    <t xml:space="preserve">d__Viridiplantae; k__Streptophyta; p__Pinidae; c__Pinales; o__Pinaceae; f__; g__Keteleeria; s__Keteleeria_evelyniana; </t>
  </si>
  <si>
    <t xml:space="preserve">d__Viridiplantae; k__Streptophyta; p__rosids; c__Celastrales; o__Celastraceae; f__; g__Celastrus; s__Celastrus_vulcanicola; </t>
  </si>
  <si>
    <t xml:space="preserve">d__Viridiplantae; k__Streptophyta; p__rosids; c__Celastrales; o__Celastraceae; f__; g__Cheiloclinium; s__Cheiloclinium_cognatum; </t>
  </si>
  <si>
    <t xml:space="preserve">d__Viridiplantae; k__Streptophyta; p__rosids; c__Celastrales; o__Celastraceae; f__; g__Tripterygium; s__Tripterygium_regelii; </t>
  </si>
  <si>
    <t xml:space="preserve">d__Viridiplantae; k__Streptophyta; p__rosids; c__Malpighiales; o__Salicaceae; f__; g__Salix; s__Salix_acmophylla; </t>
  </si>
  <si>
    <t xml:space="preserve">d__Viridiplantae; k__Streptophyta; p__rosids; c__Rosales; o__Rosaceae; f__Maloideae; g__Crataegus; s__Crataegus_crus-galli; </t>
  </si>
  <si>
    <t xml:space="preserve">d__Viridiplantae; k__Streptophyta; p__rosids; c__Rosales; o__Rosaceae; f__Maloideae; g__Prunus; s__Prunus_maritima; </t>
  </si>
  <si>
    <t xml:space="preserve">d__Viridiplantae; k__Streptophyta; p__rosids; c__Rosales; o__Rosaceae; f__Maloideae; g__Prunus; s__Prunus_oblonga; </t>
  </si>
  <si>
    <t xml:space="preserve">d__Viridiplantae; k__Streptophyta; p__rosids; c__Sapindales; o__Anacardiaceae; f__; g__Protorhus; s__Protorhus_longifolia; </t>
  </si>
  <si>
    <t xml:space="preserve">d__Viridiplantae; k__Streptophyta; p__rosids; c__Sapindales; o__Anacardiaceae; f__; g__Toxicodendron; s__Toxicodendron_radicans; </t>
  </si>
  <si>
    <t xml:space="preserve">d__Viridiplantae; k__Streptophyta; p__rosids; c__Vitales; o__Vitaceae; f__; g__Parthenocissus; s__Parthenocissus_quinquefolia; </t>
  </si>
  <si>
    <t>S005707.BestBees</t>
  </si>
  <si>
    <t xml:space="preserve">ConsensusLineage  species 12 &gt; 1% &lt; 13 species </t>
  </si>
  <si>
    <t>(25)Least # Common species</t>
  </si>
  <si>
    <t>Season: Baisakhi; Producer: Vimla Devi; Address: Bhatwari (Chandanganga) District - Rudraprayag; State: Uttrakhand (India); Altitude: 2700(M); Longitude -79 2' 1.95"E Latitude-30 27'49.991"N</t>
  </si>
  <si>
    <t>Holly Oak</t>
  </si>
  <si>
    <t>Japanese Chinquapin</t>
  </si>
  <si>
    <t>Citrus Family</t>
  </si>
  <si>
    <t>Sorrels</t>
  </si>
  <si>
    <t xml:space="preserve">d__Viridiplantae; k__Streptophyta; p__rosids; c__Fagales; o__Fagaceae; f__; g__Castanopsis; s__Castanopsis_chinensis; </t>
  </si>
  <si>
    <t>Chinese Evergreen Chinquapin</t>
  </si>
  <si>
    <t xml:space="preserve">d__Viridiplantae; k__Streptophyta; p__rosids; c__Fagales; o__Fagaceae; f__; g__Castanea; s__Castanea_sativa; </t>
  </si>
  <si>
    <t xml:space="preserve">d__Viridiplantae; k__Streptophyta; p__commelinids; c__Poales; o__Poaceae; f__Chloridoideae; g__Eleusine; s__Eleusine_indica; </t>
  </si>
  <si>
    <t>S005708.BestBees</t>
  </si>
  <si>
    <t xml:space="preserve">ConsensusLineage  species 27 &gt; 1% &lt; 145 species </t>
  </si>
  <si>
    <t>(172) Least # Common species</t>
  </si>
  <si>
    <t>Season: Asadi; Producer: Rukmani Devi; Address: Jal Talla (Kalimath) District - Rudraprayag; State: Uttrakhand (India); Altitude: 2756(M); Longitude -79 3' 51.204"E Latitude-30 35'59.811"N</t>
  </si>
  <si>
    <t>Indian goosegrass</t>
  </si>
  <si>
    <t>Redosier Dogwood</t>
  </si>
  <si>
    <t>d__Viridiplantae; k__Streptophyta; p__commelinids; c__Poales; o__Poaceae; f__Oryzoideae; g__Oryza; ; s__</t>
  </si>
  <si>
    <t>Wetland Grasses</t>
  </si>
  <si>
    <t>European Dogwood</t>
  </si>
  <si>
    <t>d__Viridiplantae; k__Streptophyta; p__commelinids; c__Poales; o__Poaceae; f__Chloridoideae; g__Eleusine; ; s__</t>
  </si>
  <si>
    <t xml:space="preserve">d__Viridiplantae; k__Streptophyta; p__rosids; c__Fabales; o__Fabaceae; f__Papilionoideae; g__Phaseolus; s__Phaseolus_vulgaris; </t>
  </si>
  <si>
    <t xml:space="preserve">d__Viridiplantae; k__Streptophyta; p__commelinids; c__Poales; o__Poaceae; f__Oryzoideae; g__Oryza; s__Oryza_sativa; </t>
  </si>
  <si>
    <t xml:space="preserve">d__Viridiplantae; k__Streptophyta; p__rosids; c__Malpighiales; o__Salicaceae; f__; g__Populus; s__Populus_tremula; </t>
  </si>
  <si>
    <t>d__Viridiplantae; k__Streptophyta; p__asterids; c__Solanales; o__Solanaceae; f__Solanoideae; g__Capsicum; ; s__</t>
  </si>
  <si>
    <t>d__Viridiplantae; k__Streptophyta; p__; c__Caryophyllales; o__Amaranthaceae; f__Chenopodioideae; g__Spinacia; ; s__</t>
  </si>
  <si>
    <t xml:space="preserve">d__Viridiplantae; k__Streptophyta; p__commelinids; c__Poales; o__Poaceae; f__Chloridoideae; g__Enteropogon; s__Enteropogon_dolichostachyus; </t>
  </si>
  <si>
    <t>d__Viridiplantae; k__Streptophyta; p__rosids; c__Fagales; o__Juglandaceae; f__; g__Juglans; ; s__</t>
  </si>
  <si>
    <t xml:space="preserve">d__Viridiplantae; k__Streptophyta; p__commelinids; c__Poales; o__Poaceae; f__Oryzoideae; g__Oryza; s__Oryza_longistaminata; </t>
  </si>
  <si>
    <t>d__Viridiplantae; k__Streptophyta; p__rosids; c__Sapindales; o__Rutaceae; f__; g__Zanthoxylum; ; s__</t>
  </si>
  <si>
    <t>d__Viridiplantae; k__Streptophyta; p__rosids; c__Fabales; o__Fabaceae; f__Papilionoideae; g__Phaseolus; ; s__</t>
  </si>
  <si>
    <t xml:space="preserve">d__Viridiplantae; k__Streptophyta; p__asterids; c__Paracryphiales; o__Paracryphiaceae; f__; g__Paracryphia; s__Paracryphia_alticola; </t>
  </si>
  <si>
    <t xml:space="preserve">d__Viridiplantae; k__Streptophyta; p__rosids; c__Fabales; o__Fabaceae; f__Papilionoideae; g__Glycine; s__Glycine_max; </t>
  </si>
  <si>
    <t xml:space="preserve">d__Viridiplantae; k__Streptophyta; p__; c__Proteales; o__Proteaceae; f__; g__Grevillea; s__Grevillea_robusta; </t>
  </si>
  <si>
    <t xml:space="preserve">d__Viridiplantae; k__Streptophyta; p__rosids; c__Rosales; o__Urticaceae; f__; g__Boehmeria; s__Boehmeria_nivea; </t>
  </si>
  <si>
    <t xml:space="preserve">d__Viridiplantae; k__Streptophyta; p__; c__Caryophyllales; o__Polygonaceae; f__Polygonoideae; g__Rumex; s__Rumex_crispus; </t>
  </si>
  <si>
    <t>d__Viridiplantae; k__Streptophyta; p__rosids; c__Fabales; o__Fabaceae; f__Papilionoideae; g__Vigna; ; s__</t>
  </si>
  <si>
    <t>d__Viridiplantae; k__Streptophyta; p__rosids; c__Malpighiales; o__Hypericaceae; f__; g__Hypericum; ; s__</t>
  </si>
  <si>
    <t xml:space="preserve">d__Viridiplantae; k__Streptophyta; p__rosids; c__Rosales; o__Cannabaceae; f__; g__Celtis; s__Celtis_boninensis; </t>
  </si>
  <si>
    <t xml:space="preserve">d__Viridiplantae; k__Streptophyta; p__; c__Caryophyllales; o__Amaranthaceae; f__Chenopodioideae; g__Blitum; s__Blitum_asiaticum; </t>
  </si>
  <si>
    <t xml:space="preserve">d__Viridiplantae; k__Streptophyta; p__; c__Caryophyllales; o__Polygonaceae; f__Polygonoideae; g__Rumex; s__Rumex_scutatus; </t>
  </si>
  <si>
    <t xml:space="preserve">d__Viridiplantae; k__Streptophyta; p__; c__Ranunculales; o__Menispermaceae; f__Menispermoideae; g__Pachygone; s__Pachygone_ovata; </t>
  </si>
  <si>
    <t xml:space="preserve">d__Viridiplantae; k__Streptophyta; p__asterids; c__Gentianales; o__Rubiaceae; f__Ixoroideae; g__Henriquezia; s__Henriquezia_nitida; </t>
  </si>
  <si>
    <t xml:space="preserve">d__Viridiplantae; k__Streptophyta; p__Bryidae; c__Hypnales; o__Fabroniaceae; f__; g__Fabronia; s__Fabronia_ciliaris; </t>
  </si>
  <si>
    <t>d__Viridiplantae; k__Streptophyta; p__commelinids; c__Poales; o__Poaceae; f__Bambusoideae; ; g__; s__</t>
  </si>
  <si>
    <t xml:space="preserve">d__Viridiplantae; k__Streptophyta; p__commelinids; c__Poales; o__Poaceae; f__Panicoideae; g__Ichnanthus; s__Ichnanthus_leptophyllus; </t>
  </si>
  <si>
    <t xml:space="preserve">d__Viridiplantae; k__Streptophyta; p__rosids; c__Fabales; o__Fabaceae; f__Papilionoideae; g__Vigna; s__Vigna_unguiculata; </t>
  </si>
  <si>
    <t xml:space="preserve">d__Viridiplantae; k__Streptophyta; p__rosids; c__Fagales; o__Betulaceae; f__; g__Corylus; s__Corylus_heterophylla; </t>
  </si>
  <si>
    <t xml:space="preserve">d__Viridiplantae; k__Streptophyta; p__rosids; c__Fagales; o__Fagaceae; f__; g__Lithocarpus; s__Lithocarpus_ruminatus; </t>
  </si>
  <si>
    <t xml:space="preserve">d__Viridiplantae; k__Streptophyta; p__; c__Laurales; o__Lauraceae; f__; g__Cinnamomum; s__Cinnamomum_iners; </t>
  </si>
  <si>
    <t xml:space="preserve">d__Viridiplantae; k__Streptophyta; p__; c__Laurales; o__Lauraceae; f__; g__Laurus; s__Laurus_novocanariensis; </t>
  </si>
  <si>
    <t xml:space="preserve">d__Viridiplantae; k__Streptophyta; p__asterids; c__Ericales; o__Symplocaceae; f__; g__Symplocos; s__Symplocos_paniculata; </t>
  </si>
  <si>
    <t xml:space="preserve">d__Viridiplantae; k__Streptophyta; p__commelinids; c__Poales; o__Poaceae; f__Chloridoideae; g__Eleusine; s__Eleusine_kigeziensis; </t>
  </si>
  <si>
    <t xml:space="preserve">d__Viridiplantae; k__Streptophyta; p__rosids; c__Malpighiales; o__Hypericaceae; f__; g__Hypericum; s__Hypericum_ascyron; </t>
  </si>
  <si>
    <t xml:space="preserve">d__Viridiplantae; k__Streptophyta; p__; c__Asparagales; o__Amaryllidaceae; f__Allioideae; g__Allium; s__Allium_unifolium; </t>
  </si>
  <si>
    <t xml:space="preserve">d__Viridiplantae; k__Streptophyta; p__; c__Caryophyllales; o__Amaranthaceae; f__Betoideae; g__Beta; s__Beta_vulgaris; </t>
  </si>
  <si>
    <t xml:space="preserve">d__Viridiplantae; k__Streptophyta; p__; c__Caryophyllales; o__Amaranthaceae; f__Chenopodioideae; g__Spinacia; s__Spinacia_tetrandra; </t>
  </si>
  <si>
    <t xml:space="preserve">d__Viridiplantae; k__Streptophyta; p__; c__Caryophyllales; o__Polygonaceae; f__Polygonoideae; g__Fagopyrum; s__Fagopyrum_tataricum; </t>
  </si>
  <si>
    <t xml:space="preserve">d__Viridiplantae; k__Streptophyta; p__; c__Laurales; o__Lauraceae; f__; g__Laurus; s__Laurus_nobilis; </t>
  </si>
  <si>
    <t xml:space="preserve">d__Viridiplantae; k__Streptophyta; p__; c__Laurales; o__Lauraceae; f__; g__Persea; s__Persea_borbonia; </t>
  </si>
  <si>
    <t xml:space="preserve">d__Viridiplantae; k__Streptophyta; p__; c__Ranunculales; o__Berberidaceae; f__; g__Berberis; s__Berberis_vulgaris; </t>
  </si>
  <si>
    <t xml:space="preserve">d__Viridiplantae; k__Streptophyta; p__asterids; c__Asterales; o__Asteraceae; f__Asteroideae; g__Llerasia; s__Llerasia_soratensis; </t>
  </si>
  <si>
    <t>d__Viridiplantae; k__Streptophyta; p__asterids; c__Asterales; o__Asteraceae; f__Cichorioideae; g__Hieracium; ; s__</t>
  </si>
  <si>
    <t xml:space="preserve">d__Viridiplantae; k__Streptophyta; p__asterids; c__Ericales; o__Symplocaceae; f__; g__Symplocos; s__Symplocos_chinensis; </t>
  </si>
  <si>
    <t xml:space="preserve">d__Viridiplantae; k__Streptophyta; p__asterids; c__Ericales; o__Theaceae; f__; g__Camellia; s__Camellia_euphlebia; </t>
  </si>
  <si>
    <t xml:space="preserve">d__Viridiplantae; k__Streptophyta; p__commelinids; c__Poales; o__Poaceae; f__Bambusoideae; g__Fargesia; s__Fargesia_dracocephala; </t>
  </si>
  <si>
    <t xml:space="preserve">d__Viridiplantae; k__Streptophyta; p__commelinids; c__Poales; o__Poaceae; f__Bambusoideae; g__Phyllostachys; s__Phyllostachys_nigra; </t>
  </si>
  <si>
    <t xml:space="preserve">d__Viridiplantae; k__Streptophyta; p__commelinids; c__Poales; o__Poaceae; f__Chloridoideae; g__Cynodon; s__Cynodon_arcuatus; </t>
  </si>
  <si>
    <t xml:space="preserve">d__Viridiplantae; k__Streptophyta; p__commelinids; c__Poales; o__Poaceae; f__Oryzoideae; g__Oryza; s__Oryza_rufipogon; </t>
  </si>
  <si>
    <t xml:space="preserve">d__Viridiplantae; k__Streptophyta; p__commelinids; c__Poales; o__Poaceae; f__Panicoideae; g__Thysanolaena; s__Thysanolaena_latifolia; </t>
  </si>
  <si>
    <t xml:space="preserve">d__Viridiplantae; k__Streptophyta; p__commelinids; c__Poales; o__Poaceae; f__Pooideae; g__Elymus; s__Elymus_sibiricus; </t>
  </si>
  <si>
    <t xml:space="preserve">d__Viridiplantae; k__Streptophyta; p__commelinids; c__Poales; o__Poaceae; f__Pooideae; g__Lolium; s__Lolium_perenne; </t>
  </si>
  <si>
    <t xml:space="preserve">d__Viridiplantae; k__Streptophyta; p__rosids; c__Fabales; o__Fabaceae; f__Papilionoideae; g__Vigna; s__Vigna_mungo; </t>
  </si>
  <si>
    <t xml:space="preserve">d__Viridiplantae; k__Streptophyta; p__rosids; c__Fagales; o__Betulaceae; f__; g__Ostrya; s__Ostrya_virginiana; </t>
  </si>
  <si>
    <t>d__Viridiplantae; k__Streptophyta; p__rosids; c__Fagales; o__Betulaceae; f__; g__Ostryopsis; ; s__</t>
  </si>
  <si>
    <t xml:space="preserve">d__Viridiplantae; k__Streptophyta; p__rosids; c__Fagales; o__Betulaceae; f__; g__Ostryopsis; s__Ostryopsis_davidiana; </t>
  </si>
  <si>
    <t xml:space="preserve">d__Viridiplantae; k__Streptophyta; p__rosids; c__Fagales; o__Casuarinaceae; f__; g__Casuarina; s__Casuarina_equisetifolia; </t>
  </si>
  <si>
    <t xml:space="preserve">d__Viridiplantae; k__Streptophyta; p__rosids; c__Fagales; o__Fagaceae; f__; g__Castanopsis; s__Castanopsis_tibetana; </t>
  </si>
  <si>
    <t xml:space="preserve">d__Viridiplantae; k__Streptophyta; p__rosids; c__Fagales; o__Juglandaceae; f__; g__Juglans; s__Juglans_mandshurica; </t>
  </si>
  <si>
    <t xml:space="preserve">d__Viridiplantae; k__Streptophyta; p__rosids; c__Malpighiales; o__Euphorbiaceae; f__Euphorbioideae; g__Euphorbia; s__Euphorbia_celastroides; </t>
  </si>
  <si>
    <t xml:space="preserve">d__Viridiplantae; k__Streptophyta; p__rosids; c__Sapindales; o__Rutaceae; f__; g__Zanthoxylum; s__Zanthoxylum_monophyllum; </t>
  </si>
  <si>
    <t>S005709.BestBees</t>
  </si>
  <si>
    <t xml:space="preserve">ConsensusLineage  species 5 &gt; 1% &lt; 65 species </t>
  </si>
  <si>
    <t>(70)Least # Common species</t>
  </si>
  <si>
    <t>Season: Kartiki; Producer: rema Devi; Address: Uchchola (Chandanganga) District - Rudraprayag; State: Uttrakhand (India); Altitude: 2718(M); Longitude -78 59' 26.289"E Latitude-30 27'28.986"N</t>
  </si>
  <si>
    <t>d__Viridiplantae; k__Streptophyta; p__; c__Ranunculales; o__Ranunculaceae; f__Ranunculoideae; g__Ranunculus; ; s__</t>
  </si>
  <si>
    <t xml:space="preserve">d__Viridiplantae; k__Streptophyta; p__; c__Laurales; o__Lauraceae; f__; g__Endiandra; s__Endiandra_leptodendron; </t>
  </si>
  <si>
    <t xml:space="preserve">d__Viridiplantae; k__Streptophyta; p__; c__Laurales; o__Monimiaceae; f__; g__Austromatthaea; s__Austromatthaea_elegans; </t>
  </si>
  <si>
    <t xml:space="preserve">d__Viridiplantae; k__Streptophyta; p__; c__Buxales; o__Buxaceae; f__; g__Buxus; s__Buxus_sempervirens; </t>
  </si>
  <si>
    <t xml:space="preserve">d__Viridiplantae; k__Streptophyta; p__; c__Laurales; o__Atherospermataceae; f__; g__Atherosperma; s__Atherosperma_moschatum; </t>
  </si>
  <si>
    <t xml:space="preserve">d__Viridiplantae; k__Streptophyta; p__; c__Ranunculales; o__Ranunculaceae; f__Ranunculoideae; g__Ranunculus; s__Ranunculus_acris; </t>
  </si>
  <si>
    <t xml:space="preserve">d__Viridiplantae; k__Streptophyta; p__; c__Ranunculales; o__Ranunculaceae; f__Ranunculoideae; g__Ranunculus; s__Ranunculus_polii; </t>
  </si>
  <si>
    <t xml:space="preserve">d__Viridiplantae; k__Streptophyta; p__; c__Saxifragales; o__Paeoniaceae; f__; g__Paeonia; s__Paeonia_suffruticosa; </t>
  </si>
  <si>
    <t xml:space="preserve">d__Viridiplantae; k__Streptophyta; p__asterids; c__Asterales; o__Asteraceae; f__Asteroideae; g__Hinterhubera; s__Hinterhubera_columbica; </t>
  </si>
  <si>
    <t>d__Viridiplantae; k__Streptophyta; p__commelinids; c__Poales; o__Poaceae; f__Pooideae; g__Hordeum; ; s__</t>
  </si>
  <si>
    <t xml:space="preserve">d__Viridiplantae; k__Streptophyta; p__commelinids; c__Poales; o__Poaceae; f__Pooideae; g__Hordeum; s__Hordeum_vulgare; </t>
  </si>
  <si>
    <t>d__Viridiplantae; k__Streptophyta; p__rosids; c__Malvales; o__Dipterocarpaceae; f__Dipterocarpoideae; g__Shorea; ; s__</t>
  </si>
  <si>
    <t xml:space="preserve">d__Viridiplantae; k__Streptophyta; p__rosids; c__Sapindales; o__Rutaceae; f__; g__; s__Rutaceae_sp__F_BAC-2010; </t>
  </si>
  <si>
    <t>S005727.BestBees</t>
  </si>
  <si>
    <t xml:space="preserve">ConsensusLineage  species 30 &gt; 1% &lt; 98 species </t>
  </si>
  <si>
    <t>Medfield,MA</t>
  </si>
  <si>
    <t>Peacock Flower Family</t>
  </si>
  <si>
    <t>Hemlock</t>
  </si>
  <si>
    <t>Japanese Hemlock</t>
  </si>
  <si>
    <t xml:space="preserve">d__Viridiplantae; k__Streptophyta; p__rosids; c__Sapindales; o__Rutaceae; f__; g__Phellodendron; s__Phellodendron_amurense; </t>
  </si>
  <si>
    <t xml:space="preserve">d__Viridiplantae; k__Streptophyta; p__rosids; c__Rosales; o__Rhamnaceae; f__; g__Rhamnus; s__Rhamnus_davurica; </t>
  </si>
  <si>
    <t xml:space="preserve">d__Viridiplantae; k__Streptophyta; p__rosids; c__Rosales; o__Rhamnaceae; f__; g__Rhamnus; s__Rhamnus_prinoides; </t>
  </si>
  <si>
    <t xml:space="preserve">d__Viridiplantae; k__Streptophyta; p__rosids; c__Rosales; o__Rhamnaceae; f__; g__Rhamnus; s__Rhamnus_alaternus; </t>
  </si>
  <si>
    <t>S005738.BestBees</t>
  </si>
  <si>
    <t xml:space="preserve">ConsensusLineage  species 15 &gt; 1% &lt; 100 species </t>
  </si>
  <si>
    <t>(115)Least # Common species</t>
  </si>
  <si>
    <t>Subury,MA</t>
  </si>
  <si>
    <t>d__Viridiplantae; k__Streptophyta; p__rosids; c__Fabales; o__Fabaceae; f__Papilionoideae; g__Cytisus; ; s__</t>
  </si>
  <si>
    <t xml:space="preserve">d__Viridiplantae; k__Streptophyta; p__rosids; c__Oxalidales; o__Oxalidaceae; f__; g__Oxalis; s__Oxalis_stricta; </t>
  </si>
  <si>
    <t>Common Yellow Woodsorrel</t>
  </si>
  <si>
    <t xml:space="preserve">d__Viridiplantae; k__Streptophyta; p__rosids; c__Rosales; o__Rhamnaceae; f__; g__Rhamnus; s__Rhamnus_glandulosa; </t>
  </si>
  <si>
    <t xml:space="preserve">d__Viridiplantae; k__Streptophyta; p__asterids; c__Lamiales; o__Lamiaceae; f__Nepetoideae; g__Salvia; s__Salvia_x_sylvestris; </t>
  </si>
  <si>
    <t xml:space="preserve">d__Viridiplantae; k__Streptophyta; p__Pinidae; c__Pinales; o__Pinaceae; f__; g__Nothotsuga; s__Nothotsuga_longibracteata; </t>
  </si>
  <si>
    <t xml:space="preserve">d__Viridiplantae; k__Streptophyta; p__Pinidae; c__Pinales; o__Pinaceae; f__; g__Tsuga; s__Tsuga_dumosa; </t>
  </si>
  <si>
    <t xml:space="preserve">d__Viridiplantae; k__Streptophyta; p__rosids; c__Rosales; o__Rhamnaceae; f__; g__Rhamnus; s__Rhamnus_koraiensis; </t>
  </si>
  <si>
    <t xml:space="preserve">d__Viridiplantae; k__Streptophyta; p__asterids; c__Boraginales; o__Heliotropiaceae; f__; g__Tournefortia; s__Tournefortia_volubilis; </t>
  </si>
  <si>
    <t xml:space="preserve">d__Viridiplantae; k__Streptophyta; p__asterids; c__Dipsacales; o__Caprifoliaceae; f__; g__Lonicera; s__Lonicera_trichosantha; </t>
  </si>
  <si>
    <t xml:space="preserve">d__Viridiplantae; k__Streptophyta; p__asterids; c__Lamiales; o__Lamiaceae; f__Nepetoideae; g__Agastache; s__Agastache_urticifolia; </t>
  </si>
  <si>
    <t xml:space="preserve">d__Viridiplantae; k__Streptophyta; p__asterids; c__Lamiales; o__Lamiaceae; f__Nepetoideae; g__Meehania; s__Meehania_montis-koyae; </t>
  </si>
  <si>
    <t xml:space="preserve">d__Viridiplantae; k__Streptophyta; p__rosids; c__Oxalidales; o__Oxalidaceae; f__; g__Oxalis; s__Oxalis_corniculata; </t>
  </si>
  <si>
    <t xml:space="preserve">d__Viridiplantae; k__Streptophyta; p__asterids; c__Lamiales; o__Lamiaceae; f__Nepetoideae; g__Salvia; s__Salvia_nilotica; </t>
  </si>
  <si>
    <t xml:space="preserve">d__Viridiplantae; k__Streptophyta; p__rosids; c__Fagales; o__Fagaceae; f__; g__Quercus; s__Quercus_mexicana; </t>
  </si>
  <si>
    <t xml:space="preserve">d__Viridiplantae; k__Streptophyta; p__rosids; c__Rosales; o__Rhamnaceae; f__; g__Rhamnus; s__Rhamnus_taquetii; </t>
  </si>
  <si>
    <t>d__Viridiplantae; k__Streptophyta; p__rosids; c__Oxalidales; o__Oxalidaceae; f__; g__Oxalis; ; s__</t>
  </si>
  <si>
    <t>S005739.BestBees</t>
  </si>
  <si>
    <t xml:space="preserve">ConsensusLineage  species 27 &gt; 1% &lt; 116 species </t>
  </si>
  <si>
    <t>d__Viridiplantae; k__Streptophyta; p__asterids; c__Gentianales; o__Apocynaceae; f__Asclepiadoideae; g__Tylophora; ; s__</t>
  </si>
  <si>
    <t>d__Viridiplantae; k__Streptophyta; p__rosids; c__Fabales; o__Fabaceae; f__Caesalpinioideae; g__Chamaecrista; ; s__</t>
  </si>
  <si>
    <t>Greenbriars</t>
  </si>
  <si>
    <t>Luiang Spruce</t>
  </si>
  <si>
    <t xml:space="preserve">d__Viridiplantae; k__Streptophyta; p__rosids; c__Fagales; o__Juglandaceae; f__; g__Cyclocarya; s__Cyclocarya_paliurus; </t>
  </si>
  <si>
    <t xml:space="preserve">d__Viridiplantae; k__Streptophyta; p__rosids; c__Sapindales; o__Anacardiaceae; f__; g__Smodingium; s__Smodingium_argutum; </t>
  </si>
  <si>
    <t xml:space="preserve">d__Viridiplantae; k__Streptophyta; p__asterids; c__Ericales; o__Ericaceae; f__Vaccinioideae; g__Vaccinium; s__Vaccinium_pallidum; </t>
  </si>
  <si>
    <t xml:space="preserve">d__Viridiplantae; k__Streptophyta; p__rosids; c__Rosales; o__Rosaceae; f__Maloideae; g__Prunus; s__Prunus_serotina; </t>
  </si>
  <si>
    <t>d__Viridiplantae; k__Streptophyta; p__; c__Asparagales; o__Asparagaceae; f__Nolinoideae; ; g__; s__</t>
  </si>
  <si>
    <t xml:space="preserve">d__Viridiplantae; k__Streptophyta; p__asterids; c__Ericales; o__Ericaceae; f__Vaccinioideae; g__Gaylussacia; s__Gaylussacia_tomentosa; </t>
  </si>
  <si>
    <t xml:space="preserve">d__Viridiplantae; k__Streptophyta; p__rosids; c__Fagales; o__Myricaceae; f__; g__Morella; s__Morella_cerifera; </t>
  </si>
  <si>
    <t xml:space="preserve">d__Viridiplantae; k__Streptophyta; p__rosids; c__Rosales; o__Rosaceae; f__Maloideae; g__Prunus; s__Prunus_lusitanica; </t>
  </si>
  <si>
    <t xml:space="preserve">d__Viridiplantae; k__Streptophyta; p__; c__Ranunculales; o__Ranunculaceae; f__Ranunculoideae; g__Ranunculus; s__Ranunculus_cantoniensis; </t>
  </si>
  <si>
    <t xml:space="preserve">d__Viridiplantae; k__Streptophyta; p__commelinids; c__Poales; o__Cyperaceae; f__Cyperoideae; g__Carex; s__Carex_stylosa; </t>
  </si>
  <si>
    <t xml:space="preserve">d__Viridiplantae; k__Streptophyta; p__commelinids; c__Poales; o__Poaceae; f__Panicoideae; g__Paspalum; s__Paspalum_notatum; </t>
  </si>
  <si>
    <t xml:space="preserve">d__Viridiplantae; k__Streptophyta; p__rosids; c__Rosales; o__Rosaceae; f__Maloideae; g__Prunus; s__Prunus_mira; </t>
  </si>
  <si>
    <t xml:space="preserve">d__Viridiplantae; k__Streptophyta; p__rosids; c__Rosales; o__Rosaceae; f__Maloideae; g__Prunus; s__Prunus_spinosa; </t>
  </si>
  <si>
    <t xml:space="preserve">d__Viridiplantae; k__Streptophyta; p__rosids; c__Rosales; o__Rosaceae; f__Maloideae; g__Prunus; s__Prunus_virginiana; </t>
  </si>
  <si>
    <t xml:space="preserve">d__Viridiplantae; k__Streptophyta; p__; c__Liliales; o__Smilacaceae; f__; g__Smilax; s__Smilax_aspera; </t>
  </si>
  <si>
    <t xml:space="preserve">d__Viridiplantae; k__Streptophyta; p__; c__Liliales; o__Smilacaceae; f__; g__Smilax; s__Smilax_riparia; </t>
  </si>
  <si>
    <t xml:space="preserve">d__Viridiplantae; k__Streptophyta; p__; c__Liliales; o__Smilacaceae; f__; g__Smilax; s__Smilax_rotundifolia; </t>
  </si>
  <si>
    <t xml:space="preserve">d__Viridiplantae; k__Streptophyta; p__; c__Ranunculales; o__Ranunculaceae; f__Ranunculoideae; g__Ranunculus; s__Ranunculus_polyanthemos; </t>
  </si>
  <si>
    <t xml:space="preserve">d__Viridiplantae; k__Streptophyta; p__; c__Saxifragales; o__Paeoniaceae; f__; g__Paeonia; s__Paeonia_lactiflora; </t>
  </si>
  <si>
    <t>d__Viridiplantae; k__Streptophyta; p__asterids; c__Ericales; o__Ericaceae; f__Vaccinioideae; g__Gaylussacia; ; s__</t>
  </si>
  <si>
    <t xml:space="preserve">d__Viridiplantae; k__Streptophyta; p__asterids; c__Lamiales; o__Plantaginaceae; f__; g__Linaria; s__Linaria_alpina; </t>
  </si>
  <si>
    <t xml:space="preserve">d__Viridiplantae; k__Streptophyta; p__commelinids; c__Poales; o__Cyperaceae; f__Cyperoideae; g__Carex; s__Carex_phacota; </t>
  </si>
  <si>
    <t xml:space="preserve">d__Viridiplantae; k__Streptophyta; p__Pinidae; c__Pinales; o__Pinaceae; f__; g__Picea; s__Picea_sp__H1_BAC-2010; </t>
  </si>
  <si>
    <t xml:space="preserve">d__Viridiplantae; k__Streptophyta; p__rosids; c__Fabales; o__Fabaceae; f__Papilionoideae; g__Angylocalyx; s__Angylocalyx_sp__Pennington_s_n_; </t>
  </si>
  <si>
    <t xml:space="preserve">d__Viridiplantae; k__Streptophyta; p__rosids; c__Malpighiales; o__Salicaceae; f__; g__Salix; s__Salix_babylonica; </t>
  </si>
  <si>
    <t>d__Viridiplantae; k__Streptophyta; p__rosids; c__Oxalidales; o__Cunoniaceae; ; f__; g__; s__</t>
  </si>
  <si>
    <t xml:space="preserve">d__Viridiplantae; k__Streptophyta; p__rosids; c__Rosales; o__Elaeagnaceae; f__; g__Elaeagnus; s__Elaeagnus_commutata; </t>
  </si>
  <si>
    <t xml:space="preserve">d__Viridiplantae; k__Streptophyta; p__rosids; c__Rosales; o__Elaeagnaceae; f__; g__Elaeagnus; s__Elaeagnus_umbellata; </t>
  </si>
  <si>
    <t xml:space="preserve">d__Viridiplantae; k__Streptophyta; p__rosids; c__Rosales; o__Rosaceae; f__Maloideae; g__Prunus; s__Prunus_americana; </t>
  </si>
  <si>
    <t>S005712.Boardman</t>
  </si>
  <si>
    <t>ConsensusLineage 48 species (91.76%) &gt; 1% &lt; 98 species (8.36%)</t>
  </si>
  <si>
    <t>(146)Least # Common species</t>
  </si>
  <si>
    <t>Jeffersonville, VT</t>
  </si>
  <si>
    <t>Genus Arachis</t>
  </si>
  <si>
    <t>Raspberry</t>
  </si>
  <si>
    <t>Species Rubus idaeus</t>
  </si>
  <si>
    <t>Subfamily Rosoideae</t>
  </si>
  <si>
    <t>Golden Oat Grass</t>
  </si>
  <si>
    <t>Species Trisetum flavescens</t>
  </si>
  <si>
    <t>Genus Pinus</t>
  </si>
  <si>
    <t>Hornwort</t>
  </si>
  <si>
    <t>Species Ceratophyllum demersum</t>
  </si>
  <si>
    <t>Species of Brome Grasses</t>
  </si>
  <si>
    <t>Species Bromus gunckelii</t>
  </si>
  <si>
    <t>Species Digitaria ischaemum</t>
  </si>
  <si>
    <t>Genus Trifolium</t>
  </si>
  <si>
    <t>Genus Vicia</t>
  </si>
  <si>
    <t>Gourd Family</t>
  </si>
  <si>
    <t>Family Cucurbitaceae</t>
  </si>
  <si>
    <t>Mountain Avens</t>
  </si>
  <si>
    <t>Species Dryas octopetala</t>
  </si>
  <si>
    <t>Species Bromus pumpellianus</t>
  </si>
  <si>
    <t>Species Cenchrus macrourus</t>
  </si>
  <si>
    <t>Grama Grass</t>
  </si>
  <si>
    <t>Genus Bouteloua</t>
  </si>
  <si>
    <t>Sugar Maple</t>
  </si>
  <si>
    <t>Species Acer saccharum</t>
  </si>
  <si>
    <t>Subfamily of Asterids</t>
  </si>
  <si>
    <t>Subfamily Acanthoideae</t>
  </si>
  <si>
    <t>d__Viridiplantae; k__Streptophyta; p__asterids; c__Lamiales; o__Acanthaceae; f__Acanthoideae; g__Dyschoriste; s__Dyschoriste_radicans;</t>
  </si>
  <si>
    <t>Species of Snakeherb</t>
  </si>
  <si>
    <t>Species Dyschoriste radicans</t>
  </si>
  <si>
    <t>Cat's Eye Flowers</t>
  </si>
  <si>
    <t>Genus Oreocarya</t>
  </si>
  <si>
    <t>Hop Clover</t>
  </si>
  <si>
    <t>Species Medicago lupulina</t>
  </si>
  <si>
    <t>Species Trifolium campestre</t>
  </si>
  <si>
    <t>Genus Salix</t>
  </si>
  <si>
    <t>d__Viridiplantae; k__Streptophyta; p__asterids; c__Boraginales; o__Boraginaceae; f__; g__Lappula; ; s__</t>
  </si>
  <si>
    <t>d__Viridiplantae; k__Streptophyta; p__Bryidae; c__Hypnales; o__Hylocomiaceae; f__; g__Pleurozium; s__Pleurozium_schreberi;</t>
  </si>
  <si>
    <t>d__Viridiplantae; k__Streptophyta; p__commelinids; c__Poales; o__Poaceae; f__Pooideae; g__Bromus; s__Bromus_porteri;</t>
  </si>
  <si>
    <t>d__Viridiplantae; k__Streptophyta; p__rosids; c__Malpighiales; o__Salicaceae; f__; g__Populus; s__Populus_tremuloides;</t>
  </si>
  <si>
    <t>d__Viridiplantae; k__Streptophyta; p__asterids; c__Boraginales; o__Boraginaceae; f__; g__Cryptantha; s__Cryptantha_flavoculata;</t>
  </si>
  <si>
    <t>d__Viridiplantae; k__Streptophyta; p__asterids; c__Lamiales; o__Acanthaceae; f__Acanthoideae; g__Herpetacanthus; s__Herpetacanthus_stenophyllus;</t>
  </si>
  <si>
    <t>d__Viridiplantae; k__Streptophyta; p__asterids; c__Boraginales; o__Boraginaceae; f__; g__Oreocarya; s__Oreocarya_cana;</t>
  </si>
  <si>
    <t>d__Viridiplantae; k__Streptophyta; p__rosids; c__Cucurbitales; o__Cucurbitaceae; f__; g__Peponium; s__Peponium_vogelii;</t>
  </si>
  <si>
    <t>d__Viridiplantae; k__Streptophyta; p__; c__Caryophyllales; o__Amaranthaceae; f__Chenopodioideae; g__Spinacia; s__Spinacia_tetrandra;</t>
  </si>
  <si>
    <t>d__Viridiplantae; k__Streptophyta; p__asterids; c__Boraginales; o__Boraginaceae; f__; g__Amsinckia; s__Amsinckia_tessellata;</t>
  </si>
  <si>
    <t>d__Viridiplantae; k__Streptophyta; p__asterids; c__Gentianales; o__Apocynaceae; f__Secamonoideae; g__Secamone; s__Secamone_bosseri;</t>
  </si>
  <si>
    <t>d__Viridiplantae; k__Streptophyta; p__asterids; c__Lamiales; o__Acanthaceae; f__Acanthoideae; g__Asystasia; s__Asystasia_sp__Daniel_9129;</t>
  </si>
  <si>
    <t>d__Viridiplantae; k__Streptophyta; p__Bryidae; c__Hypnales; o__Hylocomiaceae; f__; g__Hylocomium; s__Hylocomium_splendens;</t>
  </si>
  <si>
    <t>d__Viridiplantae; k__Streptophyta; p__Bryidae; c__Hypnales; o__Hypnaceae; f__; g__Phyllodon; s__Phyllodon_truncatulus;</t>
  </si>
  <si>
    <t>d__Viridiplantae; k__Streptophyta; p__commelinids; c__Poales; o__Cyperaceae; f__Cyperoideae; g__Eriophorum; s__Eriophorum_angustifolium;</t>
  </si>
  <si>
    <t>d__Viridiplantae; k__Streptophyta; p__commelinids; c__Poales; o__Poaceae; f__Chloridoideae; g__Bouteloua; s__Bouteloua_curtipendula;</t>
  </si>
  <si>
    <t>d__Viridiplantae; k__Streptophyta; p__commelinids; c__Poales; o__Poaceae; f__Pooideae; g__Amphibromus; s__Amphibromus_scabrivalvis;</t>
  </si>
  <si>
    <t>S005770.Cadigan</t>
  </si>
  <si>
    <t xml:space="preserve">ConsensusLineage  species &gt; 1% &lt;  species </t>
  </si>
  <si>
    <t>common name</t>
  </si>
  <si>
    <t>d__Viridiplantae; k__Streptophyta; p__commelinids; c__Poales; o__Poaceae; f__Pooideae; g__Bromus; s__Bromus_mucroglumis;</t>
  </si>
  <si>
    <t>()Least # Common species</t>
  </si>
  <si>
    <t>d__Viridiplantae; k__Streptophyta; p__commelinids; c__Poales; o__Poaceae; f__Pooideae; g__Bromus; s__Bromus_pseudolaevipes;</t>
  </si>
  <si>
    <t>d__Viridiplantae; k__Streptophyta; p__commelinids; c__Poales; o__Poaceae; f__Pooideae; g__Poa; s__Poa_compressa;</t>
  </si>
  <si>
    <t>d__Viridiplantae; k__Streptophyta; p__rosids; c__Cucurbitales; o__Cucurbitaceae; f__; g__Dendrosicyos; s__Dendrosicyos_socotranus;</t>
  </si>
  <si>
    <t>Cambridge?</t>
  </si>
  <si>
    <t>d__Viridiplantae; k__Streptophyta; p__rosids; c__Fabales; o__Fabaceae; f__Papilionoideae; g__Medicago; s__Medicago_ruthenica;</t>
  </si>
  <si>
    <t>d__Viridiplantae; k__Streptophyta; p__rosids; c__Fabales; o__Fabaceae; f__Papilionoideae; g__Trifolium; s__Trifolium_spananthum;</t>
  </si>
  <si>
    <t>d__Viridiplantae; k__Streptophyta; p__rosids; c__Fabales; o__Fabaceae; f__Papilionoideae; g__Vicia; s__Vicia_villosa;</t>
  </si>
  <si>
    <t>d__Viridiplantae; k__Streptophyta; p__rosids; c__Malpighiales; o__Salicaceae; f__; g__Salix; s__Salix_acutifolia;</t>
  </si>
  <si>
    <t>d__Viridiplantae; k__Streptophyta; p__rosids; c__Malpighiales; o__Salicaceae; f__; g__Salix; s__Salix_myrtilloides;</t>
  </si>
  <si>
    <t>d__Viridiplantae; k__Streptophyta; p__rosids; c__Rosales; o__Rosaceae; f__Maloideae; g__Crataegus; s__Crataegus_coccinea;</t>
  </si>
  <si>
    <t>Genus Quercus</t>
  </si>
  <si>
    <t>S005748.Beckmann</t>
  </si>
  <si>
    <t xml:space="preserve">ConsensusLineage 35 species &gt; 1% &lt; 64 species </t>
  </si>
  <si>
    <t>(99)Least # Common species</t>
  </si>
  <si>
    <t>LA, California</t>
  </si>
  <si>
    <t>Species Quercus ilicifolia</t>
  </si>
  <si>
    <t>Palm Trees</t>
  </si>
  <si>
    <t>Family Arecaceae</t>
  </si>
  <si>
    <t>Asthma-plant</t>
  </si>
  <si>
    <t>Apples</t>
  </si>
  <si>
    <t>Subfamily Maloideae</t>
  </si>
  <si>
    <t>Common Yellowwood</t>
  </si>
  <si>
    <t>Afrocarpus gaussenii may be a variety of Afrocarpus falcatus (c. name Common Yellowwood/Bastard Yellowwood), which also appears in this sample at a level of 0.01% - note by smith info from wikipedia</t>
  </si>
  <si>
    <t>sweetgum</t>
  </si>
  <si>
    <t>Genus Acer</t>
  </si>
  <si>
    <t>Duabanga Grandiflora</t>
  </si>
  <si>
    <t>Family Asteraceae</t>
  </si>
  <si>
    <t>Crepe-mertyl</t>
  </si>
  <si>
    <t>Wych Elm</t>
  </si>
  <si>
    <t>Genus Lotus</t>
  </si>
  <si>
    <t>d:Viridiplantae,k:Streptophyta,p:rosids,c:Fabales,o:Fabaceae,f:Papilionoideae,g:Centrolobium;</t>
  </si>
  <si>
    <t>Centrolobium</t>
  </si>
  <si>
    <t>Mountain Pine</t>
  </si>
  <si>
    <t>Species Quercus palustris</t>
  </si>
  <si>
    <t>d:Viridiplantae,k:Streptophyta,p:asterids,c:Lamiales,o:Bignoniaceae,g:Jacaranda,s:Jacaranda_mimosifolia;</t>
  </si>
  <si>
    <t>Blue Jacaranda</t>
  </si>
  <si>
    <t>Evergreen Palm</t>
  </si>
  <si>
    <t>Yellow Oatgrass</t>
  </si>
  <si>
    <t>d:Viridiplantae,k:Streptophyta,p:rosids,c:Malpighiales,o:Euphorbiaceae,f:Euphorbioideae,g:Euphorbia,s:Euphorbia_maculata;</t>
  </si>
  <si>
    <t>Species Dypsis Mada25 (Dypsis madagascar??)</t>
  </si>
  <si>
    <t>Spotted Spurge</t>
  </si>
  <si>
    <t>d:Viridiplantae,k:Streptophyta,p:rosids,c:Fabales,o:Fabaceae,f:Papilionoideae,g:Pterocarpus,s:Pterocarpus_rohrii;</t>
  </si>
  <si>
    <t>d:Viridiplantae,k:Streptophyta,p:asterids,c:Lamiales,o:Martyniaceae,g:Craniolaria,s:Craniolaria_integrifolia;</t>
  </si>
  <si>
    <t>d__Viridiplantae; k__Streptophyta; p__commelinids; c__Arecales; o__Arecaceae; f__Arecoideae; ; g__; s__</t>
  </si>
  <si>
    <t>d__Viridiplantae; k__Streptophyta; p__commelinids; c__Arecales; o__Arecaceae; f__Arecoideae; g__Calyptrocalyx; s__Calyptrocalyx_elegans;</t>
  </si>
  <si>
    <t>d:Viridiplantae,k:Streptophyta,p:asterids,c:Lamiales,o:Stilbaceae,g:Ixianthes,s:Ixianthes_retzioides;</t>
  </si>
  <si>
    <t>d:Viridiplantae,k:Streptophyta,c:Caryophyllales,o:Cactaceae,f:Cactoideae,g:Cereus,s:Cereus_alacriportanus;</t>
  </si>
  <si>
    <t>d:Viridiplantae,k:Streptophyta,p:rosids,c:Fabales,o:Fabaceae,f:Papilionoideae,g:Paramachaerium,s:Paramachaerium_schomburgkii;</t>
  </si>
  <si>
    <t>d__Viridiplantae; k__Streptophyta; p__commelinids; c__Arecales; o__Arecaceae; f__Arecoideae; g__Hedyscepe; s__Hedyscepe_canterburyana;</t>
  </si>
  <si>
    <t>d:Viridiplantae,k:Streptophyta,p:asterids,c:Lamiales,o:Martyniaceae,g:Ibicella,s:Ibicella_parodii;</t>
  </si>
  <si>
    <t>d:Viridiplantae,k:Streptophyta,c:Caryophyllales,o:Cactaceae,f:Cactoideae,g:Cereus,s:Cereus_hildmannianus;</t>
  </si>
  <si>
    <t>d:Viridiplantae,k:Streptophyta,p:rosids,c:Malpighiales,o:Euphorbiaceae,f:Euphorbioideae,g:Euphorbia,s:Euphorbia_arabica;</t>
  </si>
  <si>
    <t>d__Viridiplantae; k__Streptophyta; p__commelinids; c__Arecales; o__Arecaceae; f__Arecoideae; g__Cyrtostachys; s__Cyrtostachys_renda;</t>
  </si>
  <si>
    <t>d__Viridiplantae; k__Streptophyta; p__asterids; c__Asterales; o__Asteraceae; f__Cichorioideae; g__Leontodon; s__Leontodon_hispidus;</t>
  </si>
  <si>
    <t>d__Viridiplantae; k__Streptophyta; p__asterids; c__Asterales; o__Asteraceae; f__Cichorioideae; g__Syncalathium; ; s__</t>
  </si>
  <si>
    <t>d:Viridiplantae,k:Streptophyta,p:asterids,c:Lamiales,o:Scrophulariaceae,g:Leucophyllum,s:Leucophyllum_mojinense;</t>
  </si>
  <si>
    <t>d:Viridiplantae,k:Streptophyta,c:Caryophyllales,o:Cactaceae,f:Cactoideae,g:Neowerdermannia,s:Neowerdermannia_vorwerkii;</t>
  </si>
  <si>
    <t>d:Viridiplantae,k:Streptophyta,c:Caryophyllales,o:Cactaceae,f:Cactoideae,g:Monvillea,s:Monvillea_spegazzinii;</t>
  </si>
  <si>
    <t>d:Viridiplantae,k:Streptophyta,p:rosids,c:Rosales,o:Rosaceae,f:Maloideae,g:Prunus,s:Prunus_minutiflora;</t>
  </si>
  <si>
    <t>d:Viridiplantae,k:Streptophyta,p:rosids,c:Rosales,o:Rosaceae,f:Maloideae,g:Prunus,s:Prunus_hypoleuca;</t>
  </si>
  <si>
    <t>d:Viridiplantae,k:Streptophyta,p:rosids,c:Rosales,o:Rosaceae,f:Maloideae,g:Prunus,s:Prunus_africana;</t>
  </si>
  <si>
    <t>d:Viridiplantae,k:Streptophyta,p:rosids,c:Rosales,o:Rosaceae,f:Dryadoideae;</t>
  </si>
  <si>
    <t>d:Viridiplantae,k:Streptophyta,p:rosids,c:Malpighiales,o:Euphorbiaceae,f:Euphorbioideae,g:Euphorbia,s:Euphorbia_schweinfurthii;</t>
  </si>
  <si>
    <t>d__Viridiplantae; k__Streptophyta; p__asterids; c__Asterales; o__Asteraceae; f__Carduoideae; g__Echinops; ; s__</t>
  </si>
  <si>
    <t>d:Viridiplantae,k:Streptophyta,p:rosids,c:Fabales,o:Fabaceae,f:Papilionoideae,g:Riedeliella,s:Riedeliella_graciliflora;</t>
  </si>
  <si>
    <t>d:Viridiplantae,k:Streptophyta,p:Pinidae,c:Araucariales,o:Podocarpaceae,g:Nageia;</t>
  </si>
  <si>
    <t>d:Viridiplantae,k:Streptophyta,p:Pinidae,c:Araucariales,o:Podocarpaceae,g:Nageia,s:Nageia_nagi;</t>
  </si>
  <si>
    <t>d:Viridiplantae,k:Streptophyta,p:Pinidae,c:Araucariales,o:Podocarpaceae,g:Afrocarpus,s:Afrocarpus_falcatus;</t>
  </si>
  <si>
    <t>d:Viridiplantae,k:Streptophyta,p:commelinids,c:Poales,o:Poaceae,f:Pooideae,g:Aegilops,s:Aegilops_juvenalis;</t>
  </si>
  <si>
    <t>d:Viridiplantae,k:Streptophyta,p:commelinids,c:Arecales,o:Arecaceae;</t>
  </si>
  <si>
    <t>d:Viridiplantae,k:Streptophyta,p:commelinids,c:Arecales,o:Arecaceae,f:Arecoideae,g:Dypsis,s:Dypsis_sp__Mada25;</t>
  </si>
  <si>
    <t>d:Viridiplantae,k:Streptophyta,p:asterids,c:Lamiales,o:Thomandersiaceae,g:Thomandersia,s:Thomandersia_laurifolia;</t>
  </si>
  <si>
    <t>d:Viridiplantae,k:Streptophyta,p:asterids,c:Lamiales,o:Stilbaceae,g:Stilbe,s:Stilbe_albiflora;</t>
  </si>
  <si>
    <t>d:Viridiplantae,k:Streptophyta,p:asterids,c:Lamiales,o:Stilbaceae,g:Nuxia,s:Nuxia_oppositifolia;</t>
  </si>
  <si>
    <t>d:Viridiplantae,k:Streptophyta,p:asterids,c:Lamiales,o:Schlegeliaceae,g:Exarata,s:Exarata_chocoensis;</t>
  </si>
  <si>
    <t>d:Viridiplantae,k:Streptophyta,p:asterids,c:Lamiales,o:Pedaliaceae,g:Ceratotheca,s:Ceratotheca_triloba;</t>
  </si>
  <si>
    <t>d__Viridiplantae; k__Streptophyta; p__asterids; c__Asterales; o__Asteraceae; f__Mutisioideae; g__Polyachyrus; s__Polyachyrus_poeppigii;</t>
  </si>
  <si>
    <t>d:Viridiplantae,k:Streptophyta,p:asterids,c:Lamiales,o:Lamiaceae,f:Nepetoideae,g:Melissa,s:Melissa_axillaris;</t>
  </si>
  <si>
    <t>d:Viridiplantae,k:Streptophyta,c:Saxifragales;</t>
  </si>
  <si>
    <t>d__Viridiplantae; k__Streptophyta; p__rosids; c__Rosales; o__Rosaceae; f__Rosoideae; g__Rubus; s__Rubus_macilentus;</t>
  </si>
  <si>
    <t>d__Viridiplantae; k__Streptophyta; p__rosids; c__Sapindales; o__Aceraceae; f__; g__Acer; s__Acer_pictum;</t>
  </si>
  <si>
    <t>S005725.Misiewicz</t>
  </si>
  <si>
    <t>(53)Least # Common species</t>
  </si>
  <si>
    <t>Davidsonville, MD</t>
  </si>
  <si>
    <t>d:Viridiplantae;k:Streptophyta;p:Pinidae;c:Cupressales;o:Cupressaceae;g:Thuja;</t>
  </si>
  <si>
    <t>Cypress</t>
  </si>
  <si>
    <t>Genus Thuja</t>
  </si>
  <si>
    <t>d:Viridiplantae;k:Streptophyta;p:rosids;c:Fabales;o:Fabaceae;f:Papilionoideae;g:Trifolium;</t>
  </si>
  <si>
    <t>d:Viridiplantae;k:Streptophyta;p:commelinids;c:Poales;o:Poaceae;f:Chloridoideae;g:Dactyloctenium;s:Dactyloctenium_aegyptium;</t>
  </si>
  <si>
    <t>Species Dactyloctenium aegyptium</t>
  </si>
  <si>
    <t>d:Viridiplantae;k:Streptophyta;p:rosids;c:Myrtales;o:Lythraceae;g:Duabanga;s:Duabanga_grandiflora;</t>
  </si>
  <si>
    <t>Species Duabanga grandiflora</t>
  </si>
  <si>
    <t>d:Viridiplantae;k:Streptophyta;p:rosids;c:Fabales;o:Fabaceae;f:Papilionoideae;g:Trifolium;s:Trifolium_campestre;</t>
  </si>
  <si>
    <t>d:Viridiplantae;k:Streptophyta;p:rosids;c:Fabales;o:Fabaceae;f:Papilionoideae;g:Lupinus;</t>
  </si>
  <si>
    <t>Lupine</t>
  </si>
  <si>
    <t>Genus Lupinus</t>
  </si>
  <si>
    <t>d:Viridiplantae;k:Streptophyta;p:commelinids;c:Poales;o:Poaceae;f:Pooideae;g:Hordeum;</t>
  </si>
  <si>
    <t>Barleys</t>
  </si>
  <si>
    <t>Genus Hordeum</t>
  </si>
  <si>
    <t>d:Viridiplantae;k:Streptophyta;p:rosids;c:Myrtales;o:Lythraceae;g:Lagerstroemia;s:Lagerstroemia_indica;</t>
  </si>
  <si>
    <t>Crepe Myrtle</t>
  </si>
  <si>
    <t>Species Lagerstroemia indica</t>
  </si>
  <si>
    <t>d:Viridiplantae;k:Streptophyta;c:Magnoliales;o:Magnoliaceae;g:Magnolia;</t>
  </si>
  <si>
    <t>Genus Magnolia</t>
  </si>
  <si>
    <t>d:Viridiplantae;k:Streptophyta;p:commelinids;c:Poales;o:Poaceae;f:Pooideae;g:Hordeum;s:Hordeum_vulgare;</t>
  </si>
  <si>
    <t>Common Barley</t>
  </si>
  <si>
    <t>Species Hordeum vulgare</t>
  </si>
  <si>
    <t>d:Viridiplantae;k:Streptophyta;p:rosids;c:Myrtales;o:Lythraceae;g:Lagerstroemia;s:Lagerstroemia_langkawiensis;</t>
  </si>
  <si>
    <t>Species Lagerstroemia langkawiensis</t>
  </si>
  <si>
    <t>d:Viridiplantae;k:Streptophyta;p:rosids;c:Sapindales;o:Anacardiaceae;</t>
  </si>
  <si>
    <t>Family Anacardiaceae</t>
  </si>
  <si>
    <t>d:Viridiplantae;k:Streptophyta;c:Caryophyllales;o:Nyctaginaceae;g:Ammocodon;s:Ammocodon_chenopodioides;</t>
  </si>
  <si>
    <t>Species Ammocodon chenopodioides</t>
  </si>
  <si>
    <t>d:Viridiplantae;k:Streptophyta;p:rosids;c:Fabales;o:Fabaceae;f:Papilionoideae;g:Lupinus;s:Lupinus_polyphyllus;</t>
  </si>
  <si>
    <t>Bigleaf Lupine</t>
  </si>
  <si>
    <t>Species Lupinus polyphyllus</t>
  </si>
  <si>
    <t>d:Viridiplantae;k:Streptophyta;p:commelinids;c:Poales;o:Poaceae;f:Chloridoideae;g:Eragrostis;s:Eragrostis_pilosa;</t>
  </si>
  <si>
    <t>d:Viridiplantae;k:Streptophyta;p:commelinids;c:Poales;o:Poaceae;f:Pooideae;g:Trisetum;s:Trisetum_flavescens;</t>
  </si>
  <si>
    <t>d:Viridiplantae;k:Streptophyta;p:rosids;c:Cucurbitales;o:Cucurbitaceae;g:Bryonia;s:Bryonia_aspera;</t>
  </si>
  <si>
    <t>d:Viridiplantae;k:Streptophyta;p:rosids;c:Cucurbitales;o:Cucurbitaceae;g:Momordica;s:Momordica_charantia;</t>
  </si>
  <si>
    <t>d:Viridiplantae;k:Streptophyta;p:rosids;c:Cucurbitales;o:Cucurbitaceae;</t>
  </si>
  <si>
    <t>d:Viridiplantae;k:Streptophyta;p:commelinids;c:Poales;o:Poaceae;f:Panicoideae;g:Digitaria;s:Digitaria_ischaemum;</t>
  </si>
  <si>
    <t>d:Viridiplantae;k:Streptophyta;p:rosids;c:Cucurbitales;o:Cucurbitaceae;g:Bryonia;s:Bryonia_alba;</t>
  </si>
  <si>
    <t>d:Viridiplantae;k:Streptophyta;p:rosids;c:Fabales;o:Fabaceae;f:Papilionoideae;</t>
  </si>
  <si>
    <t>d:Viridiplantae;k:Streptophyta;p:rosids;c:Sapindales;o:Anacardiaceae;g:Rhus;</t>
  </si>
  <si>
    <t>d:Viridiplantae;k:Streptophyta;c:Magnoliales;o:Magnoliaceae;g:Magnolia;s:Magnolia_virginiana;</t>
  </si>
  <si>
    <t>d:Viridiplantae;k:Streptophyta;p:asterids;c:Solanales;o:Convolvulaceae;</t>
  </si>
  <si>
    <t>d:Viridiplantae;k:Streptophyta;p:asterids;c:Lamiales;o:Acanthaceae;f:Acanthoideae;g:Dyschoriste;s:Dyschoriste_radicans;</t>
  </si>
  <si>
    <t>d:Viridiplantae;k:Streptophyta;p:rosids;c:Cucurbitales;o:Cucurbitaceae;g:Momordica;</t>
  </si>
  <si>
    <t>d:Viridiplantae;k:Streptophyta;p:asterids;c:Asterales;o:Asteraceae;f:Asteroideae;</t>
  </si>
  <si>
    <t>d:Viridiplantae;k:Streptophyta;p:asterids;c:Solanales;o:Convolvulaceae;g:Dicranostyles;s:Dicranostyles_villosus;</t>
  </si>
  <si>
    <t>d:Viridiplantae;k:Streptophyta;p:commelinids;c:Poales;o:Poaceae;f:Pooideae;</t>
  </si>
  <si>
    <t>d:Viridiplantae;k:Streptophyta;p:rosids;c:Rosales;o:Rosaceae;f:Rosoideae;g:Potentilla;</t>
  </si>
  <si>
    <t>d:Viridiplantae;k:Streptophyta;p:asterids;c:Asterales;o:Asteraceae;f:Asteroideae;g:Lifago;s:Lifago_dielsii;</t>
  </si>
  <si>
    <t>d:Viridiplantae;k:Streptophyta;p:asterids;c:Asterales;o:Asteraceae;f:Asteroideae;g:Solidago;s:Solidago_virgaurea;</t>
  </si>
  <si>
    <t>d:Viridiplantae;k:Streptophyta;p:asterids;c:Boraginales;o:Boraginaceae;g:Cryptantha;</t>
  </si>
  <si>
    <t>d:Viridiplantae;k:Streptophyta;p:commelinids;c:Poales;o:Cyperaceae;f:Cyperoideae;g:Carex;s:Carex_aquatilis;</t>
  </si>
  <si>
    <t>d:Viridiplantae;k:Streptophyta;p:commelinids;c:Poales;o:Poaceae;f:Aristidoideae;g:Aristida;s:Aristida_kenyensis;</t>
  </si>
  <si>
    <t>d:Viridiplantae;k:Streptophyta;p:commelinids;c:Poales;o:Poaceae;f:Aristidoideae;g:Aristida;</t>
  </si>
  <si>
    <t>d:Viridiplantae;k:Streptophyta;p:commelinids;c:Poales;o:Poaceae;f:Panicoideae;g:Paspalum;</t>
  </si>
  <si>
    <t>d:Viridiplantae;k:Streptophyta;p:commelinids;c:Poales;o:Poaceae;f:Panicoideae;</t>
  </si>
  <si>
    <t>d:Viridiplantae;k:Streptophyta;p:Pinidae;c:Cupressales;o:Cupressaceae;g:Cupressus;s:Cupressus_torulosa;</t>
  </si>
  <si>
    <t>d:Viridiplantae;k:Streptophyta;p:rosids;c:Cucurbitales;o:Cucurbitaceae;g:Bryonia;s:Bryonia_dioica;</t>
  </si>
  <si>
    <t>d:Viridiplantae;k:Streptophyta;p:rosids;c:Cucurbitales;o:Cucurbitaceae;g:Trichosanthes;s:Trichosanthes_kirilowii;</t>
  </si>
  <si>
    <t>d:Viridiplantae;k:Streptophyta;p:rosids;c:Cucurbitales;o:Cucurbitaceae;g:Trichosanthes;s:Trichosanthes_ovigera;</t>
  </si>
  <si>
    <t>d:Viridiplantae;k:Streptophyta;p:rosids;c:Myrtales;o:Onagraceae;f:Onagroideae;g:Oenothera;</t>
  </si>
  <si>
    <t>d:Viridiplantae;k:Streptophyta;p:rosids;c:Sapindales;o:Anacardiaceae;g:Rhus;s:Rhus_microphylla;</t>
  </si>
  <si>
    <t>d:Viridiplantae;k:Streptophyta;p:rosids;c:Zygophyllales;o:Zygophyllaceae;f:Larreoideae;g:Larrea;s:Larrea_tridentata;</t>
  </si>
  <si>
    <t>S005774.Sager</t>
  </si>
  <si>
    <t>ConsensusLineage 43 species (77.18%) &gt; 1% &lt; 156 species (22.65%)</t>
  </si>
  <si>
    <t>(199)Least # Common species</t>
  </si>
  <si>
    <t>Tiverton,RI</t>
  </si>
  <si>
    <t>d:Viridiplantae;k:Streptophyta;p:Pinidae;c:Pinales;o:Pinaceae;g:Pinus;</t>
  </si>
  <si>
    <t>Genus Anacardiaceae</t>
  </si>
  <si>
    <t>d:Viridiplantae;k:Streptophyta;p:rosids;c:Rosales;o:Rosaceae;f:Rosoideae;</t>
  </si>
  <si>
    <t>d:Viridiplantae;k:Streptophyta;c:Nymphaeales;o:Nymphaeaceae;g:Nymphaea;</t>
  </si>
  <si>
    <t xml:space="preserve">Waterlilies </t>
  </si>
  <si>
    <t>Genus Nymphaea</t>
  </si>
  <si>
    <t>d:Viridiplantae;k:Streptophyta;p:rosids;c:Fabales;o:Fabaceae;f:Caesalpinioideae;</t>
  </si>
  <si>
    <t>Peacock</t>
  </si>
  <si>
    <t>Subfamily Caesalpinioideae</t>
  </si>
  <si>
    <t>Genus Rhus</t>
  </si>
  <si>
    <t>d:Viridiplantae;k:Streptophyta;p:rosids;c:Rosales;o:Rhamnaceae;g:Frangula;</t>
  </si>
  <si>
    <t>Genus Frangula</t>
  </si>
  <si>
    <t>d:Viridiplantae;k:Streptophyta;p:rosids;c:Rosales;o:Rosaceae;f:Maloideae;</t>
  </si>
  <si>
    <t>Family Maloideae</t>
  </si>
  <si>
    <t>d:Viridiplantae;k:Streptophyta;p:rosids;c:Sapindales;o:Aceraceae;g:Acer;</t>
  </si>
  <si>
    <t>d:Viridiplantae;k:Streptophyta;p:rosids;c:Fagales;o:Fagaceae;g:Quercus;s:Quercus_ilicifolia;</t>
  </si>
  <si>
    <t>Quercus Ilicifolia</t>
  </si>
  <si>
    <t>d:Viridiplantae;k:Streptophyta;p:rosids;c:Sapindales;o:Anacardiaceae;g:Rhus;s:Rhus_michauxii;</t>
  </si>
  <si>
    <t>Rhus michauxii</t>
  </si>
  <si>
    <t>d:Viridiplantae;k:Streptophyta;c:Asparagales;o:Xanthorrhoeaceae;f:Asphodeloideae;g:Hesperaloe;s:Hesperaloe_funifera;</t>
  </si>
  <si>
    <t>New Mexico False yucca</t>
  </si>
  <si>
    <t>Hesperaloe funifera</t>
  </si>
  <si>
    <t>d:Viridiplantae;k:Streptophyta;p:asterids;c:Lamiales;o:Oleaceae;g:Ligustrum;</t>
  </si>
  <si>
    <t>Genus Ligustrum</t>
  </si>
  <si>
    <t>d:Viridiplantae;k:Streptophyta;p:asterids;c:Cornales;o:Cornaceae;g:Nyssa;s:Nyssa_sinensis;</t>
  </si>
  <si>
    <t>Nyssa sinensis</t>
  </si>
  <si>
    <t>d:Viridiplantae;k:Streptophyta;p:rosids;c:Rosales;o:Rosaceae;f:Maloideae;g:Prunus;</t>
  </si>
  <si>
    <t>Plum Family</t>
  </si>
  <si>
    <t>Genus Prunus</t>
  </si>
  <si>
    <t>d:Viridiplantae;k:Streptophyta;p:rosids;c:Fagales;o:Fagaceae;g:Quercus;</t>
  </si>
  <si>
    <t>d:Viridiplantae;k:Streptophyta;c:Saxifragales;o:Paeoniaceae;g:Paeonia;</t>
  </si>
  <si>
    <t>Peony</t>
  </si>
  <si>
    <t>Genus Paeonia</t>
  </si>
  <si>
    <t>d:Viridiplantae;k:Streptophyta;p:rosids;c:Rosales;o:Rhamnaceae;g:Frangula;s:Frangula_betulifolia;</t>
  </si>
  <si>
    <t>Beechleaf buckthorn</t>
  </si>
  <si>
    <t>Frangula betulifolia</t>
  </si>
  <si>
    <t>d:Viridiplantae;k:Streptophyta;p:rosids;c:Vitales;o:Vitaceae;</t>
  </si>
  <si>
    <t>Climbing Plant Family</t>
  </si>
  <si>
    <t>Order Vitaceae</t>
  </si>
  <si>
    <t>d:Viridiplantae;k:Streptophyta;p:asterids;c:Dipsacales;o:Adoxaceae;g:Viburnum;</t>
  </si>
  <si>
    <t>Viburnum Shrubs</t>
  </si>
  <si>
    <t>Genus Viburnum</t>
  </si>
  <si>
    <t>d:Viridiplantae;k:Streptophyta;p:asterids;c:Lamiales;o:Plantaginaceae;g:Plantago;</t>
  </si>
  <si>
    <t>d:Viridiplantae;k:Streptophyta;p:rosids;c:Rosales;o:Rhamnaceae;g:Frangula;s:Frangula_alnus;</t>
  </si>
  <si>
    <t>d:Viridiplantae;k:Streptophyta;p:rosids;c:Rosales;o:Rhamnaceae;g:Frangula;s:Frangula_californica;</t>
  </si>
  <si>
    <t>d:Viridiplantae;k:Streptophyta;p:rosids;c:Fabales;o:Fabaceae;f:Papilionoideae;g:Arachis;</t>
  </si>
  <si>
    <t>d:Viridiplantae;k:Streptophyta;p:asterids;c:Aquifoliales;o:Aquifoliaceae;g:Ilex;</t>
  </si>
  <si>
    <t>d:Viridiplantae;k:Streptophyta;p:asterids;c:Lamiales;o:Oleaceae;g:Ligustrum;s:Ligustrum_vulgare;</t>
  </si>
  <si>
    <t>d:Viridiplantae;k:Streptophyta;p:rosids;c:Sapindales;o:Hippocastanaceae;</t>
  </si>
  <si>
    <t>d:Viridiplantae;k:Streptophyta;p:rosids;c:Sapindales;o:Rutaceae;</t>
  </si>
  <si>
    <t>d:Viridiplantae;k:Streptophyta;p:commelinids;c:Poales;o:Poaceae;f:Pooideae;g:Festuca;</t>
  </si>
  <si>
    <t>d:Viridiplantae;k:Streptophyta;p:rosids;c:Rosales;o:Rosaceae;f:Rosoideae;g:Rosa;</t>
  </si>
  <si>
    <t>d:Viridiplantae;k:Streptophyta;p:rosids;c:Sapindales;o:Anacardiaceae;g:Rhus;s:Rhus_typhina;</t>
  </si>
  <si>
    <t>d:Viridiplantae;k:Streptophyta;c:Caryophyllales;o:Polygonaceae;f:Polygonoideae;g:Fagopyrum;</t>
  </si>
  <si>
    <t>d:Viridiplantae;k:Streptophyta;p:asterids;c:Asterales;o:Asteraceae;</t>
  </si>
  <si>
    <t>d:Viridiplantae;k:Streptophyta;p:rosids;c:Fagales;o:Fagaceae;g:Quercus;s:Quercus_palustris;</t>
  </si>
  <si>
    <t>d:Viridiplantae;k:Streptophyta;p:rosids;c:Fabales;o:Fabaceae;</t>
  </si>
  <si>
    <t>d:Viridiplantae;k:Streptophyta;p:rosids;c:Rosales;o:Ulmaceae;g:Zelkova;</t>
  </si>
  <si>
    <t>d:Viridiplantae;k:Streptophyta;p:rosids;c:Malpighiales;o:Hypericaceae;g:Hypericum;s:Hypericum_perforatum;</t>
  </si>
  <si>
    <t>d:Viridiplantae;k:Streptophyta;p:Pinidae;c:Pinales;o:Pinaceae;g:Picea;s:Picea_likiangensis;</t>
  </si>
  <si>
    <t>d:Viridiplantae;k:Streptophyta;p:Pinidae;c:Pinales;o:Pinaceae;g:Pinus;s:Pinus_mugo;</t>
  </si>
  <si>
    <t>d:Viridiplantae;k:Streptophyta;p:rosids;c:Myrtales;o:Lythraceae;g:Decodon;s:Decodon_verticillatus;</t>
  </si>
  <si>
    <t>d:Viridiplantae;k:Streptophyta;p:rosids;c:Celastrales;o:Celastraceae;</t>
  </si>
  <si>
    <t>d:Viridiplantae;k:Streptophyta;p:rosids;c:Sapindales;o:Anacardiaceae;g:Cotinus;s:Cotinus_coggygria;</t>
  </si>
  <si>
    <t>d:Viridiplantae;k:Streptophyta;p:rosids;c:Rosales;o:Ulmaceae;g:Ulmus;s:Ulmus_glabra;</t>
  </si>
  <si>
    <t>d:Viridiplantae;k:Streptophyta;p:asterids;c:Ericales;o:Clethraceae;g:Clethra;s:Clethra_alnifolia;</t>
  </si>
  <si>
    <t>d:Viridiplantae;k:Streptophyta;p:rosids;c:Fabales;o:Fabaceae;f:Papilionoideae;g:Amorpha;s:Amorpha_fruticosa;</t>
  </si>
  <si>
    <t>d:Viridiplantae;k:Streptophyta;p:asterids;c:Dipsacales;o:Caprifoliaceae;g:Lonicera;</t>
  </si>
  <si>
    <t>d:Viridiplantae;k:Streptophyta;p:rosids;c:Rosales;o:Rosaceae;f:Rosoideae;g:Rosa;s:Rosa_pendulina;</t>
  </si>
  <si>
    <t>d:Viridiplantae;k:Streptophyta;c:Caryophyllales;o:Polygonaceae;f:Polygonoideae;</t>
  </si>
  <si>
    <t>d:Viridiplantae;k:Streptophyta;p:asterids;c:Asterales;o:Asteraceae;f:Carduoideae;</t>
  </si>
  <si>
    <t>d:Viridiplantae;k:Streptophyta;p:rosids;c:Malvales;o:Malvaceae;f:Tilioideae;g:Tilia;</t>
  </si>
  <si>
    <t>d:Viridiplantae;k:Streptophyta;c:Caryophyllales;o:Polygonaceae;f:Polygonoideae;g:Fallopia;s:Fallopia_sachalinensis;</t>
  </si>
  <si>
    <t>d:Viridiplantae;k:Streptophyta;c:Magnoliales;o:Magnoliaceae;g:Magnolia;s:Magnolia_officinalis;</t>
  </si>
  <si>
    <t>d:Viridiplantae;k:Streptophyta;p:asterids;c:Gentianales;o:Rubiaceae;f:Cinchonoideae;</t>
  </si>
  <si>
    <t>d:Viridiplantae;k:Streptophyta;p:rosids;c:Fabales;o:Fabaceae;f:Papilionoideae;g:Robinia;</t>
  </si>
  <si>
    <t>d:Viridiplantae;k:Streptophyta;c:Ranunculales;o:Ranunculaceae;f:Ranunculoideae;g:Clematis;s:Clematis_terniflora;</t>
  </si>
  <si>
    <t>d:Viridiplantae;k:Streptophyta;c:Ranunculales;o:Papaveraceae;g:Papaver;</t>
  </si>
  <si>
    <t>d:Viridiplantae;k:Streptophyta;p:rosids;c:Sapindales;o:Sapindaceae;g:Koelreuteria;s:Koelreuteria_paniculata;</t>
  </si>
  <si>
    <t>d:Viridiplantae;k:Streptophyta;p:rosids;c:Fagales;o:Fagaceae;g:Quercus;s:Quercus_sp__MES114;</t>
  </si>
  <si>
    <t>d:Viridiplantae;k:Streptophyta;p:rosids;c:Sapindales;o:Anacardiaceae;g:Rhus;s:Rhus_chinensis;</t>
  </si>
  <si>
    <t>d:Viridiplantae;k:Streptophyta;p:asterids;c:Asterales;o:Asteraceae;f:Carduoideae;g:Atractylodes;</t>
  </si>
  <si>
    <t>d:Viridiplantae;k:Streptophyta;p:asterids;c:Dipsacales;o:Adoxaceae;g:Viburnum;s:Viburnum_lantana;</t>
  </si>
  <si>
    <t>d:Viridiplantae;k:Streptophyta;p:asterids;c:Ericales;o:Styracaceae;</t>
  </si>
  <si>
    <t>d:Viridiplantae;k:Streptophyta;p:rosids;c:Fagales;o:Fagaceae;g:Quercus;s:Quercus_pubescens;</t>
  </si>
  <si>
    <t>d:Viridiplantae;k:Streptophyta;p:Pinidae;c:Pinales;o:Pinaceae;g:Picea;</t>
  </si>
  <si>
    <t>d:Viridiplantae;k:Streptophyta;p:asterids;c:Ericales;o:Styracaceae;g:Halesia;s:Halesia_carolina;</t>
  </si>
  <si>
    <t>d:Viridiplantae;k:Streptophyta;p:rosids;c:Sapindales;o:Anacardiaceae;g:Pistacia;</t>
  </si>
  <si>
    <t>d:Viridiplantae;k:Streptophyta;p:asterids;c:Dipsacales;o:Adoxaceae;g:Viburnum;s:Viburnum_brachyandrum;</t>
  </si>
  <si>
    <t>d:Viridiplantae;k:Streptophyta;p:asterids;c:Dipsacales;o:Caprifoliaceae;g:Lonicera;s:Lonicera_xylosteum;</t>
  </si>
  <si>
    <t>d:Viridiplantae;k:Streptophyta;p:rosids;c:Sapindales;o:Aceraceae;g:Acer;s:Acer_tegmentosum;</t>
  </si>
  <si>
    <t>d:Viridiplantae;k:Streptophyta;p:rosids;c:Sapindales;o:Rutaceae;g:Phellodendron;s:Phellodendron_amurense;</t>
  </si>
  <si>
    <t>d:Viridiplantae;k:Streptophyta;p:asterids;c:Ericales;o:Pentaphylacaceae;</t>
  </si>
  <si>
    <t>d:Viridiplantae;k:Streptophyta;c:Nymphaeales;o:Nymphaeaceae;g:Nymphaea;s:Nymphaea_mexicana;</t>
  </si>
  <si>
    <t>d:Viridiplantae;k:Streptophyta;c:Ranunculales;o:Ranunculaceae;f:Ranunculoideae;g:Clematis;s:Clematis_brevicaudata;</t>
  </si>
  <si>
    <t>d:Viridiplantae;k:Streptophyta;p:asterids;c:Boraginales;o:Boraginaceae;g:Oreocarya;</t>
  </si>
  <si>
    <t>d:Viridiplantae;k:Streptophyta;p:asterids;c:Cornales;o:Cornaceae;</t>
  </si>
  <si>
    <t>d:Viridiplantae;k:Streptophyta;p:asterids;c:Gentianales;o:Rubiaceae;f:Cinchonoideae;g:Fleroya;s:Fleroya_rubrostipulata;</t>
  </si>
  <si>
    <t>d:Viridiplantae;k:Streptophyta;p:Pinidae;c:Pinales;o:Pinaceae;g:Pinus;s:Pinus_strobus;</t>
  </si>
  <si>
    <t>d:Viridiplantae;k:Streptophyta;p:rosids;c:Fabales;o:Fabaceae;f:Mimosoideae;g:Prosopis;</t>
  </si>
  <si>
    <t>d:Viridiplantae;k:Streptophyta;p:rosids;c:Fagales;o:Fagaceae;g:Quercus;s:Quercus_castanea;</t>
  </si>
  <si>
    <t>d:Viridiplantae;k:Streptophyta;p:rosids;c:Rosales;o:Rosaceae;f:Maloideae;g:Prunus;s:Prunus_maritima;</t>
  </si>
  <si>
    <t>d:Viridiplantae;k:Streptophyta;p:rosids;c:Rosales;o:Ulmaceae;</t>
  </si>
  <si>
    <t>d:Viridiplantae;k:Streptophyta;p:rosids;c:Sapindales;o:Anacardiaceae;g:Pistacia;s:Pistacia_mexicana;</t>
  </si>
  <si>
    <t>d:Viridiplantae;k:Streptophyta;p:rosids;c:Sapindales;o:Anacardiaceae;g:Pistacia;s:Pistacia_vera;</t>
  </si>
  <si>
    <t>d:Viridiplantae;k:Streptophyta;p:rosids;c:Vitales;o:Vitaceae;g:Parthenocissus;</t>
  </si>
  <si>
    <t>d:Viridiplantae;k:Streptophyta;p:rosids;c:Vitales;o:Vitaceae;g:Parthenocissus;s:Parthenocissus_chinensis;</t>
  </si>
  <si>
    <t>d:Viridiplantae;k:Streptophyta;p:rosids;c:Vitales;o:Vitaceae;g:Parthenocissus;s:Parthenocissus_quinquefolia;</t>
  </si>
  <si>
    <t>d:Viridiplantae;k:Streptophyta;c:Caryophyllales;o:Aizoaceae;g:Mesembryanthemum;s:Mesembryanthemum_eurystigmatum;</t>
  </si>
  <si>
    <t>d:Viridiplantae;k:Streptophyta;c:Caryophyllales;o:Polygonaceae;f:Polygonoideae;g:Fallopia;s:Fallopia_multiflora;</t>
  </si>
  <si>
    <t>d:Viridiplantae;k:Streptophyta;c:Caryophyllales;o:Polygonaceae;f:Polygonoideae;g:Polygonum;</t>
  </si>
  <si>
    <t>d:Viridiplantae;k:Streptophyta;c:Caryophyllales;o:Polygonaceae;g:Eriogonum;s:Eriogonum_abertianum;</t>
  </si>
  <si>
    <t>d:Viridiplantae;k:Streptophyta;c:Laurales;o:Lauraceae;</t>
  </si>
  <si>
    <t>d:Viridiplantae;k:Streptophyta;c:Nymphaeales;o:Nymphaeaceae;g:Nymphaea;s:Nymphaea_nouchali;</t>
  </si>
  <si>
    <t>d:Viridiplantae;k:Streptophyta;c:Ranunculales;o:Papaveraceae;f:Eschscholzioideae;g:Eschscholzia;</t>
  </si>
  <si>
    <t>d:Viridiplantae;k:Streptophyta;c:Ranunculales;o:Papaveraceae;g:Papaver;s:Papaver_orientale;</t>
  </si>
  <si>
    <t>d:Viridiplantae;k:Streptophyta;c:Ranunculales;o:Ranunculaceae;f:Ranunculoideae;g:Clematis;s:Clematis_afoliata;</t>
  </si>
  <si>
    <t>d:Viridiplantae;k:Streptophyta;c:Ranunculales;o:Ranunculaceae;f:Ranunculoideae;g:Clematis;s:Clematis_hexapetala;</t>
  </si>
  <si>
    <t>d:Viridiplantae;k:Streptophyta;c:Saxifragales;o:Paeoniaceae;g:Paeonia;s:Paeonia_lactiflora;</t>
  </si>
  <si>
    <t>d:Viridiplantae;k:Streptophyta;p:asterids;c:Asterales;o:Asteraceae;f:Asteroideae;g:Coreopsis;</t>
  </si>
  <si>
    <t>d:Viridiplantae;k:Streptophyta;p:asterids;c:Asterales;o:Asteraceae;f:Cichorioideae;g:Tragopogon;s:Tragopogon_pratensis;</t>
  </si>
  <si>
    <t>d:Viridiplantae;k:Streptophyta;p:asterids;c:Asterales;o:Asteraceae;s:Asteraceae_sp__TRK-2015;</t>
  </si>
  <si>
    <t>d:Viridiplantae;k:Streptophyta;p:asterids;c:Cornales;o:Cornaceae;f:Cornoideae;g:Cornus;s:Cornus_kousa;</t>
  </si>
  <si>
    <t>d:Viridiplantae;k:Streptophyta;p:asterids;c:Dipsacales;o:Adoxaceae;g:Viburnum;s:Viburnum_amplificatum;</t>
  </si>
  <si>
    <t>d:Viridiplantae;k:Streptophyta;p:asterids;c:Dipsacales;o:Adoxaceae;g:Viburnum;s:Viburnum_lutescens;</t>
  </si>
  <si>
    <t>d:Viridiplantae;k:Streptophyta;p:asterids;c:Dipsacales;o:Adoxaceae;g:Viburnum;s:Viburnum_opulus;</t>
  </si>
  <si>
    <t>d:Viridiplantae;k:Streptophyta;p:asterids;c:Garryales;o:Garryaceae;g:Garrya;</t>
  </si>
  <si>
    <t>d:Viridiplantae;k:Streptophyta;p:asterids;c:Lamiales;o:Oleaceae;g:Ligustrum;s:Ligustrum_ovalifolium;</t>
  </si>
  <si>
    <t>d:Viridiplantae;k:Streptophyta;p:asterids;c:Lamiales;o:Plantaginaceae;g:Plantago;s:Plantago_leiopetala;</t>
  </si>
  <si>
    <t>d:Viridiplantae;k:Streptophyta;p:rosids;c:Brassicales;o:Brassicaceae;</t>
  </si>
  <si>
    <t>d:Viridiplantae;k:Streptophyta;p:rosids;c:Celastrales;o:Celastraceae;g:Crossopetalum;s:Crossopetalum_gaumeri;</t>
  </si>
  <si>
    <t>d:Viridiplantae;k:Streptophyta;p:rosids;c:Celastrales;o:Celastraceae;g:Siphonodon;s:Siphonodon_celastrineus;</t>
  </si>
  <si>
    <t>d:Viridiplantae;k:Streptophyta;p:rosids;c:Cucurbitales;o:Cucurbitaceae;g:Cucumis;s:Cucumis_queenslandicus;</t>
  </si>
  <si>
    <t>d:Viridiplantae;k:Streptophyta;p:rosids;c:Cucurbitales;o:Cucurbitaceae;g:Thladiantha;s:Thladiantha_nudiflora;</t>
  </si>
  <si>
    <t>d:Viridiplantae;k:Streptophyta;p:rosids;c:Cucurbitales;o:Cucurbitaceae;g:Trichosanthes;s:Trichosanthes_villosa;</t>
  </si>
  <si>
    <t>d:Viridiplantae;k:Streptophyta;p:rosids;c:Fabales;o:Fabaceae;f:Caesalpinioideae;g:Senna;s:Senna_uniflora;</t>
  </si>
  <si>
    <t>d:Viridiplantae;k:Streptophyta;p:rosids;c:Fabales;o:Fabaceae;f:Mimosoideae;g:Vachellia;s:Vachellia_borleae;</t>
  </si>
  <si>
    <t>d:Viridiplantae;k:Streptophyta;p:rosids;c:Fabales;o:Fabaceae;f:Papilionoideae;g:Arachis;s:Arachis_hypogaea;</t>
  </si>
  <si>
    <t>d:Viridiplantae;k:Streptophyta;p:rosids;c:Fabales;o:Fabaceae;f:Papilionoideae;g:Glycyrrhiza;s:Glycyrrhiza_glabra;</t>
  </si>
  <si>
    <t>d:Viridiplantae;k:Streptophyta;p:rosids;c:Fabales;o:Fabaceae;f:Papilionoideae;g:Xanthocercis;s:Xanthocercis_rabiensis;</t>
  </si>
  <si>
    <t>d:Viridiplantae;k:Streptophyta;p:rosids;c:Fagales;o:Fagaceae;g:Quercus;s:Quercus_alba;</t>
  </si>
  <si>
    <t>S005767.SFBA</t>
  </si>
  <si>
    <t>d:Viridiplantae;k:Streptophyta;p:rosids;c:Fagales;o:Fagaceae;g:Quercus;s:Quercus_chrysolepis;</t>
  </si>
  <si>
    <t>d:Viridiplantae;k:Streptophyta;p:rosids;c:Fagales;o:Fagaceae;g:Quercus;s:Quercus_robur;</t>
  </si>
  <si>
    <t>(93)Least # Common species</t>
  </si>
  <si>
    <t>d:Viridiplantae;k:Streptophyta;p:rosids;c:Malpighiales;o:Hypericaceae;g:Hypericum;</t>
  </si>
  <si>
    <t>d:Viridiplantae;k:Streptophyta;p:rosids;c:Oxalidales;o:Elaeocarpaceae;g:Sloanea;</t>
  </si>
  <si>
    <t>d:Viridiplantae;k:Streptophyta;p:rosids;c:Rosales;o:Rosaceae;f:Maloideae;g:Photinia;s:Photinia_serratifolia;</t>
  </si>
  <si>
    <t>d:Viridiplantae;k:Streptophyta;p:rosids;c:Rosales;o:Rosaceae;f:Maloideae;g:Vauquelinia;s:Vauquelinia_californica;</t>
  </si>
  <si>
    <t>d:Viridiplantae;k:Streptophyta;p:rosids;c:Rosales;o:Rosaceae;f:Rosoideae;g:Rubus;s:Rubus_occidentalis;</t>
  </si>
  <si>
    <t>d:Viridiplantae;k:Streptophyta;p:rosids;c:Myrtales;o:Myrtaceae;g:Myrcia;s:Myrcia_guianensis;</t>
  </si>
  <si>
    <t>Pedra-Ume-Caá</t>
  </si>
  <si>
    <t>d:Viridiplantae;k:Streptophyta;p:rosids;c:Sapindales;o:Aceraceae;g:Acer;s:Acer_capillipes;</t>
  </si>
  <si>
    <t>d:Viridiplantae;k:Streptophyta;p:rosids;c:Sapindales;o:Aceraceae;g:Acer;s:Acer_tataricum;</t>
  </si>
  <si>
    <t>d:Viridiplantae;k:Streptophyta;p:rosids;c:Sapindales;o:Anacardiaceae;g:Mosquitoxylum;s:Mosquitoxylum_jamaicense;</t>
  </si>
  <si>
    <t>d:Viridiplantae;k:Streptophyta;p:rosids;c:Sapindales;o:Anacardiaceae;g:Searsia;s:Searsia_natalensis;</t>
  </si>
  <si>
    <t>d:Viridiplantae;k:Streptophyta;p:rosids;c:Sapindales;o:Anacardiaceae;g:Smodingium;s:Smodingium_argutum;</t>
  </si>
  <si>
    <t>d:Viridiplantae;k:Streptophyta;p:rosids;c:Sapindales;o:Hippocastanaceae;g:Aesculus;s:Aesculus_hippocastanum;</t>
  </si>
  <si>
    <t>d:Viridiplantae;k:Streptophyta;p:rosids;c:Vitales;o:Vitaceae;g:Parthenocissus;s:Parthenocissus_henryana;</t>
  </si>
  <si>
    <t>d:Viridiplantae;k:Streptophyta;p:asterids;c:Lamiales;o:Lamiaceae;f:Nepetoideae;g:Rosmarinus;s:Rosmarinus_officinalis;</t>
  </si>
  <si>
    <t>Rosemary</t>
  </si>
  <si>
    <t>Rosmarinus officinalis</t>
  </si>
  <si>
    <t>S005773.CIC</t>
  </si>
  <si>
    <t>d:Viridiplantae;k:Streptophyta;p:rosids;c:Rosales;o:Rosaceae;f:Dryadoideae;g:Dryas;s:Dryas_octopetala;</t>
  </si>
  <si>
    <t xml:space="preserve">ConsensusLineage 39 species &gt; 1% &lt; 205 species </t>
  </si>
  <si>
    <t>Dryas octopetala</t>
  </si>
  <si>
    <t>Common name</t>
  </si>
  <si>
    <t>(244)Least # Common species</t>
  </si>
  <si>
    <t>d:Viridiplantae;k:Streptophyta;c:Caryophyllales;o:Amaranthaceae;f:Chenopodioideae;g:Chenopodium;</t>
  </si>
  <si>
    <t>Genus Chenopodium</t>
  </si>
  <si>
    <t>Cambridge, MA</t>
  </si>
  <si>
    <t>Hordeum vulgare</t>
  </si>
  <si>
    <t>d:Viridiplantae;k:Streptophyta;c:Caryophyllales;o:Amaranthaceae;f:Chenopodioideae;g:Chenopodium;s:Chenopodium_leptophyllum;</t>
  </si>
  <si>
    <t>Narrowleaf Goosefoot</t>
  </si>
  <si>
    <t>Chenopodium leptophyllum</t>
  </si>
  <si>
    <t>d:Viridiplantae;k:Streptophyta;p:rosids;c:Myrtales;o:Myrtaceae;</t>
  </si>
  <si>
    <t>Myrtle Family</t>
  </si>
  <si>
    <t>Family Myrtaceae</t>
  </si>
  <si>
    <t>Genus Tilia</t>
  </si>
  <si>
    <t>d:Viridiplantae;k:Streptophyta;p:rosids;c:Myrtales;o:Myrtaceae;g:Eucalyptus;s:Eucalyptus_ovata;</t>
  </si>
  <si>
    <t>Eucalyptus ovata</t>
  </si>
  <si>
    <t>Genus Paspalum</t>
  </si>
  <si>
    <t>d:Viridiplantae;k:Streptophyta;p:asterids;c:Aquifoliales;o:Aquifoliaceae;</t>
  </si>
  <si>
    <t>Holly Family</t>
  </si>
  <si>
    <t>Family Aquifoliaceae</t>
  </si>
  <si>
    <t>Indian Love Grass</t>
  </si>
  <si>
    <t>Eragrostis pilosa</t>
  </si>
  <si>
    <t>Genus Ilex</t>
  </si>
  <si>
    <t>d:Viridiplantae;k:Streptophyta;p:rosids;c:Myrtales;o:Myrtaceae;g:Backhousia;</t>
  </si>
  <si>
    <t>Backhous Fuchsia</t>
  </si>
  <si>
    <t>Genus Backhousia</t>
  </si>
  <si>
    <t>Egyptian Grass</t>
  </si>
  <si>
    <t>Dactyloctenium aegyptium</t>
  </si>
  <si>
    <t>d:Viridiplantae;k:Streptophyta;p:rosids;c:Fagales;o:Betulaceae;</t>
  </si>
  <si>
    <t>Birch</t>
  </si>
  <si>
    <t>Family Betulaceae</t>
  </si>
  <si>
    <t>d:Viridiplantae;k:Streptophyta;p:asterids;c:Ericales;o:Theaceae;</t>
  </si>
  <si>
    <t>Camellias</t>
  </si>
  <si>
    <t>Family Theaceae</t>
  </si>
  <si>
    <t>d:Viridiplantae;k:Streptophyta;p:rosids;c:Oxalidales;o:Oxalidaceae;g:Oxalis;</t>
  </si>
  <si>
    <t>Wood-Sorrel</t>
  </si>
  <si>
    <t>Genus Oxalis</t>
  </si>
  <si>
    <t>d:Viridiplantae;k:Streptophyta;p:asterids;c:Lamiales;o:Lamiaceae;f:Nepetoideae;g:Lepechinia;</t>
  </si>
  <si>
    <t>Pitcher Sages</t>
  </si>
  <si>
    <t>Genus Lepechinia</t>
  </si>
  <si>
    <t>d:Viridiplantae;k:Streptophyta;p:rosids;c:Myrtales;o:Myrtaceae;g:Syzygium;</t>
  </si>
  <si>
    <t>Syzgium</t>
  </si>
  <si>
    <t>Genus Syzgium</t>
  </si>
  <si>
    <t>d:Viridiplantae;k:Streptophyta;p:asterids;c:Solanales;o:Solanaceae;f:Solanoideae;g:Capsicum;</t>
  </si>
  <si>
    <t>Peppers</t>
  </si>
  <si>
    <t>Genus Capsicum</t>
  </si>
  <si>
    <t>d:Viridiplantae;k:Streptophyta;c:Caryophyllales;o:Amaranthaceae;f:Chenopodioideae;g:Chenopodium;s:Chenopodium_hians;</t>
  </si>
  <si>
    <t>d:Viridiplantae;k:Streptophyta;p:rosids;c:Rosales;o:Rhamnaceae;g:Ceanothus;</t>
  </si>
  <si>
    <t>d:Viridiplantae;k:Streptophyta;p:asterids;c:Ericales;o:Theaceae;g:Camellia;s:Camellia_euphlebia;</t>
  </si>
  <si>
    <t>species hypericum perforatum</t>
  </si>
  <si>
    <t>d:Viridiplantae;k:Streptophyta;p:asterids;c:Lamiales;o:Lamiaceae;f:Nepetoideae;g:Melissa;s:Melissa_officinalis;</t>
  </si>
  <si>
    <t>d:Viridiplantae;k:Streptophyta;p:rosids;c:Myrtales;o:Myrtaceae;g:Eucalyptus;s:Eucalyptus_planchoniana;</t>
  </si>
  <si>
    <t>d:Viridiplantae;k:Streptophyta;p:asterids;c:Lamiales;o:Lamiaceae;f:Nepetoideae;g:Salvia;s:Salvia_nilotica;</t>
  </si>
  <si>
    <t>d:Viridiplantae;k:Streptophyta;p:asterids;c:Lamiales;o:Lamiaceae;f:Nepetoideae;</t>
  </si>
  <si>
    <t>species ligustrum vulgare</t>
  </si>
  <si>
    <t>d:Viridiplantae;k:Streptophyta;p:asterids;c:Lamiales;o:Lamiaceae;g:Callicarpa;</t>
  </si>
  <si>
    <t>d:Viridiplantae;k:Streptophyta;p:asterids;c:Lamiales;o:Lamiaceae;f:Nepetoideae;g:Lepechinia;s:Lepechinia_calycina;</t>
  </si>
  <si>
    <t>d:Viridiplantae;k:Streptophyta;p:rosids;c:Fagales;o:Betulaceae;g:Carpinus;s:Carpinus_orientalis;</t>
  </si>
  <si>
    <t>sumacs</t>
  </si>
  <si>
    <t>Genus rhus</t>
  </si>
  <si>
    <t>d:Viridiplantae;k:Streptophyta;p:asterids;c:Aquifoliales;o:Aquifoliaceae;g:Ilex;s:Ilex_sp__Erixon_and_Bremer_52;</t>
  </si>
  <si>
    <t>d:Viridiplantae;k:Streptophyta;p:commelinids;c:Poales;o:Poaceae;f:Chloridoideae;g:Tuctoria;s:Tuctoria_greenei;</t>
  </si>
  <si>
    <t>d:Viridiplantae;k:Streptophyta;c:Caryophyllales;o:Nyctaginaceae;</t>
  </si>
  <si>
    <t>species trifolium capestre</t>
  </si>
  <si>
    <t>d:Viridiplantae;k:Streptophyta;p:rosids;c:Rosales;o:Rhamnaceae;g:Ceanothus;s:Ceanothus_americanus;</t>
  </si>
  <si>
    <t>d:Viridiplantae;k:Streptophyta;p:rosids;c:Oxalidales;o:Oxalidaceae;g:Oxalis;s:Oxalis_perdicaria;</t>
  </si>
  <si>
    <t>d:Viridiplantae;k:Streptophyta;p:rosids;c:Myrtales;o:Myrtaceae;g:Eucalyptus;s:Eucalyptus_raveretiana;</t>
  </si>
  <si>
    <t>d:Viridiplantae;k:Streptophyta;p:rosids;c:Malpighiales;o:Salicaceae;g:Salix;</t>
  </si>
  <si>
    <t>d:Viridiplantae;k:Streptophyta;p:rosids;c:Fagales;o:Betulaceae;g:Ostryopsis;</t>
  </si>
  <si>
    <t>d:Viridiplantae;k:Streptophyta;p:rosids;c:Fagales;o:Betulaceae;g:Corylus;s:Corylus_heterophylla;</t>
  </si>
  <si>
    <t>Genus plantago</t>
  </si>
  <si>
    <t>d:Viridiplantae;k:Streptophyta;p:rosids;c:Fabales;o:Fabaceae;f:Papilionoideae;g:Astragalus;</t>
  </si>
  <si>
    <t>Genus frangula</t>
  </si>
  <si>
    <t>d:Viridiplantae;k:Streptophyta;p:rosids;c:Fabales;o:Fabaceae;f:Mimosoideae;g:Desmanthus;s:Desmanthus_sp__DS14494_JM1595;</t>
  </si>
  <si>
    <t>species rhus michauxii</t>
  </si>
  <si>
    <t>d:Viridiplantae;k:Streptophyta;p:commelinids;c:Poales;o:Poaceae;f:Panicoideae;g:Paspalum;s:Paspalum_erianthum;</t>
  </si>
  <si>
    <t>d:Viridiplantae;k:Streptophyta;p:commelinids;c:Poales;o:Poaceae;f:Chloridoideae;g:Bouteloua;</t>
  </si>
  <si>
    <t>subfamily Peacock</t>
  </si>
  <si>
    <t>d:Viridiplantae;k:Streptophyta;p:commelinids;c:Poales;o:Juncaceae;g:Luzula;</t>
  </si>
  <si>
    <t>d:Viridiplantae;k:Streptophyta;p:asterids;c:Lamiales;o:Verbenaceae;</t>
  </si>
  <si>
    <t>d:Viridiplantae;k:Streptophyta;p:asterids;c:Lamiales;o:Lamiaceae;g:Tectona;s:Tectona_grandis;</t>
  </si>
  <si>
    <t>Subfamily caedalpinioideae</t>
  </si>
  <si>
    <t>d:Viridiplantae;k:Streptophyta;p:asterids;c:Lamiales;o:Lamiaceae;f:Nepetoideae;g:Salvia;s:Salvia_x_sylvestris;</t>
  </si>
  <si>
    <t>d:Viridiplantae;k:Streptophyta;p:asterids;c:Lamiales;o:Lamiaceae;f:Nepetoideae;g:Salvia;s:Salvia_officinalis;</t>
  </si>
  <si>
    <t>d:Viridiplantae;k:Streptophyta;p:asterids;c:Lamiales;o:Lamiaceae;f:Nepetoideae;g:Nepeta;s:Nepeta_supina;</t>
  </si>
  <si>
    <t>d:Viridiplantae;k:Streptophyta;p:asterids;c:Lamiales;o:Lamiaceae;f:Nepetoideae;g:Melissa;s:Melissa_axillaris;</t>
  </si>
  <si>
    <t>species in the catmint genus</t>
  </si>
  <si>
    <t>Species nepeta supina</t>
  </si>
  <si>
    <t>d:Viridiplantae;k:Streptophyta;p:asterids;c:Lamiales;o:Lamiaceae;f:Nepetoideae;g:Lepechinia;s:Lepechinia_fragrans;</t>
  </si>
  <si>
    <t>d:Viridiplantae;k:Streptophyta;p:rosids;c:Geraniales;o:Geraniaceae;g:Pelargonium;</t>
  </si>
  <si>
    <t>Genus pelargonium</t>
  </si>
  <si>
    <t>d:Viridiplantae;k:Streptophyta;p:asterids;c:Aquifoliales;o:Aquifoliaceae;g:Ilex;s:Ilex_hirsuta;</t>
  </si>
  <si>
    <t>d:Viridiplantae;k:Streptophyta;p:rosids;c:Fabales;o:Fabaceae;f:Papilionoideae;g:Securigera;s:Securigera_varia;</t>
  </si>
  <si>
    <t>Species securigera varia</t>
  </si>
  <si>
    <t>d:Viridiplantae;k:Streptophyta;p:asterids;c:Aquifoliales;o:Aquifoliaceae;g:Ilex;s:Ilex_aquifolium;</t>
  </si>
  <si>
    <t>d:Viridiplantae;k:Streptophyta;c:Ranunculales;o:Papaveraceae;g:Chelidonium;s:Chelidonium_majus;</t>
  </si>
  <si>
    <t>Species chelidonium majus</t>
  </si>
  <si>
    <t>apple subfamily</t>
  </si>
  <si>
    <t>apple maloideae</t>
  </si>
  <si>
    <t>d:Viridiplantae;k:Streptophyta;p:asterids;c:Gentianales;o:Apocynaceae;</t>
  </si>
  <si>
    <t>family dogbane</t>
  </si>
  <si>
    <t>family apocynaceae</t>
  </si>
  <si>
    <t>viburnum</t>
  </si>
  <si>
    <t>Genus viburnum</t>
  </si>
  <si>
    <t>d:Viridiplantae;k:Streptophyta;p:rosids;c:Fabales;o:Fabaceae;f:Mimosoideae;g:Leucaena;s:Leucaena_leucocephala;</t>
  </si>
  <si>
    <t>d:Viridiplantae;k:Streptophyta;p:asterids;c:Ericales;o:Ericaceae;f:Ericoideae;g:Rhododendron;</t>
  </si>
  <si>
    <t>S005775.Barkley</t>
  </si>
  <si>
    <t xml:space="preserve">ConsensusLineage  68 species &gt; 1% &lt; 95 species </t>
  </si>
  <si>
    <t xml:space="preserve">Rank Scientific </t>
  </si>
  <si>
    <t>(161)Least Com.# of species</t>
  </si>
  <si>
    <t>Maine</t>
  </si>
  <si>
    <t>d:Viridiplantae;k:Streptophyta;c:Saxifragales;o:Crassulaceae;</t>
  </si>
  <si>
    <t>d:Viridiplantae;k:Streptophyta;p:rosids;c:Fabales;o:Fabaceae;f:Papilionoideae;g:Melilotus;s:Melilotus_albus;</t>
  </si>
  <si>
    <t>White clover</t>
  </si>
  <si>
    <t>Species Melilotus albus</t>
  </si>
  <si>
    <t>d:Viridiplantae;k:Streptophyta;p:rosids;c:Cucurbitales;o:Begoniaceae;g:Begonia;</t>
  </si>
  <si>
    <t>d:Viridiplantae;k:Streptophyta;c:Saxifragales;o:Crassulaceae;g:Sedum;s:Sedum_sexangulare;</t>
  </si>
  <si>
    <t>d:Viridiplantae;k:Streptophyta;p:asterids;c:Asterales;o:Goodeniaceae;g:Scaevola;s:Scaevola_taccada;</t>
  </si>
  <si>
    <t>d:Viridiplantae;k:Streptophyta;p:asterids;c:Cornales;o:Hydrangeaceae;g:Hydrangea;s:Hydrangea_paniculata;</t>
  </si>
  <si>
    <t>d:Viridiplantae;k:Streptophyta;</t>
  </si>
  <si>
    <t>Subfamily Aster (chamomile common)</t>
  </si>
  <si>
    <t>Subfamily Asteroideae</t>
  </si>
  <si>
    <t>d:Viridiplantae;k:Streptophyta;p:asterids;c:Asterales;o:Goodeniaceae;g:Scaevola;</t>
  </si>
  <si>
    <t>d:Viridiplantae;k:Streptophyta;p:rosids;c:Fabales;o:Fabaceae;f:Papilionoideae;g:Glycine;s:Glycine_max;</t>
  </si>
  <si>
    <t>Species Glycine max</t>
  </si>
  <si>
    <t>d:Viridiplantae;k:Streptophyta;p:rosids;c:Fabales;o:Fabaceae;f:Papilionoideae;g:Melilotus;s:Melilotus_officinalis;</t>
  </si>
  <si>
    <t>Yellow sweet clover</t>
  </si>
  <si>
    <t>Species Melilotus officinalis</t>
  </si>
  <si>
    <t>Genus Fagopyrum</t>
  </si>
  <si>
    <t>d:Viridiplantae;k:Streptophyta;p:rosids;c:Rosales;o:Cannabaceae;g:Celtis;</t>
  </si>
  <si>
    <t>Genus Celtis</t>
  </si>
  <si>
    <t>Family Daisy</t>
  </si>
  <si>
    <t>d:Viridiplantae;k:Streptophyta;p:Pinidae;c:Pinales;o:Pinaceae;g:Abies;</t>
  </si>
  <si>
    <t>Fir</t>
  </si>
  <si>
    <t>Genus Abies</t>
  </si>
  <si>
    <t>d:Viridiplantae;k:Streptophyta;p:rosids;c:Fabales;o:Fabaceae;f:Papilionoideae;g:Lotus;</t>
  </si>
  <si>
    <t>Trefoil or deervetches</t>
  </si>
  <si>
    <t>d:Viridiplantae;k:Streptophyta;c:Saxifragales;o:Grossulariaceae;g:Ribes;s:Ribes_alpinum;</t>
  </si>
  <si>
    <t>Species Ribes Alpinum</t>
  </si>
  <si>
    <t>Family Vitaceae</t>
  </si>
  <si>
    <t>d:Viridiplantae;k:Streptophyta;p:asterids;c:Apiales;o:Apiaceae;f:Apioideae;</t>
  </si>
  <si>
    <t>Apioideae</t>
  </si>
  <si>
    <t>Subfamily Apioideae</t>
  </si>
  <si>
    <t>Field clover</t>
  </si>
  <si>
    <t>d:Viridiplantae;k:Streptophyta;p:asterids;c:Lamiales;o:Bignoniaceae;g:Campsis;s:Campsis_radicans;</t>
  </si>
  <si>
    <t>d:Viridiplantae;k:Streptophyta;p:rosids;c:Fabales;o:Fabaceae;f:Papilionoideae;g:Lotus;s:Lotus_corniculatus;</t>
  </si>
  <si>
    <t>d:Viridiplantae;k:Streptophyta;p:asterids;c:Asterales;o:Asteraceae;f:Cichorioideae;</t>
  </si>
  <si>
    <t>d:Viridiplantae;k:Streptophyta;c:Saxifragales;o:Grossulariaceae;g:Ribes;</t>
  </si>
  <si>
    <t>d:Viridiplantae;k:Streptophyta;p:asterids;c:Apiales;o:Apiaceae;</t>
  </si>
  <si>
    <t>d:Viridiplantae;k:Streptophyta;p:asterids;c:Asterales;o:Asteraceae;f:Asteroideae;g:Oreostemma;s:Oreostemma_peirsonii;</t>
  </si>
  <si>
    <t>d:Viridiplantae;k:Streptophyta;p:asterids;c:Asterales;o:Asteraceae;f:Asteroideae;g:Lagenophora;</t>
  </si>
  <si>
    <t>d:Viridiplantae;k:Streptophyta;p:rosids;c:Sapindales;o:Anacardiaceae;g:Toxicodendron;</t>
  </si>
  <si>
    <t>d:Viridiplantae;k:Streptophyta;p:asterids;c:Asterales;o:Asteraceae;f:Asteroideae;g:Tetradymia;s:Tetradymia_canescens;</t>
  </si>
  <si>
    <t>d:Viridiplantae;k:Streptophyta;p:rosids;c:Fagales;o:Fagaceae;g:Castanopsis;s:Castanopsis_carlesii;</t>
  </si>
  <si>
    <t>d:Viridiplantae;k:Streptophyta;p:asterids;c:Asterales;o:Asteraceae;f:Asteroideae;g:Eurybia;s:Eurybia_conspicua;</t>
  </si>
  <si>
    <t>d:Viridiplantae;k:Streptophyta;p:rosids;c:Fabales;o:Fabaceae;f:Papilionoideae;g:Trigonella;</t>
  </si>
  <si>
    <t>d:Viridiplantae;k:Streptophyta;p:asterids;c:Dipsacales;o:Caprifoliaceae;g:Lonicera;s:Lonicera_japonica;</t>
  </si>
  <si>
    <t>d:Viridiplantae;k:Streptophyta;p:rosids;c:Rosales;o:Cannabaceae;g:Celtis;s:Celtis_kunmingensis;</t>
  </si>
  <si>
    <t>d:Viridiplantae;k:Streptophyta;p:rosids;c:Fabales;o:Fabaceae;f:Papilionoideae;g:Trifolium;s:Trifolium_repens;</t>
  </si>
  <si>
    <t>d:Viridiplantae;k:Streptophyta;p:asterids;c:Solanales;o:Convolvulaceae;g:Jacquemontia;s:Jacquemontia_reclinata;</t>
  </si>
  <si>
    <t>d:Viridiplantae;k:Streptophyta;p:rosids;c:Rosales;o:Cannabaceae;g:Celtis;s:Celtis_koraiensis;</t>
  </si>
  <si>
    <t>d:Viridiplantae;k:Streptophyta;p:asterids;c:Asterales;o:Asteraceae;f:Asteroideae;g:Noticastrum;s:Noticastrum_calvatum;</t>
  </si>
  <si>
    <t>d:Viridiplantae;k:Streptophyta;p:rosids;c:Fabales;o:Fabaceae;f:Papilionoideae;g:Trifolium;s:Trifolium_andricum;</t>
  </si>
  <si>
    <t>d:Viridiplantae;k:Streptophyta;p:rosids;c:Rosales;o:Rosaceae;f:Maloideae;g:Spiraea;</t>
  </si>
  <si>
    <t>d:Viridiplantae;k:Streptophyta;p:rosids;c:Fabales;o:Fabaceae;f:Papilionoideae;g:Trifolium;s:Trifolium_nanum;</t>
  </si>
  <si>
    <t>d:Viridiplantae;k:Streptophyta;p:rosids;c:Myrtales;o:Lythraceae;g:Lagerstroemia;s:Lagerstroemia_speciosa;</t>
  </si>
  <si>
    <t>d:Viridiplantae;k:Streptophyta;p:rosids;c:Rosales;o:Cannabaceae;g:Celtis;s:Celtis_boninensis;</t>
  </si>
  <si>
    <t>d:Viridiplantae;k:Streptophyta;p:rosids;c:Fabales;o:Fabaceae;f:Papilionoideae;g:Trifolium;s:Trifolium_stellatum;</t>
  </si>
  <si>
    <t>d:Viridiplantae;k:Streptophyta;p:asterids;c:Asterales;o:Asteraceae;f:Asteroideae;g:Eurybia;s:Eurybia_furcata;</t>
  </si>
  <si>
    <t>d:Viridiplantae;k:Streptophyta;p:rosids;c:Malpighiales;o:Hypericaceae;g:Hypericum;s:Hypericum_kalmianum;</t>
  </si>
  <si>
    <t>d:Viridiplantae;k:Streptophyta;p:asterids;c:Asterales;o:Asteraceae;f:Asteroideae;g:Eurybia;s:Eurybia_jonesiae;</t>
  </si>
  <si>
    <t>d:Viridiplantae;k:Streptophyta;p:asterids;c:Asterales;o:Asteraceae;f:Carduoideae;g:Onopordum;s:Onopordum_acanthium;</t>
  </si>
  <si>
    <t>d:Viridiplantae;k:Streptophyta;p:asterids;c:Asterales;o:Asteraceae;f:Mutisioideae;g:Gypothamnium;s:Gypothamnium_pinifolium;</t>
  </si>
  <si>
    <t>d:Viridiplantae;k:Streptophyta;p:rosids;c:Rosales;o:Cannabaceae;g:Celtis;s:Celtis_sp__Mada221;</t>
  </si>
  <si>
    <t>d:Viridiplantae;k:Streptophyta;p:asterids;c:Aquifoliales;o:Aquifoliaceae;g:Ilex;s:Ilex_argentina;</t>
  </si>
  <si>
    <t>d:Viridiplantae;k:Streptophyta;c:Saxifragales;o:Grossulariaceae;g:Ribes;s:Ribes_meyeri;</t>
  </si>
  <si>
    <t>d:Viridiplantae;k:Streptophyta;p:asterids;c:Asterales;o:Asteraceae;f:Asteroideae;g:Eurybia;s:Eurybia_hemispherica;</t>
  </si>
  <si>
    <t>d:Viridiplantae;k:Streptophyta;p:asterids;c:Asterales;o:Asteraceae;f:Asteroideae;g:Prolobus;s:Prolobus_nitidulus;</t>
  </si>
  <si>
    <t>d:Viridiplantae;k:Streptophyta;p:asterids;c:Asterales;o:Asteraceae;f:Cichorioideae;g:Syncalathium;</t>
  </si>
  <si>
    <t>d:Viridiplantae;k:Streptophyta;p:rosids;c:Vitales;o:Vitaceae;g:Cissus;</t>
  </si>
  <si>
    <t>d:Viridiplantae;k:Streptophyta;p:rosids;c:Sapindales;o:Anacardiaceae;g:Rhus;s:Rhus_glabra;</t>
  </si>
  <si>
    <t>d:Viridiplantae;k:Streptophyta;c:Caryophyllales;o:Aizoaceae;g:Trianthema;s:Trianthema_portulacastrum;</t>
  </si>
  <si>
    <t>d:Viridiplantae;k:Streptophyta;c:Caryophyllales;o:Polygonaceae;f:Polygonoideae;g:Fagopyrum;s:Fagopyrum_tataricum;</t>
  </si>
  <si>
    <t>d:Viridiplantae;k:Streptophyta;p:asterids;c:Apiales;o:Apiaceae;f:Apioideae;g:Aegopodium;s:Aegopodium_podagraria;</t>
  </si>
  <si>
    <t>d:Viridiplantae;k:Streptophyta;p:asterids;c:Dipsacales;o:Adoxaceae;g:Sambucus;s:Sambucus_javanica;</t>
  </si>
  <si>
    <t>d:Viridiplantae;k:Streptophyta;p:asterids;c:Apiales;o:Apiaceae;f:Apioideae;g:Angelica;s:Angelica_decursiva;</t>
  </si>
  <si>
    <t>d:Viridiplantae;k:Streptophyta;p:asterids;c:Apiales;o:Apiaceae;f:Apioideae;g:Laserpitium;s:Laserpitium_latifolium;</t>
  </si>
  <si>
    <t>d:Viridiplantae;k:Streptophyta;p:asterids;c:Apiales;o:Apiaceae;f:Apioideae;g:Tauschia;s:Tauschia_texana;</t>
  </si>
  <si>
    <t>d:Viridiplantae;k:Streptophyta;p:asterids;c:Asterales;o:Asteraceae;f:Asteroideae;g:Blumea;s:Blumea_sessiliflora;</t>
  </si>
  <si>
    <t>d:Viridiplantae;k:Streptophyta;p:asterids;c:Asterales;o:Asteraceae;f:Asteroideae;g:Capelio;s:Capelio_caledonica;</t>
  </si>
  <si>
    <t>d:Viridiplantae;k:Streptophyta;p:asterids;c:Asterales;o:Asteraceae;f:Asteroideae;g:Dolichothrix;s:Dolichothrix_ericoides;</t>
  </si>
  <si>
    <t>d:Viridiplantae;k:Streptophyta;p:rosids;c:Malpighiales;o:Salicaceae;g:Salix;s:Salix_caprea;</t>
  </si>
  <si>
    <t>d:Viridiplantae;k:Streptophyta;p:asterids;c:Asterales;o:Asteraceae;f:Asteroideae;g:Eurybia;s:Eurybia_saxicastelli;</t>
  </si>
  <si>
    <t>d:Viridiplantae;k:Streptophyta;p:asterids;c:Asterales;o:Asteraceae;f:Asteroideae;g:Guardiola;s:Guardiola_tulocarpus;</t>
  </si>
  <si>
    <t>d:Viridiplantae;k:Streptophyta;p:asterids;c:Asterales;o:Asteraceae;f:Asteroideae;g:Helichrysum;s:Helichrysum_sp__TRK-2015;</t>
  </si>
  <si>
    <t>d:Viridiplantae;k:Streptophyta;p:asterids;c:Asterales;o:Asteraceae;f:Asteroideae;g:Jasonia;s:Jasonia_tuberosa;</t>
  </si>
  <si>
    <t>d:Viridiplantae;k:Streptophyta;p:asterids;c:Asterales;o:Asteraceae;f:Asteroideae;g:Lagenophora;s:Lagenophora_pumila;</t>
  </si>
  <si>
    <t>d:Viridiplantae;k:Streptophyta;p:Bryidae;c:Hypnales;o:Hylocomiaceae;g:Pleurozium;s:Pleurozium_schreberi;</t>
  </si>
  <si>
    <t>d:Viridiplantae;k:Streptophyta;p:asterids;c:Asterales;o:Asteraceae;f:Asteroideae;g:Stylotrichium;s:Stylotrichium_rotundifolium;</t>
  </si>
  <si>
    <t>d:Viridiplantae;k:Streptophyta;p:asterids;c:Asterales;o:Asteraceae;f:Asteroideae;g:Trichanthodium;s:Trichanthodium_skirrophorum;</t>
  </si>
  <si>
    <t>d:Viridiplantae;k:Streptophyta;p:asterids;c:Asterales;o:Asteraceae;f:Asteroideae;g:Trichogonia;s:Trichogonia_campestris;</t>
  </si>
  <si>
    <t>d:Viridiplantae;k:Streptophyta;p:asterids;c:Lamiales;o:Martyniaceae;g:Proboscidea;s:Proboscidea_sabulosa;</t>
  </si>
  <si>
    <t>d:Viridiplantae;k:Streptophyta;p:asterids;c:Asterales;o:Asteraceae;f:Carduoideae;g:Carlina;</t>
  </si>
  <si>
    <t>d:Viridiplantae;k:Streptophyta;p:asterids;c:Cornales;o:Cornaceae;f:Cornoideae;g:Cornus;s:Cornus_sericea;</t>
  </si>
  <si>
    <t>d:Viridiplantae;k:Streptophyta;p:asterids;c:Asterales;o:Asteraceae;f:Cichorioideae;g:Acilepis;s:Acilepis_attenuata;</t>
  </si>
  <si>
    <t>d:Viridiplantae;k:Streptophyta;p:asterids;c:Asterales;o:Asteraceae;f:Cichorioideae;g:Gazania;s:Gazania_jurineifolia;</t>
  </si>
  <si>
    <t>d:Viridiplantae;k:Streptophyta;p:asterids;c:Asterales;o:Asteraceae;f:Cichorioideae;g:Youngia;s:Youngia_racemifera;</t>
  </si>
  <si>
    <t>d:Viridiplantae;k:Streptophyta;p:asterids;c:Asterales;o:Asteraceae;f:Gochnatioideae;g:Gochnatia;s:Gochnatia_curviflora;</t>
  </si>
  <si>
    <t>d:Viridiplantae;k:Streptophyta;p:asterids;c:Asterales;o:Campanulaceae;g:Edraianthus;s:Edraianthus_serpyllifolius;</t>
  </si>
  <si>
    <t>d:Viridiplantae;k:Streptophyta;p:asterids;c:Asterales;o:Asteraceae;f:Gochnatioideae;g:Moquiniastrum;</t>
  </si>
  <si>
    <t>d:Viridiplantae;k:Streptophyta;p:asterids;c:Asterales;o:Asteraceae;f:Mutisioideae;g:Adenocaulon;s:Adenocaulon_chilense;</t>
  </si>
  <si>
    <t>d:Viridiplantae;k:Streptophyta;p:asterids;c:Asterales;o:Asteraceae;f:Mutisioideae;g:Plazia;s:Plazia_daphnoides;</t>
  </si>
  <si>
    <t>d:Viridiplantae;k:Streptophyta;c:Nymphaeales;o:Nymphaeaceae;g:Nuphar;s:Nuphar_polysepala;</t>
  </si>
  <si>
    <t>d:Viridiplantae;k:Streptophyta;p:asterids;c:Asterales;o:Asteraceae;f:Mutisioideae;g:Polyachyrus;s:Polyachyrus_poeppigii;</t>
  </si>
  <si>
    <t>d:Viridiplantae;k:Streptophyta;p:asterids;c:Asterales;o:Asteraceae;f:Mutisioideae;g:Trixis;s:Trixis_divaricata;</t>
  </si>
  <si>
    <t>d:Viridiplantae;k:Streptophyta;p:asterids;c:Cornales;o:Loasaceae;g:Mentzelia;s:Mentzelia_oreophila;</t>
  </si>
  <si>
    <t>d:Viridiplantae;k:Streptophyta;p:asterids;c:Gentianales;o:Apocynaceae;f:Asclepiadoideae;</t>
  </si>
  <si>
    <t>d:Viridiplantae;k:Streptophyta;p:asterids;c:Dipsacales;o:Adoxaceae;g:Sambucus;</t>
  </si>
  <si>
    <t>d:Viridiplantae;k:Streptophyta;p:asterids;c:Lamiales;o:Scrophulariaceae;g:Buddleja;</t>
  </si>
  <si>
    <t>d:Viridiplantae;k:Streptophyta;p:asterids;c:Gentianales;o:Apocynaceae;f:Apocynoideae;g:Trachelospermum;s:Trachelospermum_asiaticum;</t>
  </si>
  <si>
    <t>d:Viridiplantae;k:Streptophyta;p:asterids;c:Solanales;o:Convolvulaceae;g:Jacquemontia;</t>
  </si>
  <si>
    <t>d:Viridiplantae;k:Streptophyta;c:Saxifragales;o:Crassulaceae;g:Phedimus;s:Phedimus_aizoon;</t>
  </si>
  <si>
    <t>d:Viridiplantae;k:Streptophyta;p:asterids;c:Solanales;o:Solanaceae;f:Solanoideae;g:Solanum;</t>
  </si>
  <si>
    <t>d:Viridiplantae;k:Streptophyta;p:commelinids;c:Poales;o:Poaceae;f:Chloridoideae;g:Chloris;</t>
  </si>
  <si>
    <t>d:Viridiplantae;k:Streptophyta;p:Equisetidae;c:Equisetales;o:Equisetaceae;g:Equisetum;</t>
  </si>
  <si>
    <t>d:Viridiplantae;k:Streptophyta;p:Pinidae;c:Pinales;o:Pinaceae;g:Pinus;s:Pinus_thunbergii;</t>
  </si>
  <si>
    <t>d:Viridiplantae;k:Streptophyta;p:rosids;c:Brassicales;o:Brassicaceae;g:Descurainia;</t>
  </si>
  <si>
    <t>d:Viridiplantae;k:Streptophyta;p:rosids;c:Fabales;o:Fabaceae;f:Mimosoideae;</t>
  </si>
  <si>
    <t>d:Viridiplantae;k:Streptophyta;p:rosids;c:Fabales;o:Fabaceae;f:Papilionoideae;g:Trifolium;s:Trifolium_petitianum;</t>
  </si>
  <si>
    <t>d:Viridiplantae;k:Streptophyta;p:asterids;c:Lamiales;o:Oleaceae;</t>
  </si>
  <si>
    <t>d:Viridiplantae;k:Streptophyta;p:rosids;c:Fabales;o:Fabaceae;f:Papilionoideae;g:Trifolium;s:Trifolium_spananthum;</t>
  </si>
  <si>
    <t>d:Viridiplantae;k:Streptophyta;p:rosids;c:Fabales;o:Fabaceae;f:Papilionoideae;g:Trigonella;s:Trigonella_gladiata;</t>
  </si>
  <si>
    <t>d:Viridiplantae;k:Streptophyta;p:rosids;c:Malpighiales;o:Euphorbiaceae;f:Crotonoideae;g:Croton;</t>
  </si>
  <si>
    <t>d:Viridiplantae;k:Streptophyta;p:rosids;c:Myrtales;o:Lythraceae;</t>
  </si>
  <si>
    <t>d:Viridiplantae;k:Streptophyta;p:rosids;c:Myrtales;o:Lythraceae;g:Pemphis;s:Pemphis_acidula;</t>
  </si>
  <si>
    <t>d:Viridiplantae;k:Streptophyta;p:rosids;c:Myrtales;o:Onagraceae;f:Onagroideae;g:Oenothera;s:Oenothera_lavandulifolia;</t>
  </si>
  <si>
    <t>d:Viridiplantae;k:Streptophyta;p:rosids;c:Myrtales;o:Onagraceae;f:Onagroideae;g:Oenothera;s:Oenothera_serrulata;</t>
  </si>
  <si>
    <t>d:Viridiplantae;k:Streptophyta;p:asterids;c:Lamiales;o:Lamiaceae;f:Nepetoideae;g:Nepeta;s:Nepeta_nepetella;</t>
  </si>
  <si>
    <t>d:Viridiplantae;k:Streptophyta;p:rosids;c:Sapindales;o:Aceraceae;g:Acer;s:Acer_pseudoplatanus;</t>
  </si>
  <si>
    <t>d:Viridiplantae;k:Streptophyta;p:rosids;c:Sapindales;o:Aceraceae;g:Acer;s:Acer_pycnanthum;</t>
  </si>
  <si>
    <t>d:Viridiplantae;k:Streptophyta;p:rosids;c:Vitales;o:Vitaceae;g:Cissus;s:Cissus_floribunda;</t>
  </si>
  <si>
    <t>d:Viridiplantae;k:Streptophyta;p:rosids;c:Vitales;o:Vitaceae;g:Vitis;s:Vitis_rotundifolia;</t>
  </si>
  <si>
    <t>d:Viridiplantae;k:Streptophyta;p:asterids;c:Ericales;o:Theaceae;g:Stewartia;</t>
  </si>
  <si>
    <t>d:Viridiplantae;k:Streptophyta;c:Asparagales;o:Iridaceae;g:Iris;</t>
  </si>
  <si>
    <t>d:Viridiplantae;k:Streptophyta;p:rosids;c:Fabales;o:Fabaceae;f:Papilionoideae;g:Thermopsis;</t>
  </si>
  <si>
    <t>d:Viridiplantae;k:Streptophyta;p:rosids;c:Cucurbitales;o:Begoniaceae;g:Begonia;s:Begonia_herbacea;</t>
  </si>
  <si>
    <t>d:Viridiplantae;k:Streptophyta;c:Caryophyllales;o:Caryophyllaceae;g:Silene;s:Silene_flos-cuculi;</t>
  </si>
  <si>
    <t>d:Viridiplantae;k:Streptophyta;c:Asparagales;o:Xanthorrhoeaceae;f:Hemerocallidoideae;g:Hemerocallis;</t>
  </si>
  <si>
    <t>d:Viridiplantae;k:Streptophyta;p:asterids;c:Lamiales;o:Scrophulariaceae;g:Sutera;s:Sutera_hispida;</t>
  </si>
  <si>
    <t>d:Viridiplantae;k:Streptophyta;p:Bryidae;c:Orthotrichales;o:Orthotrichaceae;g:Ulota;s:Ulota_crispa;</t>
  </si>
  <si>
    <t>d:Viridiplantae;k:Streptophyta;p:asterids;c:Lamiales;o:Oleaceae;g:Fraxinus;s:Fraxinus_excelsior;</t>
  </si>
  <si>
    <t>d:Viridiplantae;k:Streptophyta;p:asterids;c:Lamiales;o:Bignoniaceae;g:Incarvillea;s:Incarvillea_sinensis;</t>
  </si>
  <si>
    <t>d:Viridiplantae;k:Streptophyta;p:rosids;c:Sapindales;o:Anacardiaceae;g:Toxicodendron;s:Toxicodendron_succedaneum;</t>
  </si>
  <si>
    <t>d:Viridiplantae;k:Streptophyta;p:asterids;c:Lamiales;o:Bignoniaceae;</t>
  </si>
  <si>
    <t>d:Viridiplantae;k:Streptophyta;p:asterids;c:Cornales;o:Cornaceae;f:Cornoideae;g:Cornus;s:Cornus_sanguinea;</t>
  </si>
  <si>
    <t>S005790.BestBees</t>
  </si>
  <si>
    <t xml:space="preserve">ConsensusLineage  60 species &gt; 1% &lt; 132 species </t>
  </si>
  <si>
    <t>d:Viridiplantae;k:Streptophyta;p:asterids;c:Asterales;o:Goodeniaceae;g:Scaevola;s:Scaevola_nubigena;</t>
  </si>
  <si>
    <t>(192)Least Com.# of species</t>
  </si>
  <si>
    <t>Marion,MA</t>
  </si>
  <si>
    <t>d:Viridiplantae;k:Streptophyta;c:Magnoliales;o:Magnoliaceae;g:Liriodendron;s:Liriodendron_chinense;</t>
  </si>
  <si>
    <t>Water Lily</t>
  </si>
  <si>
    <t>d:Viridiplantae;k:Streptophyta;p:rosids;c:Fagales;o:Fagaceae;</t>
  </si>
  <si>
    <t>Coastal Pepperbush</t>
  </si>
  <si>
    <t>Clethra Alnifolia</t>
  </si>
  <si>
    <t>d:Viridiplantae;k:Streptophyta;p:rosids;c:Cucurbitales;o:Cucurbitaceae;g:Cucumis;s:Cucumis_sagittatus;</t>
  </si>
  <si>
    <t>d:Viridiplantae;k:Streptophyta;p:commelinids;c:Poales;o:Poaceae;f:Chloridoideae;g:Sporobolus;</t>
  </si>
  <si>
    <t>Prairie Dropseed</t>
  </si>
  <si>
    <t>Genus Sporobolus</t>
  </si>
  <si>
    <t>Subfamily of the coffee family</t>
  </si>
  <si>
    <t>d:Viridiplantae;k:Streptophyta;p:asterids;c:Asterales;o:Campanulaceae;g:Edraianthus;</t>
  </si>
  <si>
    <t>Subfamily Cinchonoideae</t>
  </si>
  <si>
    <t>Plantain</t>
  </si>
  <si>
    <t xml:space="preserve">Genus Plantago </t>
  </si>
  <si>
    <t>Subfamily of Rose</t>
  </si>
  <si>
    <t>d:Viridiplantae;k:Streptophyta;p:rosids;c:Malvales;o:Malvaceae;f:Tilioideae;g:Tilia;s:Tilia_hupehensis;</t>
  </si>
  <si>
    <t>d:Viridiplantae;k:Streptophyta;p:rosids;c:Malvales;o:Malvaceae;f:Malvoideae;g:Hibiscus;s:Hibiscus_calyphyllus;</t>
  </si>
  <si>
    <t>Privet</t>
  </si>
  <si>
    <t>d:Viridiplantae;k:Streptophyta;p:rosids;c:Fagales;o:Juglandaceae;g:Carya;s:Carya_illinoinensis;</t>
  </si>
  <si>
    <t>Staghorn Sumac</t>
  </si>
  <si>
    <t>Rhus typhina</t>
  </si>
  <si>
    <t>d:Viridiplantae;k:Streptophyta;p:rosids;c:Fagales;o:Fagaceae;g:Quercus;s:Quercus_rubra;</t>
  </si>
  <si>
    <t>d:Viridiplantae;k:Streptophyta;c:Caryophyllales;o:Amaranthaceae;f:Chenopodioideae;g:Atriplex;</t>
  </si>
  <si>
    <t>d:Viridiplantae;k:Streptophyta;p:rosids;c:Fabales;o:Fabaceae;f:Papilionoideae;g:Trifolium;s:Trifolium_cernuum;</t>
  </si>
  <si>
    <t>Genus Atrriplex</t>
  </si>
  <si>
    <t>d:Viridiplantae;k:Streptophyta;p:rosids;c:Fabales;o:Fabaceae;f:Papilionoideae;g:Baptisia;s:Baptisia_australis;</t>
  </si>
  <si>
    <t>Trichosanthes villosa Blume</t>
  </si>
  <si>
    <t xml:space="preserve">Trichosanthes Villosa </t>
  </si>
  <si>
    <t>d:Viridiplantae;k:Streptophyta;c:Asparagales;o:Asparagaceae;f:Brodiaeoideae;g:Brodiaea;</t>
  </si>
  <si>
    <t>Cluster Lilies</t>
  </si>
  <si>
    <t>Genus Brodiaea</t>
  </si>
  <si>
    <t>d:Viridiplantae;k:Streptophyta;p:commelinids;c:Poales;o:Poaceae;f:Chloridoideae;g:Munroa;s:Munroa_squarrosa;</t>
  </si>
  <si>
    <t>Cucumber</t>
  </si>
  <si>
    <t>d:Viridiplantae;k:Streptophyta;p:Bryidae;c:Hypnales;o:Amblystegiaceae;g:Sasaokaea;s:Sasaokaea_aomoriensis;</t>
  </si>
  <si>
    <t>d:Viridiplantae;k:Streptophyta;p:asterids;c:Lamiales;o:Plantaginaceae;g:Plantago;s:Plantago_lanceolata;</t>
  </si>
  <si>
    <t>Red Osier Dogwood</t>
  </si>
  <si>
    <t>Cornus Sericea</t>
  </si>
  <si>
    <t>d:Viridiplantae;k:Streptophyta;p:asterids;c:Lamiales;o:Bignoniaceae;g:Tecomanthe;s:Tecomanthe_volubilis;</t>
  </si>
  <si>
    <t>d:Viridiplantae;k:Streptophyta;p:asterids;c:Lamiales;o:Bignoniaceae;g:Tecoma;s:Tecoma_stans;</t>
  </si>
  <si>
    <t>d:Viridiplantae;k:Streptophyta;c:Caryophyllales;o:Polygonaceae;g:Eriogonum;s:Eriogonum_umbellatum;</t>
  </si>
  <si>
    <t xml:space="preserve">Sulphurflower Buckwheat </t>
  </si>
  <si>
    <t>Eriogonum Umbellatum</t>
  </si>
  <si>
    <t>Beech</t>
  </si>
  <si>
    <t>Family Fagaceae</t>
  </si>
  <si>
    <t>d:Viridiplantae;k:Streptophyta;p:asterids;c:Gentianales;o:Apocynaceae;f:Asclepiadoideae;g:Fockea;s:Fockea_capensis;</t>
  </si>
  <si>
    <t>d:Viridiplantae;k:Streptophyta;p:asterids;c:Asterales;o:Campanulaceae;g:Campanula;</t>
  </si>
  <si>
    <t xml:space="preserve">Buckthorn </t>
  </si>
  <si>
    <t>d:Viridiplantae;k:Streptophyta;c:Asparagales;o:Iridaceae;g:Iris;s:Iris_sibirica;</t>
  </si>
  <si>
    <t>d:Viridiplantae;k:Streptophyta;p:rosids;c:Rosales;o:Rosaceae;f:Dryadoideae;</t>
  </si>
  <si>
    <t>d:Viridiplantae;k:Streptophyta;p:rosids;c:Vitales;o:Vitaceae;g:Cissus;s:Cissus_granulosa;</t>
  </si>
  <si>
    <t>Family Dryadoideae</t>
  </si>
  <si>
    <t>d:Viridiplantae;k:Streptophyta;p:rosids;c:Sapindales;o:Anacardiaceae;g:Toxicodendron;s:Toxicodendron_radicans;</t>
  </si>
  <si>
    <t>Genus Rose</t>
  </si>
  <si>
    <t>Bridal-Wreaths</t>
  </si>
  <si>
    <t>Genus Spiraea</t>
  </si>
  <si>
    <t>d:Viridiplantae;k:Streptophyta;p:rosids;c:Rosales;o:Rosaceae;f:Rosoideae;g:Rubus;s:Rubus_idaeus;</t>
  </si>
  <si>
    <t>d:Viridiplantae;k:Streptophyta;p:commelinids;c:Poales;o:Poaceae;f:Pooideae;g:Agrostis;s:Agrostis_capillaris;</t>
  </si>
  <si>
    <t>Colonial Bent Grass</t>
  </si>
  <si>
    <t>Agrostis Capillaris</t>
  </si>
  <si>
    <t>d:Viridiplantae;k:Streptophyta;p:rosids;c:Rosales;o:Rosaceae;f:Maloideae;g:Torminalis;s:Torminalis_clusii;</t>
  </si>
  <si>
    <t>d:Viridiplantae;k:Streptophyta;p:rosids;c:Rosales;o:Rhamnaceae;g:Rhamnus;s:Rhamnus_alaternus;</t>
  </si>
  <si>
    <t>Subfamily Grasses</t>
  </si>
  <si>
    <t>Family Pooideae</t>
  </si>
  <si>
    <t>d:Viridiplantae;k:Streptophyta;p:rosids;c:Malvales;o:Malvaceae;f:Tilioideae;g:Tilia;s:Tilia_paucicostata;</t>
  </si>
  <si>
    <t>d:Viridiplantae;k:Streptophyta;p:rosids;c:Malpighiales;o:Salicaceae;g:Salix;s:Salix_acutifolia;</t>
  </si>
  <si>
    <t>d:Viridiplantae;k:Streptophyta;c:Caryophyllales;o:Amaranthaceae;f:Chenopodioideae;g:Atriplex;s:Atriplex_gmelinii;</t>
  </si>
  <si>
    <t>d:Viridiplantae;k:Streptophyta;p:rosids;c:Geraniales;o:Geraniaceae;g:Pelargonium;s:Pelargonium_inquinans;</t>
  </si>
  <si>
    <t>d:Viridiplantae;k:Streptophyta;p:asterids;c:Apiales;o:Araliaceae;g:Aralia;s:Aralia_spinosa;</t>
  </si>
  <si>
    <t>d:Viridiplantae;k:Streptophyta;p:rosids;c:Fagales;o:Fagaceae;g:Quercus;s:Quercus_polycarpa;</t>
  </si>
  <si>
    <t>d:Viridiplantae;k:Streptophyta;p:rosids;c:Fabales;o:Fabaceae;f:Papilionoideae;g:Medicago;s:Medicago_lupulina;</t>
  </si>
  <si>
    <t>d:Viridiplantae;k:Streptophyta;p:rosids;c:Malpighiales;o:Salicaceae;g:Populus;</t>
  </si>
  <si>
    <t>d:Viridiplantae;k:Streptophyta;p:rosids;c:Fabales;o:Fabaceae;f:Papilionoideae;g:Castanospermum;s:Castanospermum_australe;</t>
  </si>
  <si>
    <t>d:Viridiplantae;k:Streptophyta;p:rosids;c:Fabales;o:Fabaceae;f:Caesalpinioideae;g:Hoffmannseggia;s:Hoffmannseggia_glauca;</t>
  </si>
  <si>
    <t>d:Viridiplantae;k:Streptophyta;p:rosids;c:Cucurbitales;o:Cucurbitaceae;g:Baijiania;s:Baijiania_yunnanensis;</t>
  </si>
  <si>
    <t>d:Viridiplantae;k:Streptophyta;p:commelinids;c:Poales;o:Poaceae;f:Panicoideae;g:Digitaria;</t>
  </si>
  <si>
    <t>d:Viridiplantae;k:Streptophyta;p:Bryidae;c:Orthotrichales;o:Orthotrichaceae;g:Ulota;s:Ulota_calvescens;</t>
  </si>
  <si>
    <t>d:Viridiplantae;k:Streptophyta;p:rosids;c:Rosales;o:Rhamnaceae;g:Rhamnus;</t>
  </si>
  <si>
    <t>d:Viridiplantae;k:Streptophyta;p:asterids;c:Asterales;o:Asteraceae;f:Cichorioideae;g:Sonchus;</t>
  </si>
  <si>
    <t>d:Viridiplantae;k:Streptophyta;p:asterids;c:Solanales;o:Convolvulaceae;g:Evolvulus;s:Evolvulus_pilosus;</t>
  </si>
  <si>
    <t>d:Viridiplantae;k:Streptophyta;p:asterids;c:Lamiales;o:Thomandersiaceae;g:Thomandersia;s:Thomandersia_laurifolia;</t>
  </si>
  <si>
    <t>d:Viridiplantae;k:Streptophyta;p:asterids;c:Lamiales;o:Plantaginaceae;g:Plantago;s:Plantago_nubicola;</t>
  </si>
  <si>
    <t>d:Viridiplantae;k:Streptophyta;p:asterids;c:Lamiales;o:Plantaginaceae;g:Plantago;s:Plantago_nivalis;</t>
  </si>
  <si>
    <t>d:Viridiplantae;k:Streptophyta;p:asterids;c:Lamiales;o:Plantaginaceae;g:Plantago;s:Plantago_australis;</t>
  </si>
  <si>
    <t>d:Viridiplantae;k:Streptophyta;p:asterids;c:Lamiales;o:Oleaceae;g:Olea;s:Olea_europaea;</t>
  </si>
  <si>
    <t>d:Viridiplantae;k:Streptophyta;p:asterids;c:Lamiales;o:Oleaceae;g:Ligustrum;s:Ligustrum_sempervirens;</t>
  </si>
  <si>
    <t>d:Viridiplantae;k:Streptophyta;p:asterids;c:Lamiales;o:Oleaceae;g:Fraxinus;s:Fraxinus_nigra;</t>
  </si>
  <si>
    <t>d:Viridiplantae;k:Streptophyta;p:asterids;c:Lamiales;o:Oleaceae;g:Forsythia;</t>
  </si>
  <si>
    <t>d:Viridiplantae;k:Streptophyta;p:asterids;c:Lamiales;o:Martyniaceae;g:Proboscidea;s:Proboscidea_parviflora;</t>
  </si>
  <si>
    <t>d:Viridiplantae;k:Streptophyta;p:rosids;c:Rosales;o:Rosaceae;f:Rosoideae;g:Fragaria;</t>
  </si>
  <si>
    <t>d:Viridiplantae;k:Streptophyta;p:asterids;c:Lamiales;o:Bignoniaceae;g:Pandorea;s:Pandorea_pandorana;</t>
  </si>
  <si>
    <t>d:Viridiplantae;k:Streptophyta;p:asterids;c:Gentianales;o:Apocynaceae;f:Asclepiadoideae;g:Cibirhiza;s:Cibirhiza_dhofarensis;</t>
  </si>
  <si>
    <t>d:Viridiplantae;k:Streptophyta;p:rosids;c:Celastrales;o:Celastraceae;g:Celastrus;</t>
  </si>
  <si>
    <t>d:Viridiplantae;k:Streptophyta;p:asterids;c:Gentianales;o:Apocynaceae;f:Asclepiadoideae;g:Asclepias;s:Asclepias_crispa;</t>
  </si>
  <si>
    <t>d:Viridiplantae;k:Streptophyta;p:asterids;c:Gentianales;o:Apocynaceae;f:Apocynoideae;g:Trachelospermum;</t>
  </si>
  <si>
    <t>d:Viridiplantae;k:Streptophyta;p:rosids;c:Rosales;o:Rosaceae;f:Rosoideae;g:Rubus;s:Rubus_coreanus;</t>
  </si>
  <si>
    <t>d:Viridiplantae;k:Streptophyta;p:asterids;c:Gentianales;o:Apocynaceae;f:Apocynoideae;g:Salpinctes;s:Salpinctes_kalmiifolius;</t>
  </si>
  <si>
    <t>d:Viridiplantae;k:Streptophyta;p:asterids;c:Cornales;o:Hydrangeaceae;g:Schizophragma;s:Schizophragma_hydrangeoides;</t>
  </si>
  <si>
    <t>d:Viridiplantae;k:Streptophyta;p:rosids;c:Malvales;o:Malvaceae;f:Malvoideae;g:Hibiscus;s:Hibiscus_syriacus;</t>
  </si>
  <si>
    <t>d:Viridiplantae;k:Streptophyta;p:asterids;c:Asterales;o:Menyanthaceae;g:Menyanthes;s:Menyanthes_trifoliata;</t>
  </si>
  <si>
    <t>d:Viridiplantae;k:Streptophyta;p:asterids;c:Asterales;o:Campanulaceae;g:Campanula;s:Campanula_sarmatica;</t>
  </si>
  <si>
    <t>d:Viridiplantae;k:Streptophyta;p:rosids;c:Malpighiales;o:Salicaceae;g:Salix;s:Salix_babylonica;</t>
  </si>
  <si>
    <t>d:Viridiplantae;k:Streptophyta;p:rosids;c:Fagales;o:Fagaceae;g:Castanopsis;s:Castanopsis_chinensis;</t>
  </si>
  <si>
    <t>d:Viridiplantae;k:Streptophyta;p:Pinidae;c:Pinales;o:Pinaceae;g:Pinus;s:Pinus_luchuensis;</t>
  </si>
  <si>
    <t>d:Viridiplantae;k:Streptophyta;p:commelinids;c:Poales;o:Poaceae;f:Pooideae;g:Simplicia;</t>
  </si>
  <si>
    <t>d:Viridiplantae;k:Streptophyta;c:Asparagales;o:Iridaceae;g:Iris;s:Iris_pseudacorus;</t>
  </si>
  <si>
    <t>d:Viridiplantae;k:Streptophyta;p:asterids;c:Boraginales;o:Boraginaceae;g:Myosotis;s:Myosotis_sp__Hiiesalu_48;</t>
  </si>
  <si>
    <t>d:Viridiplantae;k:Streptophyta;p:rosids;c:Fagales;o:Fagaceae;g:Lithocarpus;s:Lithocarpus_ruminatus;</t>
  </si>
  <si>
    <t>d:Viridiplantae;k:Streptophyta;p:rosids;c:Fagales;o:Fagaceae;g:Castanopsis;s:Castanopsis_longzhouica;</t>
  </si>
  <si>
    <t>d:Viridiplantae;k:Streptophyta;p:asterids;c:Lamiales;o:Plantaginaceae;g:Plantago;s:Plantago_lagopus;</t>
  </si>
  <si>
    <t>d:Viridiplantae;k:Streptophyta;p:rosids;c:Rosales;o:Rosaceae;f:Rosoideae;g:Rubus;</t>
  </si>
  <si>
    <t>d:Viridiplantae;k:Streptophyta;p:rosids;c:Rosales;o:Rosaceae;f:Rosoideae;g:Rubus;s:Rubus_nivalis;</t>
  </si>
  <si>
    <t>d:Viridiplantae;k:Streptophyta;p:rosids;c:Rosales;o:Rosaceae;f:Dryadoideae;g:Dryas;s:Dryas_grandis;</t>
  </si>
  <si>
    <t>d:Viridiplantae;k:Streptophyta;p:asterids;c:Gentianales;o:Rubiaceae;f:Cinchonoideae;g:Sarcocephalus;s:Sarcocephalus_latifolius;</t>
  </si>
  <si>
    <t>d:Viridiplantae;k:Streptophyta;p:asterids;c:Gentianales;o:Rubiaceae;f:Cinchonoideae;g:Nauclea;s:Nauclea_orientalis;</t>
  </si>
  <si>
    <t>d:Viridiplantae;k:Streptophyta;p:rosids;c:Zygophyllales;o:Zygophyllaceae;f:Tribuloideae;g:Kallstroemia;s:Kallstroemia_maxima;</t>
  </si>
  <si>
    <t>d:Viridiplantae;k:Streptophyta;p:rosids;c:Rosales;o:Rosaceae;f:Rosoideae;g:Rubus;s:Rubus_macilentus;</t>
  </si>
  <si>
    <t>d:Viridiplantae;k:Streptophyta;p:rosids;c:Rosales;o:Rosaceae;f:Rosoideae;g:Fragaria;s:Fragaria_viridis;</t>
  </si>
  <si>
    <t>d:Viridiplantae;k:Streptophyta;p:rosids;c:Rosales;o:Rosaceae;f:Rosoideae;g:Alchemilla;s:Alchemilla_sp__Romoleroux_5008;</t>
  </si>
  <si>
    <t>S005758.BestBees</t>
  </si>
  <si>
    <t>ConsensusLineage   39 &gt;1% &gt; 46</t>
  </si>
  <si>
    <t>d:Viridiplantae;k:Streptophyta;p:rosids;c:Rosales;o:Rosaceae;f:Maloideae;g:Rhaphiolepis;s:Rhaphiolepis_indica;</t>
  </si>
  <si>
    <t>(85)Least#of species</t>
  </si>
  <si>
    <t>d:Viridiplantae;k:Streptophyta;p:rosids;c:Rosales;o:Rosaceae;f:Dryadoideae;g:Cercocarpus;s:Cercocarpus_betuloides;</t>
  </si>
  <si>
    <t>an island in the bahamas</t>
  </si>
  <si>
    <t>d:Viridiplantae;k:Streptophyta;p:rosids;c:Rosales;o:Rhamnaceae;g:Rhamnus;s:Rhamnus_parvifolia;</t>
  </si>
  <si>
    <t>d:Viridiplantae;k:Streptophyta;p:rosids;c:Rosales;o:Rhamnaceae;g:Rhamnus;s:Rhamnus_davurica;</t>
  </si>
  <si>
    <t>d:Viridiplantae;k:Streptophyta;p:rosids;c:Malpighiales;o:Salicaceae;g:Salix;s:Salix_acmophylla;</t>
  </si>
  <si>
    <t>d:Viridiplantae;k:Streptophyta;p:rosids;c:Fagales;o:Fagaceae;g:Quercus;s:Quercus_mexicana;</t>
  </si>
  <si>
    <t>d:Viridiplantae;k:Streptophyta;p:rosids;c:Fagales;o:Fagaceae;g:Castanopsis;s:Castanopsis_tibetana;</t>
  </si>
  <si>
    <t>d:Viridiplantae;k:Streptophyta;p:rosids;c:Fagales;o:Fagaceae;g:Castanea;s:Castanea_seguinii;</t>
  </si>
  <si>
    <t>Laurel Family</t>
  </si>
  <si>
    <t>d:Viridiplantae;k:Streptophyta;p:rosids;c:Fagales;o:Fagaceae;g:Castanea;s:Castanea_crenata;</t>
  </si>
  <si>
    <t>Family Lauraceae</t>
  </si>
  <si>
    <t>16 TOTAL SPECIES have a few specific</t>
  </si>
  <si>
    <t xml:space="preserve">Include Indonesian cinnamon </t>
  </si>
  <si>
    <t>d:Viridiplantae;k:Streptophyta;p:rosids;c:Fabales;o:Fabaceae;f:Papilionoideae;g:Trifolium;s:Trifolium_montanum;</t>
  </si>
  <si>
    <t>and avocado</t>
  </si>
  <si>
    <t>d:Viridiplantae;k:Streptophyta;p:rosids;c:Cucurbitales;o:Cucurbitaceae;g:Momordica;s:Momordica_foetida;</t>
  </si>
  <si>
    <t>d:Viridiplantae;k:Streptophyta;p:rosids;c:Cucurbitales;o:Cucurbitaceae;g:Momordica;s:Momordica_angolensis;</t>
  </si>
  <si>
    <t>d:Viridiplantae;k:Streptophyta;p:rosids;c:Cucurbitales;o:Cucurbitaceae;g:Dendrosicyos;s:Dendrosicyos_socotranus;</t>
  </si>
  <si>
    <t>Mountain mahogany</t>
  </si>
  <si>
    <t>d:Viridiplantae;k:Streptophyta;p:rosids;c:Brassicales;o:Brassicaceae;g:Macropodium;s:Macropodium_pterospermum;</t>
  </si>
  <si>
    <t>d:Viridiplantae;k:Streptophyta;p:rosids;c:Brassicales;o:Brassicaceae;g:Lepidium;</t>
  </si>
  <si>
    <t>Cercocarpus Betuloides</t>
  </si>
  <si>
    <t>Genus Pine</t>
  </si>
  <si>
    <t>d:Viridiplantae;k:Streptophyta;p:commelinids;c:Poales;</t>
  </si>
  <si>
    <t>d:Viridiplantae;k:Streptophyta;c:Santalales;o:Comandraceae;g:Comandra;s:Comandra_umbellata;</t>
  </si>
  <si>
    <t>Bastard Toadflax</t>
  </si>
  <si>
    <t>Comandra Umbellata</t>
  </si>
  <si>
    <t>d:Viridiplantae;k:Streptophyta;p:commelinids;c:Poales;o:Poaceae;f:Pooideae;g:Poa;</t>
  </si>
  <si>
    <t>Subfamily Pooideae</t>
  </si>
  <si>
    <t>d:Viridiplantae;k:Streptophyta;p:commelinids;c:Poales;o:Poaceae;f:Pooideae;g:Poa;s:Poa_trivialis;</t>
  </si>
  <si>
    <t>d:Viridiplantae;k:Streptophyta;p:commelinids;c:Poales;o:Poaceae;f:Pooideae;g:Poa;s:Poa_pratensis;</t>
  </si>
  <si>
    <t>d:Viridiplantae;k:Streptophyta;p:commelinids;c:Poales;o:Poaceae;f:Pooideae;g:Poa;s:Poa_paucispicula;</t>
  </si>
  <si>
    <t>d:Viridiplantae;k:Streptophyta;p:commelinids;c:Poales;o:Poaceae;f:Pooideae;g:Agrostis;s:Agrostis_vinealis;</t>
  </si>
  <si>
    <t>d:Viridiplantae;k:Streptophyta;p:asterids;c:Solanales;o:Solanaceae;f:Solanoideae;g:Scopolia;s:Scopolia_japonica;</t>
  </si>
  <si>
    <t>d:Viridiplantae;k:Streptophyta;p:asterids;c:Paracryphiales;o:Paracryphiaceae;g:Paracryphia;s:Paracryphia_alticola;</t>
  </si>
  <si>
    <t>d:Viridiplantae;k:Streptophyta;p:asterids;c:Lamiales;o:Plantaginaceae;g:Plantago;s:Plantago_mauritanica;</t>
  </si>
  <si>
    <t>d:Viridiplantae;k:Streptophyta;p:asterids;c:Lamiales;o:Oleaceae;g:Notelaea;s:Notelaea_punctata;</t>
  </si>
  <si>
    <t>d:Viridiplantae;k:Streptophyta;p:asterids;c:Lamiales;o:Bignoniaceae;g:Phyllarthron;s:Phyllarthron_sp__Mada29;</t>
  </si>
  <si>
    <t>d:Viridiplantae;k:Streptophyta;p:asterids;c:Lamiales;o:Bignoniaceae;g:Incarvillea;s:Incarvillea_mairei;</t>
  </si>
  <si>
    <t>d:Viridiplantae;k:Streptophyta;p:asterids;c:Lamiales;o:Bignoniaceae;g:Chilopsis;s:Chilopsis_linearis;</t>
  </si>
  <si>
    <t>d:Viridiplantae;k:Streptophyta;p:asterids;c:Dipsacales;o:Caprifoliaceae;g:Symphoricarpos;s:Symphoricarpos_occidentalis;</t>
  </si>
  <si>
    <t>western snowberry</t>
  </si>
  <si>
    <t>Symphoricarpos Occidentalis</t>
  </si>
  <si>
    <t>d:Viridiplantae;k:Streptophyta;p:asterids;c:Lamiales;o:Bignoniaceae;g:Catalpa;s:Catalpa_aff__speciosa_Olmstead_88-003;</t>
  </si>
  <si>
    <t>d:Viridiplantae;k:Streptophyta;p:asterids;c:Gentianales;o:Rubiaceae;f:Cinchonoideae;g:Uncaria;s:Uncaria_lanosa;</t>
  </si>
  <si>
    <t>d:Viridiplantae;k:Streptophyta;p:asterids;c:Cornales;o:Cornaceae;f:Cornoideae;g:Cornus;s:Cornus_macrophylla;</t>
  </si>
  <si>
    <t>d:Viridiplantae;k:Streptophyta;p:asterids;c:Boraginales;o:Boraginaceae;g:Myosotis;s:Myosotis_asiatica;</t>
  </si>
  <si>
    <t>d:Viridiplantae;k:Streptophyta;p:asterids;c:Asterales;o:Asteraceae;f:Mutisioideae;g:Gerbera;s:Gerbera_jamesonii;</t>
  </si>
  <si>
    <t>d:Viridiplantae;k:Streptophyta;p:asterids;c:Asterales;o:Asteraceae;f:Mutisioideae;g:Chaetanthera;s:Chaetanthera_acerosa;</t>
  </si>
  <si>
    <t>d:Viridiplantae;k:Streptophyta;p:commelinids;c:Poales;o:Poaceae;f:Pooideae;g:Bromus;s:Bromus_inermis;</t>
  </si>
  <si>
    <t>Smooth Brome</t>
  </si>
  <si>
    <t>Bromus Inermis</t>
  </si>
  <si>
    <t>d:Viridiplantae;k:Streptophyta;p:asterids;c:Asterales;o:Asteraceae;f:Cichorioideae;g:Leontodon;s:Leontodon_tingitanus;</t>
  </si>
  <si>
    <t>d:Viridiplantae;k:Streptophyta;p:asterids;c:Asterales;o:Asteraceae;f:Cichorioideae;g:Leontodon;s:Leontodon_boryi;</t>
  </si>
  <si>
    <t>d:Viridiplantae;k:Streptophyta;c:Laurales;o:Lauraceae;g:Persea;</t>
  </si>
  <si>
    <t xml:space="preserve">Persea </t>
  </si>
  <si>
    <t>Genus Persea</t>
  </si>
  <si>
    <t>d:Viridiplantae;k:Streptophyta;p:asterids;c:Asterales;o:Asteraceae;f:Carduoideae;g:Saussurea;</t>
  </si>
  <si>
    <t>more specific lauraceae</t>
  </si>
  <si>
    <t>d:Viridiplantae;k:Streptophyta;c:Santalales;o:Comandraceae;g:Comandra;s:Comandra_pallida;</t>
  </si>
  <si>
    <t>pale bastard toadflax</t>
  </si>
  <si>
    <t>Comandra Pallida</t>
  </si>
  <si>
    <t>d:Viridiplantae;k:Streptophyta;p:asterids;c:Asterales;o:Asteraceae;f:Carduoideae;g:Saussurea;s:Saussurea_polycolea;</t>
  </si>
  <si>
    <t>d:Viridiplantae;k:Streptophyta;p:asterids;c:Asterales;o:Asteraceae;f:Asteroideae;g:Artemisia;</t>
  </si>
  <si>
    <t>Milk Vetch</t>
  </si>
  <si>
    <t>Genus Astragalus</t>
  </si>
  <si>
    <t>d:Viridiplantae;k:Streptophyta;p:asterids;c:Asterales;o:Asteraceae;f:Asteroideae;g:Artemisia;s:Artemisia_gmelinii;</t>
  </si>
  <si>
    <t>d:Viridiplantae;k:Streptophyta;p:asterids;c:Aquifoliales;o:Aquifoliaceae;g:Ilex;s:Ilex_wilsonii;</t>
  </si>
  <si>
    <t>Dryadoideae</t>
  </si>
  <si>
    <t>subfamily Dryadoideae</t>
  </si>
  <si>
    <t>d:Viridiplantae;k:Streptophyta;p:asterids;c:Aquifoliales;o:Aquifoliaceae;g:Ilex;s:Ilex_pseudobuxus;</t>
  </si>
  <si>
    <t>Korean Black Raspberry</t>
  </si>
  <si>
    <t>Rubus Coreanus</t>
  </si>
  <si>
    <t>d:Viridiplantae;k:Streptophyta;p:asterids;c:Aquifoliales;o:Aquifoliaceae;g:Ilex;s:Ilex_cassine;</t>
  </si>
  <si>
    <t>Gold Oat Grass</t>
  </si>
  <si>
    <t>d:Viridiplantae;k:Streptophyta;p:asterids;c:Apiales;o:Araliaceae;g:Hedera;s:Hedera_helix;</t>
  </si>
  <si>
    <t>Trisetum Flavescens</t>
  </si>
  <si>
    <t>d:Viridiplantae;k:Streptophyta;c:Magnoliales;o:Magnoliaceae;g:Liriodendron;s:Liriodendron_tulipifera;</t>
  </si>
  <si>
    <t>[0.87%]</t>
  </si>
  <si>
    <t>Goat Willow</t>
  </si>
  <si>
    <t>d:Viridiplantae;k:Streptophyta;c:Asparagales;o:Asparagaceae;f:Brodiaeoideae;g:Dichelostemma;s:Dichelostemma_ida-maia;</t>
  </si>
  <si>
    <t>d:Viridiplantae;k:Streptophyta;c:Laurales;o:Monimiaceae;g:Austromatthaea;s:;</t>
  </si>
  <si>
    <t>d:Viridiplantae;k:Streptophyta;c:Asparagales;o:Asparagaceae;f:Brodiaeoideae;g:Brodiaea;s:Brodiaea_elegans;</t>
  </si>
  <si>
    <t>d:Viridiplantae;k:Streptophyta;p:rosids;c:Fabales;o:Fabaceae;f:Papilionoideae;g:Astragalus;s:Astragalus_polaris;</t>
  </si>
  <si>
    <t>[0.45%]</t>
  </si>
  <si>
    <t>weeping willow</t>
  </si>
  <si>
    <t>d:Viridiplantae;k:Streptophyta;p:rosids;c:Rosales;o:Rosaceae;f:Maloideae;g:Prunus;s:Prunus_lusitanica;</t>
  </si>
  <si>
    <t>[0.33%]</t>
  </si>
  <si>
    <t>d:Viridiplantae;k:Streptophyta;c:Laurales;o:Lauraceae;g:Laurus;s:Laurus_novocanariensis;</t>
  </si>
  <si>
    <t>d:Viridiplantae;k:Streptophyta;p:commelinids;c:Poales;o:Poaceae;f:Pooideae;g:Amelichloa;s:Amelichloa_clandestina;</t>
  </si>
  <si>
    <t>[0.21%]</t>
  </si>
  <si>
    <t>d:Viridiplantae;k:Streptophyta;c:Laurales;o:Lauraceae;g:Laurus;s:Laurus_nobilis;</t>
  </si>
  <si>
    <t>Bay leaf</t>
  </si>
  <si>
    <t>[0.15%]</t>
  </si>
  <si>
    <t>d:Viridiplantae;k:Streptophyta;c:Laurales;o:Lauraceae;g:Cinnamomum;s:Cinnamomum_burmannii;</t>
  </si>
  <si>
    <t>Indonesian Cinnamon</t>
  </si>
  <si>
    <t>d:Viridiplantae;k:Streptophyta;c:Laurales;o:Lauraceae;g:Persea;s:Persea_borbonia;</t>
  </si>
  <si>
    <t>redbay</t>
  </si>
  <si>
    <t>[0.05%]</t>
  </si>
  <si>
    <t>d:Viridiplantae;k:Streptophyta;c:Laurales;o:Lauraceae;g:Lindera;s:Lindera_benzoin;</t>
  </si>
  <si>
    <t>Wild Allspice</t>
  </si>
  <si>
    <t>d:Viridiplantae;k:Streptophyta;c:Laurales;o:Monimiaceae;g:Peumus;s:Peumus_boldus;</t>
  </si>
  <si>
    <t>d:Viridiplantae;k:Streptophyta;p:rosids;c:Fabales;o:Fabaceae;f:Papilionoideae;g:Oxytropis;</t>
  </si>
  <si>
    <t>d:Viridiplantae;k:Streptophyta;p:rosids;c:Fabales;o:Fabaceae;f:Papilionoideae;g:Astragalus;s:Astragalus_alpinus;</t>
  </si>
  <si>
    <t>S005757.BestBees.RobbinsLibrary</t>
  </si>
  <si>
    <t xml:space="preserve">ConsensusLineage species 19 &gt; 1% &lt; 105 species </t>
  </si>
  <si>
    <t>(124total)Least#Com.Species</t>
  </si>
  <si>
    <t>Arlington, MA</t>
  </si>
  <si>
    <t>Subfamily Peacock</t>
  </si>
  <si>
    <t>Locust</t>
  </si>
  <si>
    <t>Genus Locust</t>
  </si>
  <si>
    <t>d__Viridiplantae; k__Streptophyta; p__Polypodiidae; c__Osmundales; o__Osmundaceae; f__; g__Osmunda; s__Osmunda_claytoniana;</t>
  </si>
  <si>
    <t>d:Viridiplantae;k:Streptophyta;p:rosids;c:Rosales;o:Rosaceae;f:Maloideae;g:Prunus;s:Prunus_armeniaca;</t>
  </si>
  <si>
    <t>Interrupted Fern</t>
  </si>
  <si>
    <t>Osmunda Claytoniana</t>
  </si>
  <si>
    <t>Stonefruit Trees</t>
  </si>
  <si>
    <t>d:Viridiplantae;k:Streptophyta;c:Caryophyllales;o:Amaranthaceae;g:Guilleminea;</t>
  </si>
  <si>
    <t>Genus Celastrus</t>
  </si>
  <si>
    <t>d:Viridiplantae;k:Streptophyta;p:asterids;c:Dipsacales;o:Caprifoliaceae;g:Symphoricarpos;s:Symphoricarpos_orbiculatus;</t>
  </si>
  <si>
    <t>Poison Sumac</t>
  </si>
  <si>
    <t>genus Toxicodendron</t>
  </si>
  <si>
    <t>d:Viridiplantae;k:Streptophyta;p:commelinids;c:Poales;o:Poaceae;f:Bambusoideae;g:Phyllostachys;s:Phyllostachys_aurea;</t>
  </si>
  <si>
    <t>d:Viridiplantae;k:Streptophyta;p:commelinids;c:Poales;o:Poaceae;f:Bambusoideae;g:Pseudosasa;s:Pseudosasa_japonica;</t>
  </si>
  <si>
    <t>d:Viridiplantae;k:Streptophyta;p:commelinids;c:Poales;o:Poaceae;f:Panicoideae;g:Setaria;s:Setaria_lachnea;</t>
  </si>
  <si>
    <t>d:Viridiplantae;k:Streptophyta;p:commelinids;c:Poales;o:Poaceae;f:Pooideae;g:Bromus;s:Bromus_gunckelii;</t>
  </si>
  <si>
    <t>d:Viridiplantae;k:Streptophyta;p:commelinids;c:Poales;o:Poaceae;f:Pooideae;g:Nassella;s:Nassella_viridula;</t>
  </si>
  <si>
    <t>d:Viridiplantae;k:Streptophyta;p:commelinids;c:Poales;o:Poaceae;f:Pooideae;g:Nassella;</t>
  </si>
  <si>
    <t>d:Viridiplantae;k:Streptophyta;p:rosids;c:Fabales;o:Fabaceae;f:Papilionoideae;g:Oxytropis;s:Oxytropis_deflexa;</t>
  </si>
  <si>
    <t>d:Viridiplantae;k:Streptophyta;p:rosids;c:Malpighiales;o:Salicaceae;g:Populus;s:Populus_tremuloides;</t>
  </si>
  <si>
    <t>d:Viridiplantae;k:Streptophyta;p:rosids;c:Rosales;o:Rosaceae;f:Maloideae;g:Gillenia;</t>
  </si>
  <si>
    <t>d:Viridiplantae;k:Streptophyta;p:rosids;c:Rosales;o:Rosaceae;f:Maloideae;g:Prunus;s:Prunus_spinosa;</t>
  </si>
  <si>
    <t>d:Viridiplantae;k:Streptophyta;p:rosids;c:Rosales;o:Rosaceae;f:Rosoideae;g:Rubus;s:Rubus_chamaemorus;</t>
  </si>
  <si>
    <t>d:Viridiplantae;k:Streptophyta;p:rosids;c:Rosales;o:Rosaceae;f:Rosoideae;g:Rubus;s:Rubus_setchuenensis;</t>
  </si>
  <si>
    <t>[0.03%]</t>
  </si>
  <si>
    <t>[0.02%]</t>
  </si>
  <si>
    <t>d:Viridiplantae;k:Streptophyta;c:Laurales;o:Lauraceae;g:Cinnamomum;</t>
  </si>
  <si>
    <t>[0.01%]</t>
  </si>
  <si>
    <t>d:Viridiplantae;k:Streptophyta;c:Laurales;o:Lauraceae;g:Cinnamomum;s:Cinnamomum_bejolghota;</t>
  </si>
  <si>
    <t>d:Viridiplantae;k:Streptophyta;c:Laurales;o:Lauraceae;g:Endiandra;</t>
  </si>
  <si>
    <t>d:Viridiplantae;k:Streptophyta;c:Laurales;o:Lauraceae;g:Persea;s:Persea_americana;</t>
  </si>
  <si>
    <t>Avocado</t>
  </si>
  <si>
    <t>d:Viridiplantae;k:Streptophyta;c:Laurales;o:Lauraceae;g:Persea;s:Persea_schiedeana;</t>
  </si>
  <si>
    <t>d__Viridiplantae; k__Streptophyta; p__rosids; c__Sapindales; o__Aceraceae; f__; g__Acer; s__Acer_glabrum;</t>
  </si>
  <si>
    <t>coyo</t>
  </si>
  <si>
    <t>d:Viridiplantae;k:Streptophyta;p:rosids;c:Malpighiales;o:Salicaceae;g:Salix;s:Salix_myrtilloides;</t>
  </si>
  <si>
    <t>d__Viridiplantae; k__Streptophyta; p__rosids; c__Sapindales; o__Aceraceae; f__; g__Acer; s__Acer_caudatifolium;</t>
  </si>
  <si>
    <t>d__Viridiplantae; k__Streptophyta; p__rosids; c__Fagales; o__Fagaceae; f__; g__Quercus; s__Quercus_cerris;</t>
  </si>
  <si>
    <t>S005759.BestBees.D’Amore</t>
  </si>
  <si>
    <t xml:space="preserve">Consensus Lineage: 14 species &gt;= 1% &gt; 91 species </t>
  </si>
  <si>
    <t>d__Viridiplantae; k__Streptophyta; p__; c__Magnoliales; o__Annonaceae; f__; g__Duguetia; s__Duguetia_pycnastera;</t>
  </si>
  <si>
    <t>(105)least#species</t>
  </si>
  <si>
    <t>Newton, MA</t>
  </si>
  <si>
    <t>d__Viridiplantae; k__Streptophyta; p__asterids; c__Aquifoliales; o__Aquifoliaceae; f__; g__Ilex; s__Ilex_guianensis;</t>
  </si>
  <si>
    <t>Parthenocissus Quinquefolia</t>
  </si>
  <si>
    <t xml:space="preserve">Verbena </t>
  </si>
  <si>
    <t>Family Verbenaceae</t>
  </si>
  <si>
    <t>California Coffeeberry</t>
  </si>
  <si>
    <t>Frangula Californica</t>
  </si>
  <si>
    <t>Coffee Family</t>
  </si>
  <si>
    <t>d__Viridiplantae; k__Streptophyta; p__commelinids; c__Poales; o__Poaceae; f__Pooideae; g__Chascolytrum; s__Chascolytrum_calotheca;</t>
  </si>
  <si>
    <t>sulphurflower (buckwheat)</t>
  </si>
  <si>
    <t>d__Viridiplantae; k__Streptophyta; p__rosids; c__Celastrales; o__Celastraceae; f__; g__Celastrus; s__Celastrus_vulcanicola;</t>
  </si>
  <si>
    <t>d__Viridiplantae; k__Streptophyta; p__rosids; c__Celastrales; o__Celastraceae; f__; g__Crossopetalum; s__Crossopetalum_ilicifolium;</t>
  </si>
  <si>
    <t>d__Viridiplantae; k__Streptophyta; p__rosids; c__Celastrales; o__Celastraceae; f__; g__Elaeodendron; s__Elaeodendron_australe;</t>
  </si>
  <si>
    <t>d__Viridiplantae; k__Streptophyta; p__asterids; c__Lamiales; o__Lamiaceae; f__Lamioideae; g__Lamium; s__Lamium_x_holsaticum;</t>
  </si>
  <si>
    <t>d__Viridiplantae; k__Streptophyta; p__rosids; c__Fabales; o__Fabaceae; f__Papilionoideae; g__Poissonia; s__Poissonia_hypoleuca;</t>
  </si>
  <si>
    <t>d__Viridiplantae; k__Streptophyta; p__asterids; c__Lamiales; o__Verbenaceae; f__; g__Verbena; s__Verbena_officinalis;</t>
  </si>
  <si>
    <t>d__Viridiplantae; k__Streptophyta; p__asterids; c__Lamiales; o__Orobanchaceae; f__; g__Castilleja; s__Castilleja_angustifolia;</t>
  </si>
  <si>
    <t>d__Viridiplantae; k__Streptophyta; p__rosids; c__Rosales; o__Rosaceae; f__Maloideae; g__Spiraea; s__Spiraea_dahurica;</t>
  </si>
  <si>
    <t>d__Viridiplantae; k__Streptophyta; p__asterids; c__Lamiales; o__Verbenaceae; f__; g__Verbena; s__Verbena_carnea;</t>
  </si>
  <si>
    <t>d__Viridiplantae; k__Streptophyta; p__commelinids; c__Poales; o__Poaceae; f__Danthonioideae; g__Tenaxia; s__Tenaxia_guillarmodiae;</t>
  </si>
  <si>
    <t>d__Viridiplantae; k__Streptophyta; p__asterids; c__Lamiales; o__Verbenaceae; f__; g__Verbena; s__Verbena_bracteata;</t>
  </si>
  <si>
    <t>d__Viridiplantae; k__Streptophyta; p__rosids; c__Geraniales; o__Geraniaceae; f__; g__Geranium; ; s__</t>
  </si>
  <si>
    <t>d__Viridiplantae; k__Streptophyta; p__Bryidae; c__Orthotrichales; o__Orthotrichaceae; f__; g__Ulota; s__Ulota_crispa;</t>
  </si>
  <si>
    <t>d__Viridiplantae; k__Streptophyta; p__asterids; c__Lamiales; o__Lamiaceae; f__Lamioideae; g__Lamium; ; s__</t>
  </si>
  <si>
    <t>d__Viridiplantae; k__Streptophyta; p__asterids; c__Lamiales; o__Verbenaceae; f__; g__Glandularia; s__Glandularia_selloi;</t>
  </si>
  <si>
    <t>d__Viridiplantae; k__Streptophyta; p__asterids; c__Lamiales; o__Verbenaceae; f__; g__Citharexylum; s__Citharexylum_fruticosum;</t>
  </si>
  <si>
    <t>d__Viridiplantae; k__Streptophyta; p__asterids; c__Lamiales; o__Lamiaceae; f__Nepetoideae; g__Ocimum; s__Ocimum_sp__TRK-2015;</t>
  </si>
  <si>
    <t>d__Viridiplantae; k__Streptophyta; p__Bryidae; c__Orthotrichales; o__Orthotrichaceae; f__; g__Ulota; s__Ulota_calvescens;</t>
  </si>
  <si>
    <t>d__Viridiplantae; k__Streptophyta; p__rosids; c__Vitales; o__Vitaceae; f__; g__Cissus; s__Cissus_integrifolia;</t>
  </si>
  <si>
    <t>d__Viridiplantae; k__Streptophyta; p__rosids; c__Fabales; o__Fabaceae; f__Mimosoideae; g__Lysiloma; s__Lysiloma_divaricatum;</t>
  </si>
  <si>
    <t>d__Viridiplantae; k__Streptophyta; p__asterids; c__Solanales; o__Solanaceae; f__Solanoideae; g__Chamaesaracha; s__Chamaesaracha_sordida;</t>
  </si>
  <si>
    <t>d__Viridiplantae; k__Streptophyta; p__asterids; c__Lamiales; o__Lamiaceae; f__Nepetoideae; g__Salvia; s__Salvia_x_sylvestris;</t>
  </si>
  <si>
    <t>d__Viridiplantae; k__Streptophyta; p__asterids; c__Gentianales; o__Rubiaceae; f__Ixoroideae; g__Psydrax; ; s__</t>
  </si>
  <si>
    <t>d__Viridiplantae; k__Streptophyta; p__asterids; c__Dipsacales; o__Caprifoliaceae; f__; g__Lonicera; s__Lonicera_caerulea;</t>
  </si>
  <si>
    <t>d__Viridiplantae; k__Streptophyta; p__asterids; c__Asterales; o__Asteraceae; f__Asteroideae; g__Helenium; s__Helenium_autumnale;</t>
  </si>
  <si>
    <t>S005776.BestBees.Lebedis</t>
  </si>
  <si>
    <t>S005764.BestBees</t>
  </si>
  <si>
    <t xml:space="preserve">ConsensusLineage 57 species &gt; 1% &lt; 104 species </t>
  </si>
  <si>
    <t>(161)least#species</t>
  </si>
  <si>
    <t>ConsensusLineage    50 species &gt; 1% &gt; 137 Species</t>
  </si>
  <si>
    <t>(187) least # of species</t>
  </si>
  <si>
    <t>Peacock family</t>
  </si>
  <si>
    <t>Genus Ligiustrum</t>
  </si>
  <si>
    <t>Genus Toxicodendron</t>
  </si>
  <si>
    <t>Digitaria Ischaemum</t>
  </si>
  <si>
    <t>Phragmites Australis</t>
  </si>
  <si>
    <t>Genus Festuca</t>
  </si>
  <si>
    <t>Common Milkweed</t>
  </si>
  <si>
    <t>Ascipias Syriaca</t>
  </si>
  <si>
    <t>Plains Rough Fescue</t>
  </si>
  <si>
    <t>Festuca Hallii</t>
  </si>
  <si>
    <t>Subfamily Caesalpiniodeae</t>
  </si>
  <si>
    <t>Genus Rosa</t>
  </si>
  <si>
    <t>European Horse Chestnut</t>
  </si>
  <si>
    <t>Aesculus Hippocastanum</t>
  </si>
  <si>
    <t>Dogwood family &amp; Silk Tassel Family</t>
  </si>
  <si>
    <t>Order Cornaceae</t>
  </si>
  <si>
    <t>Aster</t>
  </si>
  <si>
    <t>d__Viridiplantae; k__Streptophyta; p__asterids; c__Lamiales; o__Lamiaceae; f__Nepetoideae; g__Thymus; ; s__</t>
  </si>
  <si>
    <t>11 total species of willow found</t>
  </si>
  <si>
    <t>7 TOTAL  Species oak found</t>
  </si>
  <si>
    <t>Family Celastraceae</t>
  </si>
  <si>
    <t>d__Viridiplantae; k__Streptophyta; p__asterids; c__Ericales; o__Styracaceae; f__; g__Halesia; s__Halesia_carolina;</t>
  </si>
  <si>
    <t>d__Viridiplantae; k__Streptophyta; p__asterids; c__Dipsacales; o__Adoxaceae; f__; g__Viburnum; s__Viburnum_sieboldii;</t>
  </si>
  <si>
    <t>d__Viridiplantae; k__Streptophyta; p__commelinids; c__Poales; o__Poaceae; f__Pooideae; g__Amelichloa; s__Amelichloa_clandestina;</t>
  </si>
  <si>
    <t>d__Viridiplantae; k__Streptophyta; p__commelinids; c__Poales; o__Poaceae; f__Pooideae; g__Festuca; s__Festuca_altaica;</t>
  </si>
  <si>
    <t>d__Viridiplantae; k__Streptophyta; p__asterids; c__Lamiales; o__Lamiaceae; f__Nepetoideae; g__Origanum; s__Origanum_vulgare;</t>
  </si>
  <si>
    <t>18 TOTAL species found</t>
  </si>
  <si>
    <t>d__Viridiplantae; k__Streptophyta; p__asterids; c__Apiales; o__Araliaceae; ; f__; g__; s__</t>
  </si>
  <si>
    <t>d__Viridiplantae; k__Streptophyta; p__asterids; c__Apiales; o__Araliaceae; f__; g__Hedera; s__Hedera_helix;</t>
  </si>
  <si>
    <t>d__Viridiplantae; k__Streptophyta; p__asterids; c__Lamiales; o__Lamiaceae; f__Nepetoideae; g__Isodon; s__Isodon_umbrosus;</t>
  </si>
  <si>
    <t>d__Viridiplantae; k__Streptophyta; p__asterids; c__Gentianales; o__Apocynaceae; f__Apocynoideae; g__Echites; s__Echites_agglutinatus;</t>
  </si>
  <si>
    <t>d__Viridiplantae; k__Streptophyta; p__rosids; c__Malpighiales; o__Salicaceae; f__; g__Ludia; s__Ludia_sp__Schatz_et_al__3608;</t>
  </si>
  <si>
    <t>Buckthorn</t>
  </si>
  <si>
    <t>d__Viridiplantae; k__Streptophyta; p__commelinids; c__Poales; o__Poaceae; f__Pooideae; g__Koeleria; s__Koeleria_macrantha;</t>
  </si>
  <si>
    <t>Genus Rhamnus</t>
  </si>
  <si>
    <t>d__Viridiplantae; k__Streptophyta; p__commelinids; c__Poales; o__Poaceae; f__Pooideae; g__Nassella; s__Nassella_viridula;</t>
  </si>
  <si>
    <t>d__Viridiplantae; k__Streptophyta; p__asterids; c__Asterales; o__Asteraceae; f__Asteroideae; g__Dimorphotheca; s__Dimorphotheca_sinuata;</t>
  </si>
  <si>
    <t>d:Viridiplantae;k:Streptophyta;p:rosids;c:Rosales;o:Cannabaceae;g:Cannabis;s:Cannabis_sativa;</t>
  </si>
  <si>
    <t>Marijuana</t>
  </si>
  <si>
    <t>Cannabis Sativa</t>
  </si>
  <si>
    <t>d__Viridiplantae; k__Streptophyta; p__asterids; c__Asterales; o__Asteraceae; f__Asteroideae; g__Tetradymia; s__Tetradymia_canescens;</t>
  </si>
  <si>
    <t>Subfamily Dryadoideae</t>
  </si>
  <si>
    <t>Rhus Typhina</t>
  </si>
  <si>
    <t>d__Viridiplantae; k__Streptophyta; p__asterids; c__Asterales; o__Asteraceae; f__Cichorioideae; g__Cymbonotus; s__Cymbonotus_lawsonianus;</t>
  </si>
  <si>
    <t>d:Viridiplantae;k:Streptophyta;c:Ranunculales;o:Ranunculaceae;f:Ranunculoideae;</t>
  </si>
  <si>
    <t>d__Viridiplantae; k__Streptophyta; p__asterids; c__Lamiales; o__Lamiaceae; f__Nepetoideae; g__Salvia; s__Salvia_flava;</t>
  </si>
  <si>
    <t>d__Viridiplantae; k__Streptophyta; p__rosids; c__Rosales; o__Cannabaceae; f__; g__Humulus; s__Humulus_yunnanensis;</t>
  </si>
  <si>
    <t>d__Viridiplantae; k__Streptophyta; p__rosids; c__Sapindales; o__Hippocastanaceae; f__; g__Aesculus; s__Aesculus_indica;</t>
  </si>
  <si>
    <t>d:Viridiplantae;k:Streptophyta;p:asterids;c:Gentianales;o:Apocynaceae;f:Rauvolfioideae;g:Vinca;s:Vinca_minor;</t>
  </si>
  <si>
    <t>d:Viridiplantae;k:Streptophyta;p:commelinids;c:Poales;o:Poaceae;f:Pooideae;g:Avena;</t>
  </si>
  <si>
    <t>d:Viridiplantae;k:Streptophyta;c:Caryophyllales;o:Amaranthaceae;f:Chenopodioideae;g:Blitum;s:Blitum_asiaticum;</t>
  </si>
  <si>
    <t>d:Viridiplantae;k:Streptophyta;p:asterids;c:Dipsacales;o:Caprifoliaceae;g:Linnaea;s:Linnaea_borealis;</t>
  </si>
  <si>
    <t>d:Viridiplantae;k:Streptophyta;p:commelinids;c:Poales;o:Juncaceae;g:Luzula;s:Luzula_arcuata;</t>
  </si>
  <si>
    <t>d:Viridiplantae;k:Streptophyta;c:Ranunculales;o:Ranunculaceae;f:Ranunculoideae;g:Actaea;s:Actaea_racemosa;</t>
  </si>
  <si>
    <t>d:Viridiplantae;k:Streptophyta;p:rosids;c:Fagales;o:Myricaceae;g:Morella;s:Morella_cerifera;</t>
  </si>
  <si>
    <t>d:Viridiplantae;k:Streptophyta;p:commelinids;c:Poales;o:Cyperaceae;f:Cyperoideae;g:Carex;</t>
  </si>
  <si>
    <t>d:Viridiplantae;k:Streptophyta;p:rosids;c:Sapindales;o:Aceraceae;g:Acer;s:Acer_saccharum;</t>
  </si>
  <si>
    <t>d:Viridiplantae;k:Streptophyta;p:asterids;c:Ericales;o:Ericaceae;f:Vaccinioideae;g:Vaccinium;s:Vaccinium_ovalifolium;</t>
  </si>
  <si>
    <t>S005756.BestBees.Lebedis</t>
  </si>
  <si>
    <t xml:space="preserve">ConsensusLineage 49 species &gt; 1% &lt; 92 species </t>
  </si>
  <si>
    <t>(127)Least#Species</t>
  </si>
  <si>
    <t>d:Viridiplantae;k:Streptophyta;p:commelinids;c:Poales;o:Poaceae;f:Pooideae;g:Avena;s:Avena_barbata;</t>
  </si>
  <si>
    <t>d:Viridiplantae;k:Streptophyta;p:rosids;c:Fabales;o:Fabaceae;f:Papilionoideae;g:Poissonia;s:Poissonia_heterantha;</t>
  </si>
  <si>
    <t>d:Viridiplantae;k:Streptophyta;p:asterids;c:Ericales;o:Balsaminaceae;g:Impatiens;s:Impatiens_capensis;</t>
  </si>
  <si>
    <t>Genus Lindens</t>
  </si>
  <si>
    <t>d:Viridiplantae;k:Streptophyta;p:rosids;c:Fagales;o:Fagaceae;g:Quercus;s:Quercus_arizonica;</t>
  </si>
  <si>
    <t>Genus Holly</t>
  </si>
  <si>
    <t>d:Viridiplantae;k:Streptophyta;p:rosids;c:Celastrales;o:Celastraceae;g:Salacia;s:Salacia_arborea;</t>
  </si>
  <si>
    <t>Subfamily Peacock Family</t>
  </si>
  <si>
    <t>Subfamily Caesalpinoideae</t>
  </si>
  <si>
    <t>d:Viridiplantae;k:Streptophyta;p:rosids;c:Celastrales;o:Celastraceae;g:Kokoona;s:Kokoona_sp__Chase_2092;</t>
  </si>
  <si>
    <t>Genus Privet</t>
  </si>
  <si>
    <t>Species Red Osier Dogwood</t>
  </si>
  <si>
    <t>Genus Fir Trees</t>
  </si>
  <si>
    <t>d:Viridiplantae;k:Streptophyta;p:asterids;c:Ericales;o:Ericaceae;f:Vaccinioideae;g:Vaccinium;s:Vaccinium_pallidum;</t>
  </si>
  <si>
    <t>Genus Oak</t>
  </si>
  <si>
    <t>d:Viridiplantae;k:Streptophyta;p:rosids;c:Rosales;o:Rosaceae;f:Maloideae;g:Pyrus;s:Pyrus_communis;</t>
  </si>
  <si>
    <t>UNIDENTIFIED</t>
  </si>
  <si>
    <t>Genus Clover</t>
  </si>
  <si>
    <t>d:Viridiplantae;k:Streptophyta;p:rosids;c:Malpighiales;o:Salicaceae;g:Populus;s:Populus_balsamifera;</t>
  </si>
  <si>
    <t>Species California Coffeetree</t>
  </si>
  <si>
    <t>Genus Water Lily</t>
  </si>
  <si>
    <t>Order containing Dogwood Family</t>
  </si>
  <si>
    <t>Species Golden Oat Grass</t>
  </si>
  <si>
    <t>Species Virginia Creeper</t>
  </si>
  <si>
    <t>Family Beech</t>
  </si>
  <si>
    <t>Species Kalm St. Johns Wort</t>
  </si>
  <si>
    <t>d:Viridiplantae;k:Streptophyta;p:commelinids;c:Poales;o:Cyperaceae;f:Cyperoideae;g:Eriophorum;s:Eriophorum_angustifolium;</t>
  </si>
  <si>
    <t>Hypericum Kalmianum</t>
  </si>
  <si>
    <t>d:Viridiplantae;k:Streptophyta;p:asterids;c:Gentianales;o:Apocynaceae;f:Rauvolfioideae;g:Vinca;s:Vinca_major;</t>
  </si>
  <si>
    <t>Species (Peter) Morrone</t>
  </si>
  <si>
    <t>Senchrus Stramineus</t>
  </si>
  <si>
    <t>Genus Mullberries</t>
  </si>
  <si>
    <t>Genus Morus</t>
  </si>
  <si>
    <t>Family Bittersweet</t>
  </si>
  <si>
    <t>Order bignonias</t>
  </si>
  <si>
    <t>Order Bignoniaceae</t>
  </si>
  <si>
    <t>d:Viridiplantae;k:Streptophyta;p:rosids;c:Malpighiales;o:Salicaceae;g:Ludia;s:Ludia_sp__Schatz_et_al__3608;</t>
  </si>
  <si>
    <t>d:Viridiplantae;k:Streptophyta;p:rosids;c:Fabales;o:Fabaceae;f:Caesalpinioideae;g:Senna;</t>
  </si>
  <si>
    <t>d:Viridiplantae;k:Streptophyta;p:Pinidae;c:Pinales;o:Pinaceae;g:Pinus;s:Pinus_tropicalis;</t>
  </si>
  <si>
    <t>d:Viridiplantae;k:Streptophyta;p:asterids;c:Asterales;o:Asteraceae;f:Cichorioideae;g:Acilepis;s:Acilepis_sutepensis;</t>
  </si>
  <si>
    <t>d:Viridiplantae;k:Streptophyta;p:rosids;c:Vitales;o:Vitaceae;g:Ampelocissus;s:Ampelocissus_tomentosa;</t>
  </si>
  <si>
    <t>d__Viridiplantae; k__Streptophyta; p__rosids; c__Rosales; o__Moraceae; f__; g__Morus; s__Morus_alba;</t>
  </si>
  <si>
    <t>d:Viridiplantae;k:Streptophyta;p:rosids;c:Sapindales;o:Anacardiaceae;g:Metopium;s:Metopium_brownei;</t>
  </si>
  <si>
    <t>d:Viridiplantae;k:Streptophyta;p:rosids;c:Sapindales;o:Anacardiaceae;g:Amphipterygium;s:Amphipterygium_adstringens;</t>
  </si>
  <si>
    <t>d:Viridiplantae;k:Streptophyta;p:rosids;c:Sapindales;o:Aceraceae;g:Acer;s:Acer_tschonoskii;</t>
  </si>
  <si>
    <t>d:Viridiplantae;k:Streptophyta;p:rosids;c:Sapindales;o:Aceraceae;g:Acer;s:Acer_spicatum;</t>
  </si>
  <si>
    <t>d:Viridiplantae;k:Streptophyta;p:rosids;c:Sapindales;o:Aceraceae;g:Acer;s:Acer_glabrum;</t>
  </si>
  <si>
    <t>d__Viridiplantae; k__Streptophyta; p__rosids; c__Celastrales; o__Celastraceae; f__; g__Cheiloclinium; s__Cheiloclinium_cognatum;</t>
  </si>
  <si>
    <t>d:Viridiplantae;k:Streptophyta;p:rosids;c:Rosales;o:Rhamnaceae;g:Rhamnus;s:Rhamnus_lycioides;</t>
  </si>
  <si>
    <t>d:Viridiplantae;k:Streptophyta;p:rosids;c:Rosales;o:Rhamnaceae;g:Rhamnus;s:Rhamnus_crocea;</t>
  </si>
  <si>
    <t>d:Viridiplantae;k:Streptophyta;p:rosids;c:Malpighiales;o:Salicaceae;g:Salix;s:Salix_wolfii;</t>
  </si>
  <si>
    <t>d__Viridiplantae; k__Streptophyta; p__rosids; c__Sapindales; o__Sapindaceae; f__; g__Dodonaea; s__Dodonaea_viscosa;</t>
  </si>
  <si>
    <t>d__Viridiplantae; k__Streptophyta; p__rosids; c__Rosales; o__Moraceae; f__; g__Morus; s__Morus_rubra;</t>
  </si>
  <si>
    <t>d:Viridiplantae;k:Streptophyta;p:rosids;c:Fagales;o:Fagaceae;g:Chrysolepis;s:Chrysolepis_sempervirens;</t>
  </si>
  <si>
    <t>d__Viridiplantae; k__Streptophyta; p__asterids; c__Asterales; o__Asteraceae; f__Cichorioideae; g__Scorzoneroides; ; s__</t>
  </si>
  <si>
    <t>d:Viridiplantae;k:Streptophyta;p:rosids;c:Celastrales;o:Celastraceae;g:Salacia;s:Salacia_grandifolia;</t>
  </si>
  <si>
    <t>d:Viridiplantae;k:Streptophyta;p:rosids;c:Celastrales;o:Celastraceae;g:Maytenus;s:Maytenus_heyneana;</t>
  </si>
  <si>
    <t>d:Viridiplantae;k:Streptophyta;p:rosids;c:Celastrales;o:Celastraceae;g:Gymnosporia;s:Gymnosporia_senegalensis;</t>
  </si>
  <si>
    <t>d:Viridiplantae;k:Streptophyta;p:rosids;c:Celastrales;o:Celastraceae;g:Euonymus;s:Euonymus_grandiflorus;</t>
  </si>
  <si>
    <t>d:Viridiplantae;k:Streptophyta;p:rosids;c:Celastrales;o:Celastraceae;g:Crossopetalum;s:Crossopetalum_ilicifolium;</t>
  </si>
  <si>
    <t>d:Viridiplantae;k:Streptophyta;p:rosids;c:Celastrales;o:Celastraceae;g:Cheiloclinium;s:Cheiloclinium_belizense;</t>
  </si>
  <si>
    <t>d__Viridiplantae; k__Streptophyta; p__rosids; c__Oxalidales; o__Cunoniaceae; f__; g__Hooglandia; s__Hooglandia_ignambiensis;</t>
  </si>
  <si>
    <t>d__Viridiplantae; k__Streptophyta; p__rosids; c__Fagales; o__Fagaceae; f__; g__Quercus; s__Quercus_arizonica;</t>
  </si>
  <si>
    <t>d:Viridiplantae;k:Streptophyta;p:commelinids;c:Poales;o:Cyperaceae;f:Cyperoideae;g:Carex;s:Carex_gynocrates;</t>
  </si>
  <si>
    <t>d:Viridiplantae;k:Streptophyta;p:asterids;c:Ericales;o:Ericaceae;f:Vaccinioideae;g:Gaylussacia;s:Gaylussacia_tomentosa;</t>
  </si>
  <si>
    <t>d:Viridiplantae;k:Streptophyta;p:asterids;c:Ericales;o:Balsaminaceae;g:Impatiens;</t>
  </si>
  <si>
    <t>S005724.BestBees</t>
  </si>
  <si>
    <t>d:Viridiplantae;k:Streptophyta;p:asterids;c:Asterales;o:Asteraceae;f:Mutisioideae;g:Mutisia;s:Mutisia_linifolia;</t>
  </si>
  <si>
    <t xml:space="preserve">ConsensusLineage 45 species &gt; 1% &lt; 82 species </t>
  </si>
  <si>
    <t>d__Viridiplantae; k__Streptophyta; p__rosids; c__Cucurbitales; o__Cucurbitaceae; f__; g__Cayaponia; ; s__</t>
  </si>
  <si>
    <t>d:Viridiplantae;k:Streptophyta;p:asterids;c:Asterales;o:Asteraceae;f:Cichorioideae;g:Munnozia;s:Munnozia_annua;</t>
  </si>
  <si>
    <t>d__Viridiplantae; k__Streptophyta; p__Pinidae; c__Pinales; o__Pinaceae; f__; g__Abies; s__Abies_koreana;</t>
  </si>
  <si>
    <t>Andover, MA</t>
  </si>
  <si>
    <t>d__Viridiplantae; k__Streptophyta; p__commelinids; c__Poales; o__Poaceae; f__Pooideae; g__Heteranthelium; s__Heteranthelium_piliferum;</t>
  </si>
  <si>
    <t>d__Viridiplantae; k__Streptophyta; p__commelinids; c__Poales; o__Poaceae; f__Pooideae; g__Festuca; s__Festuca_hystrix;</t>
  </si>
  <si>
    <t>d:Viridiplantae;k:Streptophyta;p:asterids;c:Asterales;o:Asteraceae;f:Asteroideae;g:Blainvillea;s:Blainvillea_rhomboidea;</t>
  </si>
  <si>
    <t>d__Viridiplantae; k__Streptophyta; p__commelinids; c__Poales; o__Poaceae; f__Panicoideae; g__Setaria; s__Setaria_palmifolia;</t>
  </si>
  <si>
    <t>4 species below</t>
  </si>
  <si>
    <t>d:Viridiplantae;k:Streptophyta;p:asterids;c:Asterales;o:Asteraceae;f:Asteroideae;g:Bejaranoa;s:Bejaranoa_semistriata;</t>
  </si>
  <si>
    <t>Waterlily</t>
  </si>
  <si>
    <t>(3 species below)</t>
  </si>
  <si>
    <t>Order Fabaceae</t>
  </si>
  <si>
    <t>Genus Asparagus</t>
  </si>
  <si>
    <t>Milkweed</t>
  </si>
  <si>
    <t>Asclepias Syriaca</t>
  </si>
  <si>
    <t>Rubus Idaeus</t>
  </si>
  <si>
    <t>2 species below</t>
  </si>
  <si>
    <t>d__Viridiplantae; k__Streptophyta; p__commelinids; c__Poales; o__Poaceae; f__Panicoideae; g__Cenchrus; ; s__</t>
  </si>
  <si>
    <t>d__Viridiplantae; k__Streptophyta; p__asterids; c__Aquifoliales; o__Aquifoliaceae; f__; g__Ilex; s__Ilex_georgei;</t>
  </si>
  <si>
    <t>S005714.BestBees.WalterSmith</t>
  </si>
  <si>
    <t>ConsensusLineage</t>
  </si>
  <si>
    <t>Least#Species</t>
  </si>
  <si>
    <t>Billericka, MA</t>
  </si>
  <si>
    <t>Genus Plantago</t>
  </si>
  <si>
    <t>d__Viridiplantae; k__Streptophyta; p__rosids; c__Brassicales; o__Brassicaceae; f__; g__Alliaria; s__Alliaria_petiolata;</t>
  </si>
  <si>
    <t>St. John's Wort</t>
  </si>
  <si>
    <t>Hypericum Perforatum</t>
  </si>
  <si>
    <t>Climbing Hydrangea</t>
  </si>
  <si>
    <t>Hydrangea Petiolaris</t>
  </si>
  <si>
    <t>Peacock Flower</t>
  </si>
  <si>
    <t>Family Caesalpinioideae</t>
  </si>
  <si>
    <t>Species Pin Oak</t>
  </si>
  <si>
    <t>d__Viridiplantae; k__Streptophyta; p__asterids; c__Solanales; o__Solanaceae; f__Petunioideae; g__Calibrachoa; s__Calibrachoa_pygmaea;</t>
  </si>
  <si>
    <t>Pygmy nighshade</t>
  </si>
  <si>
    <t>Species Northern Red Oak</t>
  </si>
  <si>
    <t>Hastings: BestBees.S005785</t>
  </si>
  <si>
    <t>Calibrachoa Pygmaea</t>
  </si>
  <si>
    <t xml:space="preserve">ConsensusLineage :  33 species &gt; 1% &gt; 100   species </t>
  </si>
  <si>
    <t>Genus pinus</t>
  </si>
  <si>
    <t>Rosoideae</t>
  </si>
  <si>
    <t>Family Rosoideae</t>
  </si>
  <si>
    <t>d__Viridiplantae; k__Streptophyta; p__rosids; c__Malpighiales; o__Salicaceae; f__; g__Populus; s__Populus_balsamifera;</t>
  </si>
  <si>
    <t>d__Viridiplantae; k__Streptophyta; p__rosids; c__Brassicales; o__Brassicaceae; f__; g__Onuris; ; s__</t>
  </si>
  <si>
    <t>Species Live Oak</t>
  </si>
  <si>
    <t>d__Viridiplantae; k__Streptophyta; p__; c__Asparagales; o__Asparagaceae; f__Asparagoideae; g__Asparagus; s__Asparagus_officinalis;</t>
  </si>
  <si>
    <t>Species Garden Asparagus</t>
  </si>
  <si>
    <t>d__Viridiplantae; k__Streptophyta; p__commelinids; c__Poales; o__Juncaceae; f__; g__Luzula; ; s__</t>
  </si>
  <si>
    <t>d__Viridiplantae; k__Streptophyta; p__rosids; c__Fagales; o__Fagaceae; f__; g__Trigonobalanus; s__Trigonobalanus_verticillata;</t>
  </si>
  <si>
    <t>d__Viridiplantae; k__Streptophyta; p__rosids; c__Malvales; o__Malvaceae; f__Tilioideae; g__Tilia; s__Tilia_paucicostata;</t>
  </si>
  <si>
    <t>d__Viridiplantae; k__Streptophyta; p__rosids; c__Brassicales; o__Brassicaceae; f__; g__Lepidium; ; s__</t>
  </si>
  <si>
    <t>d__Viridiplantae; k__Streptophyta; p__; c__Ranunculales; o__Berberidaceae; f__; g__Berberis; s__Berberis_bealei;</t>
  </si>
  <si>
    <t>d__Viridiplantae; k__Streptophyta; p__; c__Ranunculales; o__Berberidaceae; f__; g__Berberis; s__Berberis_vulgaris;</t>
  </si>
  <si>
    <t>d__Viridiplantae; k__Streptophyta; p__; c__Ranunculales; o__Papaveraceae; f__; g__Stylophorum; s__Stylophorum_diphyllum;</t>
  </si>
  <si>
    <t>d__Viridiplantae; k__Streptophyta; p__asterids; c__Gentianales; o__Apocynaceae; f__Apocynoideae; g__Trachelospermum; s__Trachelospermum_gracilipes;</t>
  </si>
  <si>
    <t>Species Cork Oak</t>
  </si>
  <si>
    <t>d__Viridiplantae; k__Streptophyta; p__rosids; c__Rosales; o__Moraceae; f__; g__Milicia; s__Milicia_cf__regia_GW-BO12;</t>
  </si>
  <si>
    <t>d__Viridiplantae; k__Streptophyta; p__asterids; c__Asterales; o__Campanulaceae; f__; g__Jasione; s__Jasione_montana;</t>
  </si>
  <si>
    <t>Least#species (133)</t>
  </si>
  <si>
    <t>Belmont, MA</t>
  </si>
  <si>
    <t>Species Staghorn Sumac</t>
  </si>
  <si>
    <t>Species St. Johns Wort</t>
  </si>
  <si>
    <t>Subfamily of Knotweed Family</t>
  </si>
  <si>
    <t>Species False Spiraea</t>
  </si>
  <si>
    <t>Species Redosier Dogwood</t>
  </si>
  <si>
    <t>Subfamily Aster</t>
  </si>
  <si>
    <t>Family Grapes</t>
  </si>
  <si>
    <t>Species Catnip</t>
  </si>
  <si>
    <t>Genus Sumac</t>
  </si>
  <si>
    <t>Speces Japanese Chestnut</t>
  </si>
  <si>
    <t>Family Daisies</t>
  </si>
  <si>
    <t>Colliton: BestBees.S005735</t>
  </si>
  <si>
    <t>d__Viridiplantae; k__Streptophyta; p__rosids; c__Fagales; o__Juglandaceae; f__; g__Cyclocarya; s__Cyclocarya_paliurus;</t>
  </si>
  <si>
    <t>d__Viridiplantae; k__Streptophyta; p__; c__Asparagales; o__Xanthorrhoeaceae; f__Hemerocallidoideae; g__Hemerocallis; s__Hemerocallis_middendorffii;</t>
  </si>
  <si>
    <r>
      <t xml:space="preserve">ConsensusLineage : </t>
    </r>
    <r>
      <rPr>
        <b/>
      </rPr>
      <t xml:space="preserve"> species &gt; 1% &lt;  species </t>
    </r>
  </si>
  <si>
    <t xml:space="preserve">Least#species </t>
  </si>
  <si>
    <t>california buckthorn/coffeeberry</t>
  </si>
  <si>
    <t>d__Viridiplantae; k__Streptophyta; p__asterids; c__Asterales; o__Asteraceae; f__Cichorioideae; g__Paraprenanthes; s__Paraprenanthes_oligolepis;</t>
  </si>
  <si>
    <t>water lily</t>
  </si>
  <si>
    <t>linden</t>
  </si>
  <si>
    <t>d__Viridiplantae; k__Streptophyta; p__asterids; c__Ericales; o__Pentaphylacaceae; f__; g__Ternstroemia; ; s__</t>
  </si>
  <si>
    <t>d__Viridiplantae; k__Streptophyta; p__rosids; c__Brassicales; o__Brassicaceae; f__; g__Hesperis; s__Hesperis_sibirica;</t>
  </si>
  <si>
    <t>d__Viridiplantae; k__Streptophyta; p__asterids; c__Gentianales; o__Apocynaceae; f__Periplocoideae; g__Camptocarpus; s__Camptocarpus_mauritianus;</t>
  </si>
  <si>
    <t>Cinchonoideae family</t>
  </si>
  <si>
    <t>d__Viridiplantae; k__Streptophyta; p__asterids; c__Lamiales; o__Lamiaceae; f__Nepetoideae; g__Thymus; s__Thymus_serpyllum;</t>
  </si>
  <si>
    <t>"daisy-like plants"</t>
  </si>
  <si>
    <t>meadow rue</t>
  </si>
  <si>
    <t>pine</t>
  </si>
  <si>
    <t>strawberry blite</t>
  </si>
  <si>
    <t>Poison sumac (poison oak; poison ivy)</t>
  </si>
  <si>
    <t>buckthorn</t>
  </si>
  <si>
    <t>virginia creeper</t>
  </si>
  <si>
    <t>dead nettles</t>
  </si>
  <si>
    <t>d__Viridiplantae; k__Streptophyta; p__asterids; c__Asterales; o__Asteraceae; f__Asteroideae; g__Eupatorium; s__Eupatorium_serotinum;</t>
  </si>
  <si>
    <t>flowering shrub in coffee family</t>
  </si>
  <si>
    <t>d__Viridiplantae; k__Streptophyta; p__rosids; c__Fagales; o__Juglandaceae; f__; g__Juglans; s__Juglans_mandshurica;</t>
  </si>
  <si>
    <t>dahoon holly</t>
  </si>
  <si>
    <t>d__Viridiplantae; k__Streptophyta; p__rosids; c__Malpighiales; o__Hypericaceae; f__; g__Hypericum; s__Hypericum_attenuatum;</t>
  </si>
  <si>
    <t>d__Viridiplantae; k__Streptophyta; p__commelinids; c__Zingiberales; o__Musaceae; f__; g__Musa; ; s__</t>
  </si>
  <si>
    <t>"banana family"</t>
  </si>
  <si>
    <t>privet</t>
  </si>
  <si>
    <t>Asteroideae family</t>
  </si>
  <si>
    <t>Michaux's sumac</t>
  </si>
  <si>
    <t>Apple/Rose Family</t>
  </si>
  <si>
    <t>d__Viridiplantae; k__Streptophyta; p__rosids; c__Rosales; o__Rosaceae; f__Rosoideae; g__Rosa; s__Rosa_laxa;</t>
  </si>
  <si>
    <t>bignonia</t>
  </si>
  <si>
    <t>bristly hawkbit</t>
  </si>
  <si>
    <t>d__Viridiplantae; k__Streptophyta; p__rosids; c__Vitales; o__Vitaceae; f__; g__Cissus; s__Cissus_sterculiifolia;</t>
  </si>
  <si>
    <t>d__Viridiplantae; k__Streptophyta; p__rosids; c__Vitales; o__Vitaceae; f__; g__Vitis; s__Vitis_riparia;</t>
  </si>
  <si>
    <t>d__Viridiplantae; k__Streptophyta; p__asterids; c__Lamiales; o__Lamiaceae; f__Nepetoideae; g__Nepeta; s__Nepeta_grandiflora;</t>
  </si>
  <si>
    <t>Kolchinsky: BestBees.S005766</t>
  </si>
  <si>
    <t xml:space="preserve">ConsensusLineage : 17 species &gt; 1% &gt; 99  species </t>
  </si>
  <si>
    <t>Least#species  (116)</t>
  </si>
  <si>
    <t>Nicholas: BestBees.S005778</t>
  </si>
  <si>
    <t xml:space="preserve">ConsensusLineage :  16 species &gt; 1% &gt; 47  species </t>
  </si>
  <si>
    <t>Least#species (63)</t>
  </si>
  <si>
    <t>d__Viridiplantae; k__Streptophyta; p__asterids; c__Asterales; o__Asteraceae; f__Cichorioideae; g__Vernonia; s__Vernonia_gigantea;</t>
  </si>
  <si>
    <t>Stewartia</t>
  </si>
  <si>
    <t>Genus Stewartia</t>
  </si>
  <si>
    <t>Clematis Brevicaudata</t>
  </si>
  <si>
    <t>Subfamily Papilionoideae</t>
  </si>
  <si>
    <t>Privits</t>
  </si>
  <si>
    <t>species climbing hydrangea</t>
  </si>
  <si>
    <t>Genus Bridal Wreaths</t>
  </si>
  <si>
    <t>d__Viridiplantae; k__Streptophyta; p__; c__Caryophyllales; o__Polygonaceae; f__Polygonoideae; g__Polygonum; s__Polygonum_humifusum;</t>
  </si>
  <si>
    <t>d__Viridiplantae; k__Streptophyta; p__asterids; c__Asterales; o__Campanulaceae; f__; g__Campanula; ; s__</t>
  </si>
  <si>
    <t>d__Viridiplantae; k__Streptophyta; p__asterids; c__Boraginales; o__Boraginaceae; f__; g__Cryptantha; ; s__</t>
  </si>
  <si>
    <t>d__Viridiplantae; k__Streptophyta; p__rosids; c__Myrtales; o__Onagraceae; f__Onagroideae; g__Oenothera; s__Oenothera_boquillensis;</t>
  </si>
  <si>
    <t>d__Viridiplantae; k__Streptophyta; p__rosids; c__Brassicales; o__Brassicaceae; f__; g__Braya; ; s__</t>
  </si>
  <si>
    <t>d__Viridiplantae; k__Streptophyta; p__; c__Saxifragales; o__Saxifragaceae; f__; g__Astilbe; s__Astilbe_chinensis;</t>
  </si>
  <si>
    <t>d__Viridiplantae; k__Streptophyta; p__asterids; c__Asterales; o__Asteraceae; f__Barnadesioideae; g__Dasyphyllum; s__Dasyphyllum_latifolium;</t>
  </si>
  <si>
    <t>d__Viridiplantae; k__Streptophyta; p__asterids; c__Asterales; o__Asteraceae; f__Cichorioideae; g__Tragopogon; s__Tragopogon_pratensis;</t>
  </si>
  <si>
    <t>d__Viridiplantae; k__Streptophyta; p__asterids; c__Ericales; o__Lecythidaceae; ; f__; g__; s__</t>
  </si>
  <si>
    <t>d__Viridiplantae; k__Streptophyta; p__asterids; c__Asterales; o__Campanulaceae; f__; g__Campanula; s__Campanula_elatines;</t>
  </si>
  <si>
    <t>Ruzzo.S005745.BestBees.</t>
  </si>
  <si>
    <t xml:space="preserve">ConsensusLineage: 23 species &gt; 1% &lt; 70 species </t>
  </si>
  <si>
    <t>Least#species (93)</t>
  </si>
  <si>
    <t>ReedBoston.S005755.BestBees.</t>
  </si>
  <si>
    <t xml:space="preserve">ConsensusLineage: 62 species &gt; 1% &lt; 141 species </t>
  </si>
  <si>
    <t>Least#species (203)</t>
  </si>
  <si>
    <t>Medfeild, MA</t>
  </si>
  <si>
    <t>Genus Waterlily</t>
  </si>
  <si>
    <t>Species Redosier dogwood</t>
  </si>
  <si>
    <t>d__Viridiplantae; k__Streptophyta; p__asterids; c__Asterales; o__Campanulaceae; f__; g__Campanula; s__Campanula_garganica;</t>
  </si>
  <si>
    <t>Species Golden oat grass</t>
  </si>
  <si>
    <t>Family Apple trees</t>
  </si>
  <si>
    <t>d__Viridiplantae; k__Streptophyta; p__asterids; c__Asterales; o__Asteraceae; f__Carduoideae; g__Carthamus; s__Carthamus_tinctorius;</t>
  </si>
  <si>
    <t>Family Peacock Flower</t>
  </si>
  <si>
    <t>d__Viridiplantae; k__Streptophyta; p__asterids; c__Asterales; o__Asteraceae; f__Cichorioideae; g__Arctotis; ; s__</t>
  </si>
  <si>
    <t>subfamily Grasses</t>
  </si>
  <si>
    <t>Family Legumes</t>
  </si>
  <si>
    <t>Order grasses</t>
  </si>
  <si>
    <t>Genus of Grass Family</t>
  </si>
  <si>
    <t>Genus Horsetail</t>
  </si>
  <si>
    <t>Order Elm</t>
  </si>
  <si>
    <t>Species Mountain mahogany</t>
  </si>
  <si>
    <t>Genus Clustervine</t>
  </si>
  <si>
    <t>Species California coffeeberry</t>
  </si>
  <si>
    <t>Species Likiang Spruce</t>
  </si>
  <si>
    <t>d__Viridiplantae; k__Streptophyta; p__rosids; c__Brassicales; o__Brassicaceae; f__; g__Draba; s__Draba_nemorosa;</t>
  </si>
  <si>
    <t>d__Viridiplantae; k__Streptophyta; p__asterids; c__Asterales; o__Asteraceae; f__Asteroideae; g__Liatris; s__Liatris_punctata;</t>
  </si>
  <si>
    <t>d__Viridiplantae; k__Streptophyta; p__asterids; c__Lamiales; o__Pedaliaceae; f__; g__Sesamum; s__Sesamum_indicum;</t>
  </si>
  <si>
    <t>d__Viridiplantae; k__Streptophyta; p__rosids; c__Fabales; o__Fabaceae; f__Papilionoideae; g__Trifolium; s__Trifolium_gymnocarpon;</t>
  </si>
  <si>
    <t>Molter. S005734.BestBees.</t>
  </si>
  <si>
    <t>d__Viridiplantae; k__Streptophyta; p__; c__Sphagnales; o__Sphagnaceae; f__; g__Sphagnum; ; s__</t>
  </si>
  <si>
    <t xml:space="preserve">ConsensusLineage: 19 species &gt; 1% &lt; 236 species </t>
  </si>
  <si>
    <t>Least#species (255)</t>
  </si>
  <si>
    <t>Doulaincourt-Saucourt, France</t>
  </si>
  <si>
    <t>Species royal waterlily</t>
  </si>
  <si>
    <t>Species yellow waterlily</t>
  </si>
  <si>
    <t>d__Viridiplantae; k__Streptophyta; p__Equisetidae; c__Equisetales; o__Equisetaceae; f__; g__Equisetum; s__Equisetum_sp__DQ-2003;</t>
  </si>
  <si>
    <t>Genus Willow</t>
  </si>
  <si>
    <t>Genus Cedar</t>
  </si>
  <si>
    <t>d__Viridiplantae; k__Streptophyta; p__commelinids; c__Poales; o__Poaceae; f__Chloridoideae; g__Scleropogon; s__Scleropogon_brevifolius;</t>
  </si>
  <si>
    <t>d__Viridiplantae; k__Streptophyta; p__; c__Alismatales; o__Araceae; f__Lemnoideae; g__Lemna; s__Lemna_minor;</t>
  </si>
  <si>
    <t>d__Viridiplantae; k__Streptophyta; p__Equisetidae; c__Equisetales; o__Equisetaceae; f__; g__Equisetum; s__Equisetum_diffusum;</t>
  </si>
  <si>
    <t>d__Viridiplantae; k__Streptophyta; p__rosids; c__Rosales; o__Cannabaceae; f__; g__Cannabis; s__Cannabis_sativa;</t>
  </si>
  <si>
    <t>d__Viridiplantae; k__Streptophyta; p__rosids; c__Fabales; o__Fabaceae; f__Papilionoideae; g__Astragalus; s__Astragalus_arizonicus;</t>
  </si>
  <si>
    <t>d__Viridiplantae; k__Streptophyta; p__asterids; c__Lamiales; o__Oleaceae; f__; g__Fraxinus; s__Fraxinus_sieboldiana;</t>
  </si>
  <si>
    <t>d__Viridiplantae; k__Streptophyta; p__; c__Caryophyllales; o__Caryophyllaceae; f__; g__Stellaria; s__Stellaria_longifolia;</t>
  </si>
  <si>
    <t>d__Viridiplantae; k__Streptophyta; p__rosids; c__Fabales; o__Fabaceae; f__Mimosoideae; g__Sphinga; s__Sphinga_acatlensis;</t>
  </si>
  <si>
    <t>d__Viridiplantae; k__Streptophyta; p__rosids; c__Cucurbitales; o__Begoniaceae; f__; g__Begonia; s__Begonia_radicans;</t>
  </si>
  <si>
    <t>d__Viridiplantae; k__Streptophyta; p__rosids; c__Rosales; o__Rosaceae; f__Maloideae; g__Rhaphiolepis; s__Rhaphiolepis_indica;</t>
  </si>
  <si>
    <t>d__Viridiplantae; k__Streptophyta; p__; c__Alismatales; o__Araceae; f__Lemnoideae; g__Wolffia; s__Wolffia_columbiana;</t>
  </si>
  <si>
    <t>d__Viridiplantae; k__Streptophyta; p__commelinids; c__Poales; o__Poaceae; f__Panicoideae; g__Zeugites; ; s__</t>
  </si>
  <si>
    <t>d__Viridiplantae; k__Streptophyta; p__asterids; c__Lamiales; o__Lamiaceae; f__Scutellarioideae; g__Scutellaria; ; s__</t>
  </si>
  <si>
    <t>d__Viridiplantae; k__Streptophyta; p__asterids; c__Solanales; o__Convolvulaceae; f__; g__Operculina; s__Operculina_turpethum;</t>
  </si>
  <si>
    <t>d__Viridiplantae; k__Streptophyta; p__asterids; c__Lamiales; o__Scrophulariaceae; f__; g__Verbascum; s__Verbascum_speciosum;</t>
  </si>
  <si>
    <t>d__Viridiplantae; k__Streptophyta; p__rosids; c__Fabales; o__Fabaceae; f__Papilionoideae; g__Sophora; s__Sophora_davidii;</t>
  </si>
  <si>
    <t>d__Viridiplantae; k__Streptophyta; p__rosids; c__Rosales; o__Ulmaceae; f__; g__Ulmus; ; s__</t>
  </si>
  <si>
    <t>d__Viridiplantae; k__Streptophyta; p__asterids; c__Asterales; o__Asteraceae; f__Asteroideae; g__Bidens; s__Bidens_radiata;</t>
  </si>
  <si>
    <t>d__Viridiplantae; k__Streptophyta; p__commelinids; c__Poales; o__Typhaceae; f__; g__Sparganium; s__Sparganium_eurycarpum;</t>
  </si>
  <si>
    <t>d__Viridiplantae; k__Streptophyta; p__asterids; c__Asterales; o__Asteraceae; f__Asteroideae; g__Trilisa; s__Trilisa_paniculata;</t>
  </si>
  <si>
    <t>d__Viridiplantae; k__Streptophyta; p__asterids; c__Ericales; o__Polemoniaceae; f__; g__Ipomopsis; ; s__</t>
  </si>
  <si>
    <t>d__Viridiplantae; k__Streptophyta; p__rosids; c__Brassicales; o__Brassicaceae; f__; g__Barbarea; s__Barbarea_vulgaris;</t>
  </si>
  <si>
    <t>d__Viridiplantae; k__Streptophyta; p__asterids; c__Lamiales; o__Bignoniaceae; f__; g__Heterophragma; s__Heterophragma_adenophyllum;</t>
  </si>
  <si>
    <t>d__Viridiplantae; k__Streptophyta; p__asterids; c__Lamiales; o__Bignoniaceae; f__; g__Kigelia; s__Kigelia_africana;</t>
  </si>
  <si>
    <t>d__Viridiplantae; k__Streptophyta; p__rosids; c__Rosales; o__Urticaceae; f__; g__Laportea; s__Laportea_canadensis;</t>
  </si>
  <si>
    <t>d__Viridiplantae; k__Streptophyta; p__commelinids; c__Poales; o__Poaceae; f__Chloridoideae; g__Eragrostis; s__Eragrostis_obtusiflora;</t>
  </si>
  <si>
    <t>d__Viridiplantae; k__Streptophyta; p__rosids; c__Brassicales; o__Brassicaceae; f__; g__Lepidium; s__Lepidium_perfoliatum;</t>
  </si>
  <si>
    <t>d__Viridiplantae; k__Streptophyta; p__; c__Alismatales; o__Araceae; f__Lemnoideae; g__Lemna; s__Lemna_trisulca;</t>
  </si>
  <si>
    <t>d__Viridiplantae; k__Streptophyta; p__asterids; c__Asterales; o__Asteraceae; f__Asteroideae; g__Calocephalus; s__Calocephalus_knappii;</t>
  </si>
  <si>
    <t>d__Viridiplantae; k__Streptophyta; p__commelinids; c__Poales; o__Poaceae; f__Pooideae; g__Poa; s__Poa_curtifolia;</t>
  </si>
  <si>
    <t>d__Viridiplantae; k__Streptophyta; p__commelinids; c__Poales; o__Poaceae; f__Pooideae; g__Scolochloa; s__Scolochloa_festucacea;</t>
  </si>
  <si>
    <t>d__Viridiplantae; k__Streptophyta; p__; c__Ranunculales; o__Ranunculaceae; f__Ranunculoideae; g__Ranunculus; s__Ranunculus_bungei;</t>
  </si>
  <si>
    <t>d__Viridiplantae; k__Streptophyta; p__commelinids; c__Poales; o__Poaceae; f__Pooideae; g__Trisetum; s__Trisetum_sp__Hodkinson_18;</t>
  </si>
  <si>
    <t>d__Viridiplantae; k__Streptophyta; p__asterids; c__Asterales; o__Asteraceae; f__Mutisioideae; g__Polyachyrus; s__Polyachyrus_sphaerocephalus;</t>
  </si>
  <si>
    <t>d__Viridiplantae; k__Streptophyta; p__Bryidae; c__Hypnales; o__Plagiotheciaceae; f__; g__Plagiothecium; s__Plagiothecium_euryphyllum;</t>
  </si>
  <si>
    <t>d__Viridiplantae; k__Streptophyta; p__commelinids; c__Poales; o__Poaceae; f__Oryzoideae; g__Leersia; ; s__</t>
  </si>
  <si>
    <t>d__Viridiplantae; k__Streptophyta; p__rosids; c__Fabales; o__Fabaceae; f__Mimosoideae; g__Falcataria; s__Falcataria_toona;</t>
  </si>
  <si>
    <t>d__Viridiplantae; k__Streptophyta; p__rosids; c__Fabales; o__Fabaceae; f__Papilionoideae; g__Hymenolobium; ; s__</t>
  </si>
  <si>
    <t>d__Viridiplantae; k__Streptophyta; p__; c__Alismatales; o__Potamogetonaceae; f__; g__Potamogeton; ; s__</t>
  </si>
  <si>
    <t>d__Viridiplantae; k__Streptophyta; p__rosids; c__Fagales; o__Fagaceae; f__; g__Lithocarpus; s__Lithocarpus_paihengii;</t>
  </si>
  <si>
    <t>d__Viridiplantae; k__Streptophyta; p__asterids; c__Lamiales; o__Plantaginaceae; f__; g__Veronica; s__Veronica_anagalloides;</t>
  </si>
  <si>
    <t>d__Viridiplantae; k__Streptophyta; p__; c__Caryophyllales; o__Amaranthaceae; f__; g__Amaranthus; s__Amaranthus_greggii;</t>
  </si>
  <si>
    <t>d__Viridiplantae; k__Streptophyta; p__asterids; c__Asterales; o__Asteraceae; f__Asteroideae; g__Gamochaeta; s__Gamochaeta_pensylvanica;</t>
  </si>
  <si>
    <t>d__Viridiplantae; k__Streptophyta; p__rosids; c__Rosales; o__Rosaceae; f__Maloideae; g__Photinia; s__Photinia_benthamiana;</t>
  </si>
  <si>
    <t>d__Viridiplantae; k__Streptophyta; p__commelinids; c__Poales; o__Poaceae; f__Chloridoideae; g__Muhlenbergia; s__Muhlenbergia_porteri;</t>
  </si>
  <si>
    <t>d__Viridiplantae; k__Streptophyta; p__rosids; c__Brassicales; o__Brassicaceae; f__; g__Barbarea; s__Barbarea_orthoceras;</t>
  </si>
  <si>
    <t>d__Viridiplantae; k__Streptophyta; p__rosids; c__Rosales; o__Urticaceae; f__; g__Urtica; s__Urtica_dioica;</t>
  </si>
  <si>
    <t>d__Viridiplantae; k__Streptophyta; p__; c__Alismatales; o__Potamogetonaceae; f__; g__Stuckenia; s__Stuckenia_pectinata;</t>
  </si>
  <si>
    <t>d__Viridiplantae; k__Streptophyta; p__commelinids; c__Zingiberales; o__Musaceae; f__; g__Musa; s__Musa_sp__Ogasawara06;</t>
  </si>
  <si>
    <t>d__Viridiplantae; k__Streptophyta; p__; c__Ranunculales; o__Papaveraceae; f__; g__Meconopsis; ; s__</t>
  </si>
  <si>
    <t>d__Viridiplantae; k__Streptophyta; p__asterids; c__Asterales; o__Asteraceae; f__Asteroideae; g__Chiliadenus; s__Chiliadenus_glutinosus;</t>
  </si>
  <si>
    <t>d__Viridiplantae; k__Streptophyta; p__asterids; c__Lamiales; o__Pedaliaceae; f__; g__Sesamum; ; s__</t>
  </si>
  <si>
    <t>d__Viridiplantae; k__Streptophyta; p__commelinids; c__Zingiberales; o__Musaceae; f__; g__Musa; s__Musa_splendida;</t>
  </si>
  <si>
    <t>d__Viridiplantae; k__Streptophyta; p__; c__Nymphaeales; o__Nymphaeaceae; f__; g__Nymphaea; s__Nymphaea_tetragona;</t>
  </si>
  <si>
    <t>d__Viridiplantae; k__Streptophyta; p__asterids; c__Gentianales; o__Rubiaceae; f__Rubioideae; g__Galium; s__Galium_pusillum;</t>
  </si>
  <si>
    <t>d__Viridiplantae; k__Streptophyta; p__rosids; c__Brassicales; o__Brassicaceae; f__; g__Thysanocarpus; s__Thysanocarpus_rigidus;</t>
  </si>
  <si>
    <t>d__Viridiplantae; k__Streptophyta; p__asterids; c__Lamiales; o__Pedaliaceae; f__; g__Ceratotheca; s__Ceratotheca_triloba;</t>
  </si>
  <si>
    <t>d__Viridiplantae; k__Streptophyta; p__asterids; c__Paracryphiales; o__Paracryphiaceae; f__; g__Paracryphia; s__Paracryphia_alticola;</t>
  </si>
  <si>
    <t>d__Viridiplantae; k__Streptophyta; p__commelinids; c__Poales; o__Poaceae; f__Pooideae; g__Poa; s__Poa_riphaea;</t>
  </si>
  <si>
    <t>d__Viridiplantae; k__Streptophyta; p__rosids; c__Rosales; o__Ulmaceae; f__; g__Ulmus; s__Ulmus_americana;</t>
  </si>
  <si>
    <t>d__Viridiplantae; k__Streptophyta; p__; c__Caryophyllales; o__Caryophyllaceae; f__; g__Stellaria; s__Stellaria_borealis;</t>
  </si>
  <si>
    <t>Sutherland.S005760.BestBees.</t>
  </si>
  <si>
    <t xml:space="preserve">ConsensusLineage: 32 species &gt; 1% &lt; 54 species </t>
  </si>
  <si>
    <t>Least#species (86)</t>
  </si>
  <si>
    <t>d__Viridiplantae; k__Streptophyta; p__asterids; c__Asterales; o__Asteraceae; f__Asteroideae; g__Chiliadenus; ; s__</t>
  </si>
  <si>
    <t>d__Viridiplantae; k__Streptophyta; p__asterids; c__Asterales; o__Asteraceae; f__Cichorioideae; g__Acilepis; s__Acilepis_sutepensis;</t>
  </si>
  <si>
    <t>Newport, RI</t>
  </si>
  <si>
    <t>d__Viridiplantae; k__Streptophyta; p__asterids; c__Asterales; o__Asteraceae; f__Cichorioideae; g__Hypochaeris; ; s__</t>
  </si>
  <si>
    <t>d__Viridiplantae; k__Streptophyta; p__asterids; c__Lamiales; o__Lamiaceae; f__Scutellarioideae; g__Scutellaria; s__Scutellaria_amoena;</t>
  </si>
  <si>
    <t>d__Viridiplantae; k__Streptophyta; p__asterids; c__Lamiales; o__Plantaginaceae; f__; g__Plantago; s__Plantago_asiatica;</t>
  </si>
  <si>
    <t>Species rose of Sharon</t>
  </si>
  <si>
    <t>Genus rose</t>
  </si>
  <si>
    <t>Species climbing hydrangea</t>
  </si>
  <si>
    <t>Genus holly</t>
  </si>
  <si>
    <t>d__Viridiplantae; k__Streptophyta; p__commelinids; c__Poales; o__Poaceae; f__Pooideae; g__Alopecurus; s__Alopecurus_pratensis;</t>
  </si>
  <si>
    <t>Species St. John’s Wort</t>
  </si>
  <si>
    <t>d__Viridiplantae; k__Streptophyta; p__commelinids; c__Poales; o__Poaceae; f__Pooideae; g__Poa; s__Poa_serpaiana;</t>
  </si>
  <si>
    <t>d__Viridiplantae; k__Streptophyta; p__rosids; c__Brassicales; o__Brassicaceae; f__; g__Stanleya; s__Stanleya_pinnata;</t>
  </si>
  <si>
    <t>d__Viridiplantae; k__Streptophyta; p__asterids; c__Lamiales; o__Acanthaceae; f__Acanthoideae; g__Asystasia;</t>
  </si>
  <si>
    <t>Genus Chinese Violet</t>
  </si>
  <si>
    <t>Species sanddune unicorn-plant</t>
  </si>
  <si>
    <t>d__Viridiplantae; k__Streptophyta; p__rosids; c__Fagales; o__Fagaceae; f__; g__Castanopsis; s__Castanopsis_sp__'kuchugouzhui';</t>
  </si>
  <si>
    <t>d__Viridiplantae; k__Streptophyta; p__rosids; c__Malpighiales; o__Salicaceae; f__; g__Salix; s__Salix_acmophylla;</t>
  </si>
  <si>
    <t>ReedDuxbury.S005786.BestBees.</t>
  </si>
  <si>
    <t>Order Stilbaceae</t>
  </si>
  <si>
    <t>d__Viridiplantae; k__Streptophyta; p__rosids; c__Rosales; o__Moraceae; ; f__; g__; s__</t>
  </si>
  <si>
    <t>ConsensusLineage: 23 species &gt; 1% &lt;  species 29</t>
  </si>
  <si>
    <t>Least#species  (52)</t>
  </si>
  <si>
    <t>d__Viridiplantae; k__Streptophyta; p__rosids; c__Rosales; o__Moraceae; f__; g__Milicia; s__Milicia_regia;</t>
  </si>
  <si>
    <t>Species Trumpet vine</t>
  </si>
  <si>
    <t>d__Viridiplantae; k__Streptophyta; p__rosids; c__Rosales; o__Rosaceae; f__Maloideae; g__Prunus; s__Prunus_americana;</t>
  </si>
  <si>
    <t>Genus Phyllarthron</t>
  </si>
  <si>
    <t>Family Elm</t>
  </si>
  <si>
    <t>d__Viridiplantae; k__Streptophyta; p__rosids; c__Rosales; o__Ulmaceae; f__; g__Zelkova; s__Zelkova_carpinifolia;</t>
  </si>
  <si>
    <t>Genus Oregano</t>
  </si>
  <si>
    <t>Species Sulphurflower Buckwheat</t>
  </si>
  <si>
    <t>Species seaport goosefoot</t>
  </si>
  <si>
    <t>Species Korean or California privet</t>
  </si>
  <si>
    <t>Genus Maple</t>
  </si>
  <si>
    <t xml:space="preserve">Genus Poison Sumac </t>
  </si>
  <si>
    <t>d__Viridiplantae; k__Streptophyta; p__rosids; c__Rosales; o__Ulmaceae; f__; g__Ulmus; s__Ulmus_parvifolia;</t>
  </si>
  <si>
    <t>Bush.S005765.BestBees.</t>
  </si>
  <si>
    <t>ConsensusLineage 50 species &gt; 1% &lt; 140 species</t>
  </si>
  <si>
    <t>Least#species (190)</t>
  </si>
  <si>
    <t>d__Viridiplantae; k__Streptophyta; p__; c__Caryophyllales; o__Polygonaceae; f__Polygonoideae; g__Fagopyrum; ; s__</t>
  </si>
  <si>
    <t>d__Viridiplantae; k__Streptophyta; p__commelinids; c__Poales; o__Poaceae; f__Panicoideae; g__Zea; s__Zea_mays;</t>
  </si>
  <si>
    <t>d__Viridiplantae; k__Streptophyta; p__asterids; c__Solanales; o__Convolvulaceae; f__; g__Evolvulus; s__Evolvulus_nuttallianus;</t>
  </si>
  <si>
    <t>d__Viridiplantae; k__Streptophyta; p__; c__Caryophyllales; o__Polygonaceae; f__Polygonoideae; g__Fagopyrum; s__Fagopyrum_tataricum;</t>
  </si>
  <si>
    <t>Genus WaterLily</t>
  </si>
  <si>
    <t>Species Lemonyellow Rosemallow</t>
  </si>
  <si>
    <t>Family Aster</t>
  </si>
  <si>
    <t>Genus Plantains</t>
  </si>
  <si>
    <t>Geus Oak</t>
  </si>
  <si>
    <t>Genus Aster( aka daisies)</t>
  </si>
  <si>
    <t>d__Viridiplantae; k__Streptophyta; p__asterids; c__Lamiales; o__Stilbaceae; f__; g__Halleria; s__Halleria_elliptica;</t>
  </si>
  <si>
    <t>Genus Poision Sumacs</t>
  </si>
  <si>
    <t>d__Viridiplantae; k__Streptophyta; p__asterids; c__Lamiales; o__Stilbaceae; f__; g__Stilbe; s__Stilbe_albiflora;</t>
  </si>
  <si>
    <t>Species Staghorn sumac</t>
  </si>
  <si>
    <t>Genus Daylilies</t>
  </si>
  <si>
    <t>d__Viridiplantae; k__Streptophyta; p__asterids; c__Asterales; o__Campanulaceae; f__; g__Edraianthus; s__Edraianthus_serpyllifolius;</t>
  </si>
  <si>
    <t>d__Viridiplantae; k__Streptophyta; p__rosids; c__Celastrales; o__Celastraceae; f__; g__Reissantia; s__Reissantia_parviflora;</t>
  </si>
  <si>
    <t>Marianne.S005787.BestBees.</t>
  </si>
  <si>
    <t xml:space="preserve">ConsensusLineage: 24 species &gt; 1% &lt; 44 species </t>
  </si>
  <si>
    <t>Least#species  (68)</t>
  </si>
  <si>
    <t>Uganda</t>
  </si>
  <si>
    <t>d__Viridiplantae; k__Streptophyta; p__asterids; c__Asterales; o__Asteraceae; f__Asteroideae; g__Kaschgaria; s__Kaschgaria_komarovii;</t>
  </si>
  <si>
    <t>d__Viridiplantae; k__Streptophyta; p__rosids; c__Celastrales; o__Celastraceae; f__; g__Elaeodendron; s__Elaeodendron_pininsulare;</t>
  </si>
  <si>
    <t>d__Viridiplantae; k__Streptophyta; p__; c__Asparagales; o__Asparagaceae; f__Nolinoideae; g__Reineckea; s__Reineckea_carnea;</t>
  </si>
  <si>
    <t>d__Viridiplantae; k__Streptophyta; p__asterids; c__Lamiales; o__Scrophulariaceae; f__; g__Selago; s__Selago_tenuifolia;</t>
  </si>
  <si>
    <t>d__Viridiplantae; k__Streptophyta; p__asterids; c__Lamiales; o__Stilbaceae; f__; g__Nuxia; ; s__</t>
  </si>
  <si>
    <t>d__Viridiplantae; k__Streptophyta; p__rosids; c__Sapindales; o__Hippocastanaceae; f__; g__Aesculus; s__Aesculus_parviflora;</t>
  </si>
  <si>
    <t>d__Viridiplantae; k__Streptophyta; p__rosids; c__Malvales; o__Malvaceae; f__Malvoideae; g__Hibiscus; s__Hibiscus_flavifolius;</t>
  </si>
  <si>
    <t>Genus of Grass family</t>
  </si>
  <si>
    <t>Species Okinawa pine</t>
  </si>
  <si>
    <t>Species Mountain pine</t>
  </si>
  <si>
    <t>Genus Blue grass</t>
  </si>
  <si>
    <t>MOS: BestBees.S005779.</t>
  </si>
  <si>
    <r>
      <t xml:space="preserve">ConsensusLineage : </t>
    </r>
    <r>
      <rPr>
        <b/>
      </rPr>
      <t xml:space="preserve">35 species &gt; 1% &lt; 198 species </t>
    </r>
  </si>
  <si>
    <t>Least#species  (233)</t>
  </si>
  <si>
    <t>Genus Water lily</t>
  </si>
  <si>
    <t>Species Povertyweed</t>
  </si>
  <si>
    <t>Species White sweet clover</t>
  </si>
  <si>
    <t>Species Birch leaf mountain mahogany or Mountain mahogany</t>
  </si>
  <si>
    <t>Species of Rockcress</t>
  </si>
  <si>
    <t>Species Sulfurflower Buckwheat</t>
  </si>
  <si>
    <t>Genus Blitum are non-aromatic herbs</t>
  </si>
  <si>
    <t>Apple trees</t>
  </si>
  <si>
    <t>Species black medick or hop clover</t>
  </si>
  <si>
    <t>d__Viridiplantae; k__Streptophyta; p__commelinids; c__Poales; o__Poaceae; f__Pooideae; g__Poa; s__Poa_palustris;</t>
  </si>
  <si>
    <t>d__Viridiplantae; k__Streptophyta; p__rosids; c__Malvales; o__Malvaceae; f__Malvoideae; ; g__; s__</t>
  </si>
  <si>
    <t>d__Viridiplantae; k__Streptophyta; p__; c__Caryophyllales; o__Amaranthaceae; f__Chenopodioideae; g__Atriplex; s__Atriplex_gmelinii;</t>
  </si>
  <si>
    <t>d__Viridiplantae; k__Streptophyta; p__asterids; c__Solanales; o__Solanaceae; f__Solanoideae; g__Scopolia; s__Scopolia_japonica;</t>
  </si>
  <si>
    <t>d__Viridiplantae; k__Streptophyta; p__commelinids; c__Poales; o__Juncaceae; f__; g__Juncus; ; s__</t>
  </si>
  <si>
    <t>d__Viridiplantae; k__Streptophyta; p__rosids; c__Malvales; o__Malvaceae; f__Byttnerioideae; g__Waltheria; s__Waltheria_indica;</t>
  </si>
  <si>
    <t>d__Viridiplantae; k__Streptophyta; p__; c__Caryophyllales; o__Caryophyllaceae; f__; g__Silene; s__Silene_uniflora;</t>
  </si>
  <si>
    <t>d__Viridiplantae; k__Streptophyta; p__asterids; c__Gentianales; o__Apocynaceae; f__Rauvolfioideae; g__Amsonia; s__Amsonia_tabernaemontana;</t>
  </si>
  <si>
    <t>d__Viridiplantae; k__Streptophyta; p__rosids; c__Brassicales; o__Brassicaceae; f__; g__Descurainia; s__Descurainia_sophia;</t>
  </si>
  <si>
    <t>d__Viridiplantae; k__Streptophyta; p__asterids; c__Asterales; o__Goodeniaceae; f__; g__Scaevola; ; s__</t>
  </si>
  <si>
    <t>d__Viridiplantae; k__Streptophyta; p__commelinids; c__Poales; o__Poaceae; f__Pooideae; g__Poa; s__Poa_kamczatensis;</t>
  </si>
  <si>
    <t>d__Viridiplantae; k__Streptophyta; p__; c__Caryophyllales; o__Cactaceae; f__Opuntioideae; g__Cylindropuntia; ; s__</t>
  </si>
  <si>
    <t>d__Viridiplantae; k__Streptophyta; p__rosids; c__Myrtales; o__Onagraceae; f__Onagroideae; g__Oenothera; s__Oenothera_curtiflora;</t>
  </si>
  <si>
    <t>d__Viridiplantae; k__Streptophyta; p__; c__Caryophyllales; o__Amaranthaceae; f__Chenopodioideae; g__Atriplex; ; s__</t>
  </si>
  <si>
    <t>d__Viridiplantae; k__Streptophyta; p__; c__Caryophyllales; o__Caryophyllaceae; f__; g__Silene; ; s__</t>
  </si>
  <si>
    <t>d__Viridiplantae; k__Streptophyta; p__rosids; c__Malvales; o__Malvaceae; f__Malvoideae; g__Gossypium; s__Gossypium_hirsutum;</t>
  </si>
  <si>
    <t>d__Viridiplantae; k__Streptophyta; p__; c__Asparagales; o__Asparagaceae; f__Asparagoideae; g__Asparagus; s__Asparagus_sp__M013;</t>
  </si>
  <si>
    <t>d__Viridiplantae; k__Streptophyta; p__asterids; c__Lamiales; o__Plantaginaceae; f__; g__Plantago; s__Plantago_tandilensis;</t>
  </si>
  <si>
    <t>d__Viridiplantae; k__Streptophyta; p__rosids; c__Brassicales; o__Brassicaceae; f__; g__Lepidium; s__Lepidium_ruderale;</t>
  </si>
  <si>
    <t>d__Viridiplantae; k__Streptophyta; p__commelinids; c__Poales; o__Poaceae; f__Pooideae; g__Poa; s__Poa_polycolea;</t>
  </si>
  <si>
    <t>d__Viridiplantae; k__Streptophyta; p__commelinids; c__Poales; o__Poaceae; f__Pooideae; g__Poa; s__Poa_flabellata;</t>
  </si>
  <si>
    <t>d__Viridiplantae; k__Streptophyta; p__rosids; c__Fabales; o__Fabaceae; f__Mimosoideae; g__Inga; s__Inga_laurina;</t>
  </si>
  <si>
    <t>d__Viridiplantae; k__Streptophyta; p__; c__Caryophyllales; o__Amaranthaceae; f__Chenopodioideae; g__Blitum; s__Blitum_capitatum;</t>
  </si>
  <si>
    <t>d__Viridiplantae; k__Streptophyta; p__asterids; c__Boraginales; o__Boraginaceae; f__; g__Echium; ; s__</t>
  </si>
  <si>
    <t>d__Viridiplantae; k__Streptophyta; p__; c__Ranunculales; o__Ranunculaceae; f__Thalictroideae; g__Thalictrum; s__Thalictrum_venulosum;</t>
  </si>
  <si>
    <t>d__Viridiplantae; k__Streptophyta; p__rosids; c__Brassicales; o__Brassicaceae; f__; g__Conringia; s__Conringia_perfoliata;</t>
  </si>
  <si>
    <t>d__Viridiplantae; k__Streptophyta; p__rosids; c__Fabales; o__Fabaceae; f__Mimosoideae; g__Desmanthus; s__Desmanthus_bicornutus;</t>
  </si>
  <si>
    <t>d__Viridiplantae; k__Streptophyta; p__Bryidae; ; c__; o__; f__; g__; s__</t>
  </si>
  <si>
    <t>d__Viridiplantae; k__Streptophyta; p__asterids; c__Ericales; o__Ericaceae; f__Enkianthoideae; g__Enkianthus; s__Enkianthus_chinensis;</t>
  </si>
  <si>
    <t>d__Viridiplantae; k__Streptophyta; p__; c__Caryophyllales; o__Amaranthaceae; f__Chenopodioideae; g__Blitum; ; s__</t>
  </si>
  <si>
    <t>d__Viridiplantae; k__Streptophyta; p__asterids; c__Solanales; o__Solanaceae; f__Solanoideae; g__Lycium; s__Lycium_carolinianum;</t>
  </si>
  <si>
    <t>d__Viridiplantae; k__Streptophyta; p__Bryidae; c__Hypnales; o__Amblystegiaceae; f__; g__Sasaokaea; s__Sasaokaea_aomoriensis;</t>
  </si>
  <si>
    <t>d__Viridiplantae; k__Streptophyta; p__asterids; c__Boraginales; o__Boraginaceae; f__; g__Lithospermum; s__Lithospermum_incisum;</t>
  </si>
  <si>
    <t>d__Viridiplantae; k__Streptophyta; p__commelinids; c__Poales; o__Poaceae; f__Chloridoideae; g__Distichlis; s__Distichlis_eludens;</t>
  </si>
  <si>
    <t>d__Viridiplantae; k__Streptophyta; p__commelinids; c__Poales; o__Juncaceae; f__; g__Juncus; s__Juncus_tenuis;</t>
  </si>
  <si>
    <t>d__Viridiplantae; k__Streptophyta; p__; c__Caryophyllales; o__Polygonaceae; f__Polygonoideae; g__Fallopia; ; s__</t>
  </si>
  <si>
    <t>d__Viridiplantae; k__Streptophyta; p__asterids; c__Asterales; o__Asteraceae; f__Cichorioideae; g__Hieracium; s__Hieracium_murorum;</t>
  </si>
  <si>
    <t>d__Viridiplantae; k__Streptophyta; p__asterids; c__Asterales; o__Goodeniaceae; f__; g__Scaevola; s__Scaevola_cylindrica;</t>
  </si>
  <si>
    <t>d__Viridiplantae; k__Streptophyta; p__asterids; c__Asterales; o__Goodeniaceae; f__; g__Scaevola; s__Scaevola_nubigena;</t>
  </si>
  <si>
    <t>d__Viridiplantae; k__Streptophyta; p__asterids; c__Gentianales; o__Apocynaceae; f__Asclepiadoideae; g__Gonolobus; s__Gonolobus_patens;</t>
  </si>
  <si>
    <t>d__Viridiplantae; k__Streptophyta; p__asterids; c__Asterales; o__Asteraceae; f__Asteroideae; g__Arctanthemum; s__Arctanthemum_arcticum;</t>
  </si>
  <si>
    <t>d__Viridiplantae; k__Streptophyta; p__asterids; c__Lamiales; o__Plantaginaceae; f__; g__Plantago; s__Plantago_aristata;</t>
  </si>
  <si>
    <t>d__Viridiplantae; k__Streptophyta; p__asterids; c__Solanales; o__Solanaceae; f__Solanoideae; g__Datura; s__Datura_leichhardtii;</t>
  </si>
  <si>
    <t>d__Viridiplantae; k__Streptophyta; p__commelinids; c__Poales; o__Poaceae; f__Panicoideae; g__Bothriochloa; s__Bothriochloa_insculpta;</t>
  </si>
  <si>
    <t>d__Viridiplantae; k__Streptophyta; p__rosids; c__Brassicales; o__Brassicaceae; f__; g__Thlaspi; s__Thlaspi_perfoliatum;</t>
  </si>
  <si>
    <t>d__Viridiplantae; k__Streptophyta; p__asterids; c__Asterales; o__Asteraceae; f__Asteroideae; g__Blumea; s__Blumea_laciniata;</t>
  </si>
  <si>
    <t>d__Viridiplantae; k__Streptophyta; p__rosids; c__Geraniales; o__Geraniaceae; f__; g__Geranium; s__Geranium_yedoense;</t>
  </si>
  <si>
    <t>d__Viridiplantae; k__Streptophyta; p__; c__Asparagales; o__Asparagaceae; f__Agavoideae; g__Anemarrhena; s__Anemarrhena_asphodeloides;</t>
  </si>
  <si>
    <t>d__Viridiplantae; k__Streptophyta; p__; c__Caryophyllales; o__Polygonaceae; f__Polygonoideae; g__Koenigia; ; s__</t>
  </si>
  <si>
    <t>Seigle:S005797.BestBees</t>
  </si>
  <si>
    <t>d__Viridiplantae; k__Streptophyta; p__; c__Caryophyllales; o__Polygonaceae; f__Polygonoideae; g__Oxyria; s__Oxyria_digyna;</t>
  </si>
  <si>
    <t>d__Viridiplantae; k__Streptophyta; p__asterids; c__Asterales; o__Asteraceae; f__Cichorioideae; g__Lychnophora; ; s__</t>
  </si>
  <si>
    <t>d__Viridiplantae; k__Streptophyta; p__; c__Ranunculales; o__Ranunculaceae; f__Ranunculoideae; ; g__; s__</t>
  </si>
  <si>
    <t>d__Viridiplantae; k__Streptophyta; p__asterids; c__Asterales; o__Asteraceae; f__Cichorioideae; g__Taraxacum; s__Taraxacum_sect__Naevosa_sp__6281f;</t>
  </si>
  <si>
    <t>d__Viridiplantae; k__Streptophyta; p__asterids; c__Asterales; o__Asteraceae; f__Asteroideae; g__Zoutpansbergia; s__Zoutpansbergia_caerulea;</t>
  </si>
  <si>
    <t>d__Viridiplantae; k__Streptophyta; p__asterids; c__Boraginales; o__Cordiaceae; f__; g__Cordia; s__Cordia_sagotii;</t>
  </si>
  <si>
    <t>d__Viridiplantae; k__Streptophyta; p__asterids; c__Asterales; o__Asteraceae; f__Mutisioideae; g__Mutisia; s__Mutisia_linifolia;</t>
  </si>
  <si>
    <t>d__Viridiplantae; k__Streptophyta; p__asterids; c__Asterales; o__Goodeniaceae; f__; g__Scaevola; s__Scaevola_taccada;</t>
  </si>
  <si>
    <r>
      <t xml:space="preserve">ConsensusLineage: </t>
    </r>
    <r>
      <rPr>
        <b/>
      </rPr>
      <t xml:space="preserve">42 species &gt; 1% &lt; 124 species </t>
    </r>
  </si>
  <si>
    <t>d__Viridiplantae; k__Streptophyta; p__asterids; c__Lamiales; o__Bignoniaceae; f__; g__Godmania; s__Godmania_aesculifolia;</t>
  </si>
  <si>
    <t>d__Viridiplantae; k__Streptophyta; p__asterids; c__Solanales; o__Convolvulaceae; f__; g__Jacquemontia; s__Jacquemontia_reclinata;</t>
  </si>
  <si>
    <t>d__Viridiplantae; k__Streptophyta; p__Bryidae; c__Splachnales; o__Splachnaceae; f__; g__Tetraplodon; s__Tetraplodon_mnioides;</t>
  </si>
  <si>
    <t>Least#species (166)</t>
  </si>
  <si>
    <t>d__Viridiplantae; k__Streptophyta; p__asterids; c__Lamiales; o__Bignoniaceae; f__; g__Spirotecoma; s__Spirotecoma_holguinensis;</t>
  </si>
  <si>
    <t>d__Viridiplantae; k__Streptophyta; p__commelinids; c__Poales; o__Juncaceae; f__; g__Juncus; s__Juncus_balticus;</t>
  </si>
  <si>
    <t>North Hampton, NH</t>
  </si>
  <si>
    <t>d__Viridiplantae; k__Streptophyta; p__commelinids; c__Poales; o__Poaceae; f__Chloridoideae; g__Dinebra; s__Dinebra_retroflexa;</t>
  </si>
  <si>
    <t>d__Viridiplantae; k__Streptophyta; p__rosids; c__Brassicales; o__Brassicaceae; f__; g__Lepidium; s__Lepidium_bonariense;</t>
  </si>
  <si>
    <t>d__Viridiplantae; k__Streptophyta; p__rosids; c__Fabales; o__Fabaceae; f__Papilionoideae; g__Trifolium; s__Trifolium_montanum;</t>
  </si>
  <si>
    <t>Family Thistle</t>
  </si>
  <si>
    <t>d__Viridiplantae; k__Streptophyta; p__rosids; c__Fabales; o__Fabaceae; f__Papilionoideae; g__Trigonella; s__Trigonella_calliceras;</t>
  </si>
  <si>
    <t>d__Viridiplantae; k__Streptophyta; p__rosids; c__Fabales; o__Fabaceae; f__Papilionoideae; g__Vicia; s__Vicia_venulosa;</t>
  </si>
  <si>
    <t>d__Viridiplantae; k__Streptophyta; p__rosids; c__Geraniales; o__Geraniaceae; f__; g__Geranium; s__Geranium_krylovii;</t>
  </si>
  <si>
    <t>d__Viridiplantae; k__Streptophyta; p__rosids; c__Rosales; o__Rosaceae; f__Rosoideae; g__Drymocallis; s__Drymocallis_rupestris;</t>
  </si>
  <si>
    <t>d__Viridiplantae; k__Streptophyta; p__rosids; c__Rosales; o__Rosaceae; f__Rosoideae; g__Potentilla; s__Potentilla_drummondii;</t>
  </si>
  <si>
    <t>d__Viridiplantae; k__Streptophyta; p__rosids; c__Fabales; o__Fabaceae; f__Papilionoideae; g__Trifolium; s__Trifolium_petitianum;</t>
  </si>
  <si>
    <t>d__Viridiplantae; k__Streptophyta; p__rosids; c__Malvales; o__Malvaceae; f__Malvoideae; g__Abutilon; s__Abutilon_mauritianum;</t>
  </si>
  <si>
    <t>d__Viridiplantae; k__Streptophyta; p__rosids; c__Malvales; o__Malvaceae; f__Malvoideae; g__Abutilon; s__Abutilon_sp__TRK-2015;</t>
  </si>
  <si>
    <t>d__Viridiplantae; k__Streptophyta; p__rosids; c__Malvales; o__Malvaceae; f__Malvoideae; g__Hibiscus; s__Hibiscus_aponeurus;</t>
  </si>
  <si>
    <t>d__Viridiplantae; k__Streptophyta; p__rosids; c__Malvales; o__Malvaceae; f__Malvoideae; g__Hibiscus; s__Hibiscus_meyeri;</t>
  </si>
  <si>
    <t>Order Sapindales</t>
  </si>
  <si>
    <t>d__Viridiplantae; k__Streptophyta; p__rosids; c__Rosales; o__Cannabaceae; f__; g__Humulus; s__Humulus_scandens;</t>
  </si>
  <si>
    <t>Red osier dogwood</t>
  </si>
  <si>
    <t>BeeGirl:S005733.BestBees</t>
  </si>
  <si>
    <r>
      <t xml:space="preserve">ConsensusLineage: </t>
    </r>
    <r>
      <rPr>
        <b/>
      </rPr>
      <t xml:space="preserve">62 species &gt; 1% &lt; 179 species </t>
    </r>
  </si>
  <si>
    <t>Japanese Dgowood</t>
  </si>
  <si>
    <t>Least#species (241)</t>
  </si>
  <si>
    <t>Ashland, OR</t>
  </si>
  <si>
    <t>Chokecherry</t>
  </si>
  <si>
    <t>Apple Tree</t>
  </si>
  <si>
    <t>Order contains daisy &amp; sunflower family</t>
  </si>
  <si>
    <t>Genus California lilac</t>
  </si>
  <si>
    <t>Genus Redbuds</t>
  </si>
  <si>
    <t>Brooklyn Queen Honey:S005732.Best Bees</t>
  </si>
  <si>
    <t xml:space="preserve">ConsensusLineage: 41 species &gt; 1% &lt; 136 species </t>
  </si>
  <si>
    <t>Least#species  (177)</t>
  </si>
  <si>
    <t>Brooklyn, NY</t>
  </si>
  <si>
    <t>d__Viridiplantae; k__Streptophyta; p__asterids; c__Lamiales; o__Lamiaceae; f__Nepetoideae; g__Rosmarinus; s__Rosmarinus_officinalis;</t>
  </si>
  <si>
    <t>d__Viridiplantae; k__Streptophyta; p__asterids; c__Lamiales; o__Lamiaceae; f__Nepetoideae; g__Agastache; s__Agastache_urticifolia;</t>
  </si>
  <si>
    <t>d__Viridiplantae; k__Streptophyta; p__asterids; c__Ericales; o__Ericaceae; f__Arbutoideae; g__Arctostaphylos; s__Arctostaphylos_uva-ursi;</t>
  </si>
  <si>
    <t>d__Viridiplantae; k__Streptophyta; p__asterids; c__Lamiales; o__Lamiaceae; f__Nepetoideae; g__Orthosiphon; s__Orthosiphon_parvifolius;</t>
  </si>
  <si>
    <t>d__Viridiplantae; k__Streptophyta; p__asterids; c__Ericales; o__Ebenaceae; ; f__; g__; s__</t>
  </si>
  <si>
    <t>Species Yellow sweet clover</t>
  </si>
  <si>
    <t>d__Viridiplantae; k__Streptophyta; p__asterids; c__Lamiales; o__Lamiaceae; f__Nepetoideae; g__Lepechinia; s__Lepechinia_fragrans;</t>
  </si>
  <si>
    <t>Genus Chokecherry</t>
  </si>
  <si>
    <t>Species Amur cork tree</t>
  </si>
  <si>
    <t>d__Viridiplantae; k__Streptophyta; p__; c__Laurales; o__Lauraceae; f__; g__Persea; ; s__</t>
  </si>
  <si>
    <t>Species Empress tree</t>
  </si>
  <si>
    <t>d__Viridiplantae; k__Streptophyta; p__rosids; c__Rosales; o__Rhamnaceae; f__; g__Ceanothus; s__Ceanothus_americanus;</t>
  </si>
  <si>
    <t>d__Viridiplantae; k__Streptophyta; p__asterids; c__Ericales; o__Ericaceae; f__Arbutoideae; g__Arctous; s__Arctous_rubra;</t>
  </si>
  <si>
    <t>d__Viridiplantae; k__Streptophyta; p__rosids; c__Malpighiales; o__Hypericaceae; f__; g__Hypericum; s__Hypericum_hookerianum;</t>
  </si>
  <si>
    <t>d__Viridiplantae; k__Streptophyta; p__asterids; c__Lamiales; o__Lamiaceae; f__; g__Tectona; s__Tectona_grandis;</t>
  </si>
  <si>
    <t>d__Viridiplantae; k__Streptophyta; p__asterids; c__Asterales; o__Asteraceae; f__Asteroideae; g__Helichrysum; s__Helichrysum_sp__TRK-2015;</t>
  </si>
  <si>
    <t>d__Viridiplantae; k__Streptophyta; p__rosids; c__Rosales; o__Rosaceae; f__Rosoideae; g__Geum; s__Geum_rivale;</t>
  </si>
  <si>
    <t>d__Viridiplantae; k__Streptophyta; p__asterids; c__Ericales; o__Ericaceae; f__Arbutoideae; g__Arbutus; s__Arbutus_unedo;</t>
  </si>
  <si>
    <t>d__Viridiplantae; k__Streptophyta; p__rosids; c__Brassicales; o__Brassicaceae; f__; g__Caulanthus; s__Caulanthus_flavescens;</t>
  </si>
  <si>
    <t>d__Viridiplantae; k__Streptophyta; p__rosids; c__Brassicales; o__Brassicaceae; f__; g__Diplotaxis; s__Diplotaxis_erucoides;</t>
  </si>
  <si>
    <t>d__Viridiplantae; k__Streptophyta; p__rosids; c__Brassicales; o__Brassicaceae; f__; g__Erucastrum; s__Erucastrum_abyssinicum;</t>
  </si>
  <si>
    <t>d__Viridiplantae; k__Streptophyta; p__rosids; c__Rosales; o__Moraceae; f__; g__Broussonetia; s__Broussonetia_papyrifera;</t>
  </si>
  <si>
    <t>d__Viridiplantae; k__Streptophyta; p__rosids; c__Rosales; o__Rosaceae; f__Maloideae; g__Crataegus; ; s__</t>
  </si>
  <si>
    <t>d__Viridiplantae; k__Streptophyta; p__commelinids; c__Poales; o__Cyperaceae; f__Cyperoideae; g__Schoenoplectus; ; s__</t>
  </si>
  <si>
    <t>d__Viridiplantae; k__Streptophyta; p__; c__Laurales; o__Lauraceae; f__; g__Persea; s__Persea_americana;</t>
  </si>
  <si>
    <t>d__Viridiplantae; k__Streptophyta; p__asterids; c__Asterales; o__Asteraceae; f__Asteroideae; g__Anisothrix; s__Anisothrix_kuntzei;</t>
  </si>
  <si>
    <t>d__Viridiplantae; k__Streptophyta; p__asterids; c__Asterales; o__Asteraceae; f__Barnadesioideae; g__Dasyphyllum; s__Dasyphyllum_diacanthoides;</t>
  </si>
  <si>
    <t>d__Viridiplantae; k__Streptophyta; p__asterids; c__Ericales; o__Ericaceae; f__Arbutoideae; g__Arctous; s__Arctous_alpina;</t>
  </si>
  <si>
    <t>d__Viridiplantae; k__Streptophyta; p__asterids; c__Lamiales; o__Lamiaceae; f__Teucrioideae; g__Teucrium; ; s__</t>
  </si>
  <si>
    <t>d__Viridiplantae; k__Streptophyta; p__asterids; c__Lamiales; o__Plantaginaceae; f__; g__Plantago; s__Plantago_major;</t>
  </si>
  <si>
    <t>d__Viridiplantae; k__Streptophyta; p__asterids; c__Lamiales; o__Lamiaceae; f__Teucrioideae; g__Teucrium; s__Teucrium_flavum;</t>
  </si>
  <si>
    <t>d__Viridiplantae; k__Streptophyta; p__rosids; c__Brassicales; o__Brassicaceae; f__; g__Hesperidanthus; s__Hesperidanthus_linearifolius;</t>
  </si>
  <si>
    <t>d__Viridiplantae; k__Streptophyta; p__rosids; c__Brassicales; o__Brassicaceae; f__; g__Pringlea; s__Pringlea_antiscorbutica;</t>
  </si>
  <si>
    <t>d__Viridiplantae; k__Streptophyta; p__rosids; c__Brassicales; o__Brassicaceae; f__; g__Sisymbrium; s__Sisymbrium_loeselii;</t>
  </si>
  <si>
    <t>d__Viridiplantae; k__Streptophyta; p__commelinids; c__Poales; o__Poaceae; f__Chloridoideae; g__Sporobolus; s__Sporobolus_wrightii;</t>
  </si>
  <si>
    <t>d__Viridiplantae; k__Streptophyta; p__asterids; c__Asterales; o__Asteraceae; f__Cichorioideae; g__Paranephelius; s__Paranephelius_uniflorus;</t>
  </si>
  <si>
    <t>d__Viridiplantae; k__Streptophyta; p__commelinids; c__Poales; o__Poaceae; f__Chloridoideae; g__Munroa; s__Munroa_squarrosa;</t>
  </si>
  <si>
    <t>d__Viridiplantae; k__Streptophyta; p__rosids; c__Fabales; o__Fabaceae; f__Papilionoideae; g__Andira; ; s__</t>
  </si>
  <si>
    <t>d__Viridiplantae; k__Streptophyta; p__rosids; c__Fabales; o__Fabaceae; f__Papilionoideae; g__Xanthocercis; s__Xanthocercis_rabiensis;</t>
  </si>
  <si>
    <t>d__Viridiplantae; k__Streptophyta; p__rosids; c__Rosales; o__Rhamnaceae; f__; g__Phylica; s__Phylica_emirnensis;</t>
  </si>
  <si>
    <t>d__Viridiplantae; k__Streptophyta; p__rosids; c__Rosales; o__Rosaceae; f__Maloideae; g__Photinia; s__Photinia_serratifolia;</t>
  </si>
  <si>
    <t>d__Viridiplantae; k__Streptophyta; p__; c__Liliales; o__Liliaceae; f__; g__Tulipa; s__Tulipa_armena;</t>
  </si>
  <si>
    <t>d__Viridiplantae; k__Streptophyta; p__rosids; c__Brassicales; o__Brassicaceae; f__; g__Raphanus; ; s__</t>
  </si>
  <si>
    <t>d__Viridiplantae; k__Streptophyta; p__; c__Caryophyllales; o__Amaranthaceae; f__Betoideae; g__Beta; s__Beta_vulgaris;</t>
  </si>
  <si>
    <t>d__Viridiplantae; k__Streptophyta; p__asterids; c__Aquifoliales; o__Aquifoliaceae; f__; g__Ilex; s__Ilex_kingiana;</t>
  </si>
  <si>
    <t>d__Viridiplantae; k__Streptophyta; p__asterids; c__Asterales; o__Asteraceae; f__Asteroideae; g__Brachyscome; s__Brachyscome_ciliaris;</t>
  </si>
  <si>
    <t>d__Viridiplantae; k__Streptophyta; p__rosids; c__Sapindales; o__Aceraceae; f__; g__Acer; s__Acer_pycnanthum;</t>
  </si>
  <si>
    <t>Petipas:S005742BestBees.</t>
  </si>
  <si>
    <t xml:space="preserve">ConsensusLineage 23 &gt; 1% &gt; 71  species </t>
  </si>
  <si>
    <t>d__Viridiplantae; k__Streptophyta; p__asterids; c__Asterales; o__Asteraceae; f__Mutisioideae; g__Chaetanthera; s__Chaetanthera_pulvinata;</t>
  </si>
  <si>
    <t>Least#species (94)</t>
  </si>
  <si>
    <t>d__Viridiplantae; k__Streptophyta; p__asterids; c__Cornales; o__Cornaceae; f__Cornoideae; g__Cornus; s__Cornus_macrophylla;</t>
  </si>
  <si>
    <t>Somerville, MA</t>
  </si>
  <si>
    <t>d__Viridiplantae; k__Streptophyta; p__asterids; c__Ericales; o__Polemoniaceae; f__; g__Polemonium; s__Polemonium_californicum;</t>
  </si>
  <si>
    <t>d__Viridiplantae; k__Streptophyta; p__asterids; c__Solanales; o__Solanaceae; f__Nicotianoideae; ; g__; s__</t>
  </si>
  <si>
    <t>d__Viridiplantae; k__Streptophyta; p__commelinids; c__Poales; o__Poaceae; f__Chloridoideae; g__Distichlis; ; s__</t>
  </si>
  <si>
    <t>Species Red Raspberry</t>
  </si>
  <si>
    <t>Genus Royal Waterlily</t>
  </si>
  <si>
    <t>Species False Poison Sumac</t>
  </si>
  <si>
    <t>d__Viridiplantae; k__Streptophyta; p__asterids; c__Lamiales; o__Orobanchaceae; f__; g__Asepalum; s__Asepalum_erianthemum;</t>
  </si>
  <si>
    <t>d__Viridiplantae; k__Streptophyta; p__rosids; c__Rosales; o__Rosaceae; f__Rosoideae; g__Geum; s__Geum_urbanum;</t>
  </si>
  <si>
    <t>d__Viridiplantae; k__Streptophyta; p__asterids; c__Lamiales; o__Phrymaceae; f__; g__Lancea; s__Lancea_tibetica;</t>
  </si>
  <si>
    <t>d__Viridiplantae; k__Streptophyta; p__asterids; c__Lamiales; o__Plantaginaceae; f__; g__Plantago; s__Plantago_trinitatis;</t>
  </si>
  <si>
    <t>d__Viridiplantae; k__Streptophyta; p__rosids; c__Fabales; o__Fabaceae; f__Caesalpinioideae; g__Gleditsia; s__Gleditsia_sinensis;</t>
  </si>
  <si>
    <t>d__Viridiplantae; k__Streptophyta; p__rosids; c__Rosales; o__Rosaceae; f__Rosoideae; g__Potentilla; s__Potentilla_microphylla;</t>
  </si>
  <si>
    <t>d__Viridiplantae; k__Streptophyta; p__rosids; c__Sapindales; o__Aceraceae; f__; g__Acer; s__Acer_tegmentosum;</t>
  </si>
  <si>
    <t>Teall: S005799BestBees</t>
  </si>
  <si>
    <t xml:space="preserve">ConsensusLineage 43 &gt; 1% &gt; 82   species </t>
  </si>
  <si>
    <t>(125)Least # of species</t>
  </si>
  <si>
    <t>Groton, MA</t>
  </si>
  <si>
    <t>d__Viridiplantae; k__Streptophyta; p__Bryidae; c__Orthotrichales; o__Orthotrichaceae; f__; g__Nyholmiella; s__Nyholmiella_obtusifolia;</t>
  </si>
  <si>
    <t>d__Viridiplantae; k__Streptophyta; p__rosids; c__Sapindales; o__Rutaceae; f__; g__Tetradium; s__Tetradium_fraxinifolium;</t>
  </si>
  <si>
    <t>Species Common Reed</t>
  </si>
  <si>
    <t>d__Viridiplantae; k__Streptophyta; p__rosids; c__Sapindales; o__Rutaceae; f__; g__Tetradium; s__Tetradium_ruticarpum;</t>
  </si>
  <si>
    <t>Genus Meadow-Rue</t>
  </si>
  <si>
    <t>Genus Bedstraw</t>
  </si>
  <si>
    <t>Species Golden Oats Grass</t>
  </si>
  <si>
    <t>Species Lesser Meadow-Rue</t>
  </si>
  <si>
    <t>Species Field Maple</t>
  </si>
  <si>
    <t>Family Cucumber</t>
  </si>
  <si>
    <t>Mettler:S005798BestBees</t>
  </si>
  <si>
    <t xml:space="preserve">ConsensusLineage 47 &gt; 1% &gt; 122   species </t>
  </si>
  <si>
    <t>(169)Least # of species</t>
  </si>
  <si>
    <t>Newton Center, MA</t>
  </si>
  <si>
    <t>Family Apple Trees</t>
  </si>
  <si>
    <t>Genus evergreen coniferous trees</t>
  </si>
  <si>
    <t>Species Moccasin Flower (aka pink lady's flower)</t>
  </si>
  <si>
    <t>Genus Poplar Trees</t>
  </si>
  <si>
    <t>Genus Birches</t>
  </si>
  <si>
    <t>Genus Spruce</t>
  </si>
  <si>
    <t>Species Japanese Larch</t>
  </si>
  <si>
    <t>d__Viridiplantae; k__Streptophyta; p__commelinids; c__Poales; o__Poaceae; f__Pooideae; g__Aniselytron; s__Aniselytron_treutleri;</t>
  </si>
  <si>
    <t>d__Viridiplantae; k__Streptophyta; p__Pinidae; c__Pinales; o__Pinaceae; f__; g__Larix; ; s__</t>
  </si>
  <si>
    <t>d__Viridiplantae; k__Streptophyta; p__asterids; c__Asterales; o__Asteraceae; f__Asteroideae; g__Pulicaria; s__Pulicaria_vulgaris;</t>
  </si>
  <si>
    <t>d__Viridiplantae; k__Streptophyta; p__; c__Asparagales; o__Hyacinthaceae; f__Hyacinthoideae; g__Hyacinthus; s__Hyacinthus_orientalis;</t>
  </si>
  <si>
    <t>d__Viridiplantae; k__Streptophyta; p__asterids; c__Asterales; o__Asteraceae; f__Cichorioideae; g__Haplocarpha; ; s__</t>
  </si>
  <si>
    <t>d__Viridiplantae; k__Streptophyta; p__; c__Saxifragales; o__Altingiaceae; f__; g__Liquidambar; ; s__</t>
  </si>
  <si>
    <t>d__Viridiplantae; k__Streptophyta; p__; c__Ranunculales; o__Ranunculaceae; f__Ranunculoideae; g__Helleborus; s__Helleborus_orientalis;</t>
  </si>
  <si>
    <t>d__Viridiplantae; k__Streptophyta; p__asterids; c__Apiales; o__Apiaceae; f__Apioideae; g__Lomatium; s__Lomatium_ambiguum;</t>
  </si>
  <si>
    <t>d__Viridiplantae; k__Streptophyta; p__commelinids; c__Poales; ; o__; f__; g__; s__</t>
  </si>
  <si>
    <t>d__Viridiplantae; k__Streptophyta; p__; c__Ranunculales; o__Berberidaceae; f__; g__Epimedium; ; s__</t>
  </si>
  <si>
    <t>d__Viridiplantae; k__Streptophyta; p__rosids; c__Rosales; o__Rosaceae; f__Rosoideae; g__Potentilla; s__Potentilla_anserina;</t>
  </si>
  <si>
    <t>d__Viridiplantae; k__Streptophyta; p__rosids; c__Sapindales; o__Aceraceae; f__; g__Acer; s__Acer_davidii;</t>
  </si>
  <si>
    <t>d__Viridiplantae; k__Streptophyta; p__rosids; c__Cucurbitales; o__Cucurbitaceae; f__; g__Cayaponia; s__Cayaponia_africana;</t>
  </si>
  <si>
    <t>d__Viridiplantae; k__Streptophyta; p__commelinids; c__Poales; o__Poaceae; f__Pooideae; g__Aegilops; ; s__</t>
  </si>
  <si>
    <t>d__Viridiplantae; k__Streptophyta; p__commelinids; c__Poales; o__Poaceae; f__Bambusoideae; g__Arundinaria; ; s__</t>
  </si>
  <si>
    <t>d__Viridiplantae; k__Streptophyta; p__asterids; c__Gentianales; o__Rubiaceae; f__Rubioideae; g__Galium; s__Galium_pogonanthum;</t>
  </si>
  <si>
    <t>d__Viridiplantae; k__Streptophyta; p__Pinidae; c__Cupressales; o__Cupressaceae; f__; g__Juniperus; s__Juniperus_taxifolia;</t>
  </si>
  <si>
    <t>d__Viridiplantae; k__Streptophyta; p__Pinidae; c__Cupressales; o__Taxaceae; f__; g__Taxus; ; s__</t>
  </si>
  <si>
    <t>d__Viridiplantae; k__Streptophyta; p__rosids; c__Fagales; o__Betulaceae; f__; g__Carpinus; s__Carpinus_caroliniana;</t>
  </si>
  <si>
    <t>d__Viridiplantae; k__Streptophyta; p__asterids; c__Asterales; o__Calyceraceae; f__; g__Acicarpha; s__Acicarpha_tribuloides;</t>
  </si>
  <si>
    <t>d__Viridiplantae; k__Streptophyta; p__asterids; c__Asterales; o__Calyceraceae; f__; g__Acicarpha; s__Acicarpha_procumbens;</t>
  </si>
  <si>
    <t>d__Viridiplantae; k__Streptophyta; p__asterids; c__Asterales; o__Asteraceae; f__Mutisioideae; g__Leucheria; s__Leucheria_cf__gayana_TS_12714;</t>
  </si>
  <si>
    <t>d__Viridiplantae; k__Streptophyta; p__asterids; c__Asterales; o__Asteraceae; f__Mutisioideae; ; g__; s__</t>
  </si>
  <si>
    <t>d__Viridiplantae; k__Streptophyta; p__commelinids; c__Poales; o__Poaceae; f__Chloridoideae; g__Muhlenbergia; s__Muhlenbergia_seatonii;</t>
  </si>
  <si>
    <t>d__Viridiplantae; k__Streptophyta; p__commelinids; c__Poales; o__Poaceae; f__Panicoideae; g__Ichnanthus; s__Ichnanthus_sp__Silva_et_al__550;</t>
  </si>
  <si>
    <t>d__Viridiplantae; k__Streptophyta; p__commelinids; c__Poales; o__Poaceae; f__Pooideae; g__Agrostis; s__Agrostis_vinealis;</t>
  </si>
  <si>
    <t>d__Viridiplantae; k__Streptophyta; p__asterids; c__Asterales; o__Asteraceae; f__Cichorioideae; g__Tarlmounia; s__Tarlmounia_elliptica;</t>
  </si>
  <si>
    <t>d__Viridiplantae; k__Streptophyta; p__asterids; c__Asterales; o__Asteraceae; f__Cichorioideae; g__Taraxacum; s__Taraxacum_sect__Mongolica_sp__6081;</t>
  </si>
  <si>
    <t>d__Viridiplantae; k__Streptophyta; p__rosids; c__Rosales; o__Rosaceae; f__Maloideae; g__Adenostoma; s__Adenostoma_fasciculatum;</t>
  </si>
  <si>
    <t>d__Viridiplantae; k__Streptophyta; p__; c__Buxales; o__Buxaceae; f__; g__Buxus; s__Buxus_liukiuensis;</t>
  </si>
  <si>
    <t>d__Viridiplantae; k__Streptophyta; p__; c__Magnoliales; o__Magnoliaceae; f__; g__Magnolia; s__Magnolia_biondii;</t>
  </si>
  <si>
    <t>d__Viridiplantae; k__Streptophyta; p__asterids; c__Asterales; o__Asteraceae; f__Cichorioideae; g__Hypochaeris; s__Hypochaeris_sessiliflora;</t>
  </si>
  <si>
    <t>d__Viridiplantae; k__Streptophyta; p__asterids; c__Asterales; o__Asteraceae; f__Asteroideae; g__Nannoglottis; s__Nannoglottis_yunnanensis;</t>
  </si>
  <si>
    <t>d__Viridiplantae; k__Streptophyta; p__commelinids; c__Poales; o__Poaceae; f__Panicoideae; g__Setaria; s__Setaria_sp__TRK-2015;</t>
  </si>
  <si>
    <t>d__Viridiplantae; k__Streptophyta; p__rosids; c__Fagales; o__Myricaceae; f__; g__Myrica; s__Myrica_gale;</t>
  </si>
  <si>
    <t>d__Viridiplantae; k__Streptophyta; p__asterids; c__Asterales; o__Asteraceae; f__Asteroideae; g__Catolesia; s__Catolesia_huperzioides;</t>
  </si>
  <si>
    <t>d__Viridiplantae; k__Streptophyta; p__rosids; c__Malpighiales; o__Salicaceae; f__; g__Salix; s__Salix_triandra;</t>
  </si>
  <si>
    <t>d__Viridiplantae; k__Streptophyta; p__asterids; c__Asterales; o__Asteraceae; f__Asteroideae; g__Blumea; s__Blumea_mollis;</t>
  </si>
  <si>
    <t>d__Viridiplantae; k__Streptophyta; p__asterids; c__Asterales; o__Asteraceae; f__Asteroideae; g__Acritopappus; s__Acritopappus_confertus;</t>
  </si>
  <si>
    <t>d__Viridiplantae; k__Streptophyta; p__; c__Ranunculales; o__Ranunculaceae; f__Thalictroideae; g__Thalictrum; s__Thalictrum_omeiense;</t>
  </si>
  <si>
    <t>d__Viridiplantae; k__Streptophyta; p__; c__Ranunculales; o__Ranunculaceae; f__Thalictroideae; g__Paraquilegia; s__Paraquilegia_microphylla;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</si>
</sst>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3">
    <font>
      <sz val="10.0"/>
      <color rgb="FF000000"/>
      <name val="Arial"/>
    </font>
    <font>
      <b/>
      <sz val="10.0"/>
      <color rgb="FF000000"/>
      <name val="Calibri"/>
    </font>
    <font>
      <sz val="10.0"/>
      <color rgb="FF000000"/>
      <name val="Calibri"/>
    </font>
    <font>
      <sz val="10.0"/>
      <name val="Calibri"/>
    </font>
    <font>
      <sz val="10.0"/>
      <color rgb="FF222222"/>
      <name val="Calibri"/>
    </font>
    <font>
      <sz val="10.0"/>
      <color rgb="FF0000FF"/>
      <name val="Calibri"/>
    </font>
    <font>
      <color rgb="FF000000"/>
      <name val="Calibri"/>
    </font>
    <font>
      <name val="Calibri"/>
    </font>
    <font>
      <i/>
      <sz val="10.0"/>
      <color rgb="FF222222"/>
      <name val="Calibri"/>
    </font>
    <font>
      <i/>
      <sz val="10.0"/>
      <name val="Calibri"/>
    </font>
    <font>
      <color rgb="FF000000"/>
      <name val="Docs-Calibri"/>
    </font>
    <font>
      <color rgb="FF000000"/>
    </font>
    <font>
      <color rgb="FF000000"/>
      <name val="Helvetica Neue"/>
    </font>
    <font>
      <strike/>
      <sz val="10.0"/>
      <color rgb="FF000000"/>
      <name val="Calibri"/>
    </font>
    <font>
      <color rgb="FF000000"/>
      <name val="Roboto"/>
    </font>
    <font>
      <strike/>
      <color rgb="FF000000"/>
      <name val="Calibri"/>
    </font>
    <font/>
    <font>
      <color rgb="FF222222"/>
      <name val="Roboto"/>
    </font>
    <font>
      <sz val="10.0"/>
      <color rgb="FF000000"/>
      <name val="Avenir"/>
    </font>
    <font>
      <color rgb="FF222222"/>
      <name val="Calibri"/>
    </font>
    <font>
      <sz val="10.0"/>
      <color rgb="FF000000"/>
      <name val="Roboto"/>
    </font>
    <font>
      <sz val="10.0"/>
      <color rgb="FF222222"/>
      <name val="Sans-serif"/>
    </font>
    <font>
      <color rgb="FF000000"/>
      <name val="Arial"/>
    </font>
    <font>
      <b/>
      <i/>
      <sz val="11.0"/>
      <color rgb="FF222222"/>
      <name val="Sans-serif"/>
    </font>
    <font>
      <b/>
      <i/>
      <sz val="20.0"/>
      <color rgb="FF52853F"/>
      <name val="Arial"/>
    </font>
    <font>
      <sz val="23.0"/>
      <color rgb="FF000000"/>
      <name val="Roboto"/>
    </font>
    <font>
      <u/>
      <sz val="11.0"/>
      <color rgb="FF0B0080"/>
      <name val="Sans-serif"/>
    </font>
    <font>
      <sz val="11.0"/>
      <color rgb="FF252525"/>
      <name val="Sans-serif"/>
    </font>
    <font>
      <sz val="11.0"/>
      <color rgb="FF636B4F"/>
      <name val="Georgia"/>
    </font>
    <font>
      <u/>
      <sz val="11.0"/>
      <color rgb="FF0B0080"/>
      <name val="Arial"/>
    </font>
    <font>
      <sz val="11.0"/>
      <color rgb="FF222222"/>
      <name val="Sans-serif"/>
    </font>
    <font>
      <sz val="12.0"/>
      <color rgb="FF212529"/>
      <name val="-apple-system"/>
    </font>
    <font>
      <sz val="9.0"/>
      <color rgb="FF000000"/>
      <name val="Roboto"/>
    </font>
    <font>
      <sz val="9.0"/>
      <color rgb="FF000000"/>
      <name val="Calibri"/>
    </font>
    <font>
      <i/>
      <color rgb="FF000000"/>
      <name val="Calibri"/>
    </font>
    <font>
      <color rgb="FFFFFFFF"/>
    </font>
    <font>
      <i/>
      <sz val="10.0"/>
      <color rgb="FF000000"/>
      <name val="Calibri"/>
    </font>
    <font>
      <sz val="10.0"/>
      <name val="Arial"/>
    </font>
    <font>
      <sz val="10.0"/>
      <color rgb="FF222222"/>
      <name val="Arial"/>
    </font>
    <font>
      <color rgb="FF000000"/>
      <name val="Trebuchet MS"/>
    </font>
    <font>
      <sz val="10.0"/>
      <name val="Trebuchet MS"/>
    </font>
    <font>
      <sz val="10.0"/>
      <color rgb="FF000000"/>
      <name val="Trebuchet MS"/>
    </font>
    <font>
      <sz val="10.0"/>
    </font>
    <font>
      <b/>
      <sz val="10.0"/>
    </font>
    <font>
      <sz val="10.0"/>
      <color rgb="FF434343"/>
      <name val="Calibri"/>
    </font>
    <font>
      <color rgb="FF434343"/>
      <name val="Calibri"/>
    </font>
    <font>
      <i/>
      <sz val="10.0"/>
      <color rgb="FF000000"/>
      <name val="Arial"/>
    </font>
    <font>
      <name val="Trebuchet MS"/>
    </font>
    <font>
      <name val="Arial"/>
    </font>
    <font>
      <b/>
      <sz val="10.0"/>
      <color rgb="FF000000"/>
      <name val="Trebuchet MS"/>
    </font>
    <font>
      <sz val="10.0"/>
      <name val="Helvetica"/>
    </font>
    <font>
      <sz val="10.0"/>
      <color rgb="FF000000"/>
      <name val="Helvetica"/>
    </font>
    <font>
      <i/>
      <sz val="12.0"/>
      <color rgb="FFDD0055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DCDCDC"/>
        <bgColor rgb="FFDCDCDC"/>
      </patternFill>
    </fill>
    <fill>
      <patternFill patternType="solid">
        <fgColor rgb="FFD9D9D9"/>
        <bgColor rgb="FFD9D9D9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00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4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1" fillId="3" fontId="2" numFmtId="0" xfId="0" applyAlignment="1" applyBorder="1" applyFill="1" applyFont="1">
      <alignment readingOrder="0" vertical="top"/>
    </xf>
    <xf borderId="1" fillId="3" fontId="2" numFmtId="0" xfId="0" applyAlignment="1" applyBorder="1" applyFont="1">
      <alignment readingOrder="0" vertical="bottom"/>
    </xf>
    <xf borderId="1" fillId="3" fontId="3" numFmtId="0" xfId="0" applyAlignment="1" applyBorder="1" applyFont="1">
      <alignment readingOrder="0"/>
    </xf>
    <xf borderId="1" fillId="3" fontId="3" numFmtId="0" xfId="0" applyBorder="1" applyFont="1"/>
    <xf borderId="0" fillId="4" fontId="4" numFmtId="0" xfId="0" applyAlignment="1" applyFill="1" applyFont="1">
      <alignment readingOrder="0"/>
    </xf>
    <xf borderId="1" fillId="4" fontId="2" numFmtId="0" xfId="0" applyAlignment="1" applyBorder="1" applyFont="1">
      <alignment readingOrder="0" vertical="top"/>
    </xf>
    <xf borderId="1" fillId="3" fontId="5" numFmtId="0" xfId="0" applyAlignment="1" applyBorder="1" applyFont="1">
      <alignment readingOrder="0" vertical="bottom"/>
    </xf>
    <xf borderId="1" fillId="3" fontId="5" numFmtId="0" xfId="0" applyAlignment="1" applyBorder="1" applyFont="1">
      <alignment readingOrder="0"/>
    </xf>
    <xf borderId="1" fillId="3" fontId="5" numFmtId="0" xfId="0" applyBorder="1" applyFont="1"/>
    <xf borderId="1" fillId="3" fontId="2" numFmtId="0" xfId="0" applyAlignment="1" applyBorder="1" applyFont="1">
      <alignment vertical="bottom"/>
    </xf>
    <xf borderId="1" fillId="3" fontId="5" numFmtId="0" xfId="0" applyAlignment="1" applyBorder="1" applyFont="1">
      <alignment horizontal="left" readingOrder="0"/>
    </xf>
    <xf borderId="1" fillId="3" fontId="5" numFmtId="0" xfId="0" applyAlignment="1" applyBorder="1" applyFont="1">
      <alignment readingOrder="0" vertical="top"/>
    </xf>
    <xf borderId="1" fillId="3" fontId="5" numFmtId="0" xfId="0" applyAlignment="1" applyBorder="1" applyFont="1">
      <alignment vertical="top"/>
    </xf>
    <xf borderId="1" fillId="3" fontId="3" numFmtId="0" xfId="0" applyAlignment="1" applyBorder="1" applyFont="1">
      <alignment readingOrder="0" vertical="top"/>
    </xf>
    <xf borderId="1" fillId="3" fontId="3" numFmtId="0" xfId="0" applyAlignment="1" applyBorder="1" applyFont="1">
      <alignment readingOrder="0" vertical="bottom"/>
    </xf>
    <xf borderId="1" fillId="3" fontId="3" numFmtId="0" xfId="0" applyAlignment="1" applyBorder="1" applyFont="1">
      <alignment vertical="bottom"/>
    </xf>
    <xf borderId="0" fillId="3" fontId="3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0" fillId="3" fontId="5" numFmtId="0" xfId="0" applyAlignment="1" applyFont="1">
      <alignment readingOrder="0"/>
    </xf>
    <xf borderId="1" fillId="0" fontId="3" numFmtId="0" xfId="0" applyAlignment="1" applyBorder="1" applyFont="1">
      <alignment readingOrder="0"/>
    </xf>
    <xf borderId="1" fillId="3" fontId="5" numFmtId="0" xfId="0" applyAlignment="1" applyBorder="1" applyFont="1">
      <alignment vertical="bottom"/>
    </xf>
    <xf borderId="2" fillId="3" fontId="5" numFmtId="0" xfId="0" applyAlignment="1" applyBorder="1" applyFont="1">
      <alignment readingOrder="0" vertical="bottom"/>
    </xf>
    <xf borderId="2" fillId="3" fontId="5" numFmtId="0" xfId="0" applyAlignment="1" applyBorder="1" applyFont="1">
      <alignment readingOrder="0"/>
    </xf>
    <xf borderId="2" fillId="3" fontId="3" numFmtId="0" xfId="0" applyAlignment="1" applyBorder="1" applyFont="1">
      <alignment readingOrder="0"/>
    </xf>
    <xf borderId="3" fillId="3" fontId="5" numFmtId="0" xfId="0" applyAlignment="1" applyBorder="1" applyFont="1">
      <alignment readingOrder="0" vertical="bottom"/>
    </xf>
    <xf borderId="3" fillId="3" fontId="5" numFmtId="0" xfId="0" applyAlignment="1" applyBorder="1" applyFont="1">
      <alignment readingOrder="0"/>
    </xf>
    <xf borderId="3" fillId="3" fontId="3" numFmtId="0" xfId="0" applyAlignment="1" applyBorder="1" applyFont="1">
      <alignment readingOrder="0"/>
    </xf>
    <xf borderId="3" fillId="3" fontId="5" numFmtId="0" xfId="0" applyBorder="1" applyFont="1"/>
    <xf borderId="0" fillId="0" fontId="6" numFmtId="0" xfId="0" applyAlignment="1" applyFont="1">
      <alignment readingOrder="0"/>
    </xf>
    <xf borderId="0" fillId="4" fontId="2" numFmtId="0" xfId="0" applyAlignment="1" applyFont="1">
      <alignment readingOrder="0" vertical="top"/>
    </xf>
    <xf borderId="0" fillId="4" fontId="2" numFmtId="0" xfId="0" applyAlignment="1" applyFont="1">
      <alignment vertical="bottom"/>
    </xf>
    <xf borderId="0" fillId="4" fontId="2" numFmtId="0" xfId="0" applyAlignment="1" applyFont="1">
      <alignment vertical="top"/>
    </xf>
    <xf borderId="0" fillId="4" fontId="2" numFmtId="0" xfId="0" applyAlignment="1" applyFont="1">
      <alignment readingOrder="0" shrinkToFit="0" vertical="bottom" wrapText="0"/>
    </xf>
    <xf borderId="0" fillId="4" fontId="2" numFmtId="0" xfId="0" applyAlignment="1" applyFont="1">
      <alignment readingOrder="0"/>
    </xf>
    <xf borderId="0" fillId="0" fontId="3" numFmtId="0" xfId="0" applyFont="1"/>
    <xf borderId="0" fillId="0" fontId="7" numFmtId="0" xfId="0" applyAlignment="1" applyFont="1">
      <alignment readingOrder="0"/>
    </xf>
    <xf borderId="0" fillId="0" fontId="7" numFmtId="0" xfId="0" applyFont="1"/>
    <xf borderId="0" fillId="0" fontId="6" numFmtId="10" xfId="0" applyAlignment="1" applyFont="1" applyNumberFormat="1">
      <alignment readingOrder="0" vertical="top"/>
    </xf>
    <xf borderId="0" fillId="0" fontId="6" numFmtId="0" xfId="0" applyAlignment="1" applyFont="1">
      <alignment readingOrder="0" vertical="top"/>
    </xf>
    <xf borderId="0" fillId="4" fontId="2" numFmtId="0" xfId="0" applyAlignment="1" applyFont="1">
      <alignment readingOrder="0" vertical="bottom"/>
    </xf>
    <xf borderId="0" fillId="4" fontId="6" numFmtId="0" xfId="0" applyAlignment="1" applyFont="1">
      <alignment readingOrder="0"/>
    </xf>
    <xf borderId="0" fillId="4" fontId="6" numFmtId="0" xfId="0" applyAlignment="1" applyFont="1">
      <alignment readingOrder="0" vertical="bottom"/>
    </xf>
    <xf borderId="0" fillId="4" fontId="6" numFmtId="0" xfId="0" applyAlignment="1" applyFont="1">
      <alignment readingOrder="0" vertical="top"/>
    </xf>
    <xf borderId="4" fillId="0" fontId="6" numFmtId="10" xfId="0" applyAlignment="1" applyBorder="1" applyFont="1" applyNumberFormat="1">
      <alignment readingOrder="0" vertical="top"/>
    </xf>
    <xf borderId="4" fillId="0" fontId="6" numFmtId="0" xfId="0" applyAlignment="1" applyBorder="1" applyFont="1">
      <alignment readingOrder="0" vertical="top"/>
    </xf>
    <xf borderId="4" fillId="4" fontId="6" numFmtId="0" xfId="0" applyAlignment="1" applyBorder="1" applyFont="1">
      <alignment readingOrder="0"/>
    </xf>
    <xf borderId="4" fillId="4" fontId="2" numFmtId="0" xfId="0" applyAlignment="1" applyBorder="1" applyFont="1">
      <alignment readingOrder="0"/>
    </xf>
    <xf borderId="4" fillId="0" fontId="7" numFmtId="0" xfId="0" applyAlignment="1" applyBorder="1" applyFont="1">
      <alignment readingOrder="0"/>
    </xf>
    <xf borderId="4" fillId="0" fontId="7" numFmtId="0" xfId="0" applyBorder="1" applyFont="1"/>
    <xf borderId="0" fillId="0" fontId="2" numFmtId="0" xfId="0" applyAlignment="1" applyFont="1">
      <alignment readingOrder="0"/>
    </xf>
    <xf borderId="0" fillId="3" fontId="5" numFmtId="0" xfId="0" applyAlignment="1" applyFont="1">
      <alignment readingOrder="0" vertical="bottom"/>
    </xf>
    <xf borderId="0" fillId="0" fontId="2" numFmtId="0" xfId="0" applyAlignment="1" applyFont="1">
      <alignment readingOrder="0" vertical="top"/>
    </xf>
    <xf borderId="0" fillId="0" fontId="3" numFmtId="0" xfId="0" applyAlignment="1" applyFont="1">
      <alignment readingOrder="0"/>
    </xf>
    <xf borderId="0" fillId="4" fontId="2" numFmtId="0" xfId="0" applyAlignment="1" applyFont="1">
      <alignment horizontal="left" readingOrder="0"/>
    </xf>
    <xf borderId="0" fillId="0" fontId="2" numFmtId="10" xfId="0" applyAlignment="1" applyFont="1" applyNumberFormat="1">
      <alignment readingOrder="0" vertical="top"/>
    </xf>
    <xf borderId="1" fillId="4" fontId="2" numFmtId="0" xfId="0" applyAlignment="1" applyBorder="1" applyFont="1">
      <alignment horizontal="left" readingOrder="0"/>
    </xf>
    <xf borderId="5" fillId="0" fontId="3" numFmtId="0" xfId="0" applyAlignment="1" applyBorder="1" applyFont="1">
      <alignment readingOrder="0"/>
    </xf>
    <xf borderId="4" fillId="0" fontId="2" numFmtId="0" xfId="0" applyAlignment="1" applyBorder="1" applyFont="1">
      <alignment readingOrder="0" vertical="top"/>
    </xf>
    <xf borderId="4" fillId="4" fontId="2" numFmtId="0" xfId="0" applyAlignment="1" applyBorder="1" applyFont="1">
      <alignment horizontal="left" readingOrder="0"/>
    </xf>
    <xf borderId="4" fillId="0" fontId="3" numFmtId="0" xfId="0" applyAlignment="1" applyBorder="1" applyFont="1">
      <alignment readingOrder="0"/>
    </xf>
    <xf borderId="1" fillId="4" fontId="2" numFmtId="0" xfId="0" applyAlignment="1" applyBorder="1" applyFont="1">
      <alignment readingOrder="0"/>
    </xf>
    <xf borderId="4" fillId="4" fontId="2" numFmtId="0" xfId="0" applyAlignment="1" applyBorder="1" applyFont="1">
      <alignment readingOrder="0" vertical="top"/>
    </xf>
    <xf borderId="0" fillId="4" fontId="2" numFmtId="0" xfId="0" applyFont="1"/>
    <xf borderId="1" fillId="4" fontId="3" numFmtId="0" xfId="0" applyAlignment="1" applyBorder="1" applyFont="1">
      <alignment readingOrder="0"/>
    </xf>
    <xf borderId="0" fillId="4" fontId="6" numFmtId="0" xfId="0" applyFont="1"/>
    <xf borderId="0" fillId="4" fontId="6" numFmtId="10" xfId="0" applyAlignment="1" applyFont="1" applyNumberFormat="1">
      <alignment readingOrder="0" vertical="top"/>
    </xf>
    <xf borderId="0" fillId="3" fontId="3" numFmtId="0" xfId="0" applyAlignment="1" applyFont="1">
      <alignment vertical="bottom"/>
    </xf>
    <xf borderId="0" fillId="0" fontId="4" numFmtId="0" xfId="0" applyAlignment="1" applyFont="1">
      <alignment readingOrder="0"/>
    </xf>
    <xf borderId="0" fillId="3" fontId="3" numFmtId="0" xfId="0" applyFont="1"/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1" fillId="0" fontId="2" numFmtId="0" xfId="0" applyAlignment="1" applyBorder="1" applyFont="1">
      <alignment readingOrder="0" vertical="top"/>
    </xf>
    <xf borderId="4" fillId="3" fontId="3" numFmtId="0" xfId="0" applyAlignment="1" applyBorder="1" applyFont="1">
      <alignment readingOrder="0"/>
    </xf>
    <xf borderId="0" fillId="4" fontId="3" numFmtId="0" xfId="0" applyAlignment="1" applyFont="1">
      <alignment readingOrder="0"/>
    </xf>
    <xf borderId="0" fillId="0" fontId="2" numFmtId="0" xfId="0" applyAlignment="1" applyFont="1">
      <alignment vertical="top"/>
    </xf>
    <xf borderId="0" fillId="4" fontId="6" numFmtId="0" xfId="0" applyAlignment="1" applyFont="1">
      <alignment horizontal="left" readingOrder="0"/>
    </xf>
    <xf borderId="0" fillId="4" fontId="10" numFmtId="0" xfId="0" applyAlignment="1" applyFont="1">
      <alignment horizontal="left" readingOrder="0"/>
    </xf>
    <xf borderId="4" fillId="4" fontId="6" numFmtId="10" xfId="0" applyAlignment="1" applyBorder="1" applyFont="1" applyNumberFormat="1">
      <alignment readingOrder="0" vertical="top"/>
    </xf>
    <xf borderId="4" fillId="4" fontId="6" numFmtId="0" xfId="0" applyAlignment="1" applyBorder="1" applyFont="1">
      <alignment readingOrder="0" vertical="top"/>
    </xf>
    <xf borderId="4" fillId="0" fontId="2" numFmtId="10" xfId="0" applyAlignment="1" applyBorder="1" applyFont="1" applyNumberFormat="1">
      <alignment readingOrder="0" vertical="top"/>
    </xf>
    <xf borderId="0" fillId="0" fontId="3" numFmtId="0" xfId="0" applyAlignment="1" applyFont="1">
      <alignment vertical="bottom"/>
    </xf>
    <xf borderId="4" fillId="0" fontId="3" numFmtId="0" xfId="0" applyBorder="1" applyFont="1"/>
    <xf borderId="0" fillId="4" fontId="2" numFmtId="0" xfId="0" applyAlignment="1" applyFont="1">
      <alignment vertical="bottom"/>
    </xf>
    <xf borderId="0" fillId="4" fontId="3" numFmtId="0" xfId="0" applyAlignment="1" applyFont="1">
      <alignment horizontal="right" readingOrder="0"/>
    </xf>
    <xf borderId="6" fillId="0" fontId="3" numFmtId="0" xfId="0" applyAlignment="1" applyBorder="1" applyFont="1">
      <alignment readingOrder="0"/>
    </xf>
    <xf borderId="4" fillId="4" fontId="2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6" fillId="3" fontId="3" numFmtId="0" xfId="0" applyAlignment="1" applyBorder="1" applyFont="1">
      <alignment readingOrder="0"/>
    </xf>
    <xf borderId="7" fillId="0" fontId="3" numFmtId="0" xfId="0" applyAlignment="1" applyBorder="1" applyFont="1">
      <alignment readingOrder="0"/>
    </xf>
    <xf borderId="7" fillId="4" fontId="2" numFmtId="0" xfId="0" applyAlignment="1" applyBorder="1" applyFont="1">
      <alignment vertical="bottom"/>
    </xf>
    <xf borderId="7" fillId="0" fontId="3" numFmtId="0" xfId="0" applyAlignment="1" applyBorder="1" applyFont="1">
      <alignment vertical="bottom"/>
    </xf>
    <xf borderId="0" fillId="4" fontId="3" numFmtId="0" xfId="0" applyAlignment="1" applyFont="1">
      <alignment vertical="bottom"/>
    </xf>
    <xf borderId="0" fillId="4" fontId="3" numFmtId="0" xfId="0" applyAlignment="1" applyFont="1">
      <alignment readingOrder="0" vertical="bottom"/>
    </xf>
    <xf borderId="4" fillId="4" fontId="7" numFmtId="0" xfId="0" applyAlignment="1" applyBorder="1" applyFont="1">
      <alignment readingOrder="0"/>
    </xf>
    <xf borderId="0" fillId="0" fontId="2" numFmtId="0" xfId="0" applyAlignment="1" applyFont="1">
      <alignment readingOrder="0" vertical="bottom"/>
    </xf>
    <xf borderId="0" fillId="3" fontId="6" numFmtId="0" xfId="0" applyAlignment="1" applyFont="1">
      <alignment horizontal="left" readingOrder="0"/>
    </xf>
    <xf borderId="0" fillId="3" fontId="10" numFmtId="0" xfId="0" applyAlignment="1" applyFont="1">
      <alignment horizontal="left" readingOrder="0"/>
    </xf>
    <xf borderId="4" fillId="4" fontId="6" numFmtId="0" xfId="0" applyBorder="1" applyFont="1"/>
    <xf borderId="0" fillId="4" fontId="6" numFmtId="10" xfId="0" applyAlignment="1" applyFont="1" applyNumberFormat="1">
      <alignment horizontal="right" readingOrder="0" vertical="top"/>
    </xf>
    <xf borderId="0" fillId="4" fontId="2" numFmtId="10" xfId="0" applyAlignment="1" applyFont="1" applyNumberFormat="1">
      <alignment readingOrder="0" vertical="top"/>
    </xf>
    <xf borderId="4" fillId="4" fontId="2" numFmtId="10" xfId="0" applyAlignment="1" applyBorder="1" applyFont="1" applyNumberFormat="1">
      <alignment readingOrder="0" vertical="top"/>
    </xf>
    <xf borderId="4" fillId="4" fontId="2" numFmtId="0" xfId="0" applyBorder="1" applyFont="1"/>
    <xf borderId="0" fillId="4" fontId="11" numFmtId="0" xfId="0" applyAlignment="1" applyFont="1">
      <alignment readingOrder="0"/>
    </xf>
    <xf borderId="0" fillId="4" fontId="11" numFmtId="0" xfId="0" applyFont="1"/>
    <xf borderId="0" fillId="0" fontId="6" numFmtId="10" xfId="0" applyAlignment="1" applyFont="1" applyNumberFormat="1">
      <alignment horizontal="right" readingOrder="0" vertical="top"/>
    </xf>
    <xf borderId="4" fillId="0" fontId="6" numFmtId="10" xfId="0" applyAlignment="1" applyBorder="1" applyFont="1" applyNumberFormat="1">
      <alignment horizontal="right" readingOrder="0" vertical="top"/>
    </xf>
    <xf borderId="0" fillId="4" fontId="2" numFmtId="10" xfId="0" applyAlignment="1" applyFont="1" applyNumberFormat="1">
      <alignment horizontal="right" readingOrder="0" vertical="top"/>
    </xf>
    <xf borderId="0" fillId="0" fontId="11" numFmtId="0" xfId="0" applyAlignment="1" applyFont="1">
      <alignment readingOrder="0"/>
    </xf>
    <xf borderId="1" fillId="0" fontId="12" numFmtId="10" xfId="0" applyAlignment="1" applyBorder="1" applyFont="1" applyNumberFormat="1">
      <alignment readingOrder="0" vertical="top"/>
    </xf>
    <xf borderId="1" fillId="0" fontId="12" numFmtId="0" xfId="0" applyAlignment="1" applyBorder="1" applyFont="1">
      <alignment readingOrder="0" vertical="top"/>
    </xf>
    <xf borderId="4" fillId="4" fontId="2" numFmtId="0" xfId="0" applyAlignment="1" applyBorder="1" applyFont="1">
      <alignment readingOrder="0" vertical="bottom"/>
    </xf>
    <xf borderId="0" fillId="4" fontId="2" numFmtId="0" xfId="0" applyAlignment="1" applyFont="1">
      <alignment vertical="bottom"/>
    </xf>
    <xf borderId="0" fillId="4" fontId="7" numFmtId="0" xfId="0" applyFont="1"/>
    <xf borderId="0" fillId="4" fontId="7" numFmtId="0" xfId="0" applyAlignment="1" applyFont="1">
      <alignment readingOrder="0"/>
    </xf>
    <xf borderId="0" fillId="4" fontId="7" numFmtId="0" xfId="0" applyAlignment="1" applyFont="1">
      <alignment vertical="top"/>
    </xf>
    <xf borderId="0" fillId="4" fontId="3" numFmtId="0" xfId="0" applyFont="1"/>
    <xf borderId="0" fillId="4" fontId="13" numFmtId="0" xfId="0" applyAlignment="1" applyFont="1">
      <alignment readingOrder="0" vertical="top"/>
    </xf>
    <xf borderId="0" fillId="0" fontId="2" numFmtId="10" xfId="0" applyAlignment="1" applyFont="1" applyNumberFormat="1">
      <alignment readingOrder="0" vertical="bottom"/>
    </xf>
    <xf borderId="4" fillId="0" fontId="2" numFmtId="10" xfId="0" applyAlignment="1" applyBorder="1" applyFont="1" applyNumberFormat="1">
      <alignment readingOrder="0" vertical="bottom"/>
    </xf>
    <xf borderId="4" fillId="0" fontId="2" numFmtId="0" xfId="0" applyAlignment="1" applyBorder="1" applyFont="1">
      <alignment readingOrder="0" vertical="bottom"/>
    </xf>
    <xf borderId="0" fillId="4" fontId="14" numFmtId="0" xfId="0" applyAlignment="1" applyFont="1">
      <alignment horizontal="left" readingOrder="0"/>
    </xf>
    <xf borderId="0" fillId="0" fontId="15" numFmtId="0" xfId="0" applyAlignment="1" applyFont="1">
      <alignment readingOrder="0" vertical="top"/>
    </xf>
    <xf borderId="0" fillId="5" fontId="2" numFmtId="0" xfId="0" applyAlignment="1" applyFill="1" applyFont="1">
      <alignment readingOrder="0" vertical="top"/>
    </xf>
    <xf borderId="0" fillId="5" fontId="2" numFmtId="0" xfId="0" applyFont="1"/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 vertical="top"/>
    </xf>
    <xf borderId="0" fillId="4" fontId="4" numFmtId="0" xfId="0" applyAlignment="1" applyFont="1">
      <alignment horizontal="left" readingOrder="0"/>
    </xf>
    <xf borderId="4" fillId="4" fontId="6" numFmtId="10" xfId="0" applyAlignment="1" applyBorder="1" applyFont="1" applyNumberFormat="1">
      <alignment horizontal="right" readingOrder="0" vertical="top"/>
    </xf>
    <xf borderId="4" fillId="4" fontId="7" numFmtId="0" xfId="0" applyBorder="1" applyFont="1"/>
    <xf borderId="0" fillId="4" fontId="1" numFmtId="0" xfId="0" applyAlignment="1" applyFont="1">
      <alignment readingOrder="0"/>
    </xf>
    <xf borderId="0" fillId="0" fontId="16" numFmtId="0" xfId="0" applyAlignment="1" applyFont="1">
      <alignment readingOrder="0"/>
    </xf>
    <xf borderId="4" fillId="4" fontId="2" numFmtId="10" xfId="0" applyAlignment="1" applyBorder="1" applyFont="1" applyNumberFormat="1">
      <alignment horizontal="right" readingOrder="0" vertical="top"/>
    </xf>
    <xf borderId="0" fillId="4" fontId="17" numFmtId="0" xfId="0" applyAlignment="1" applyFont="1">
      <alignment horizontal="left" readingOrder="0"/>
    </xf>
    <xf borderId="0" fillId="4" fontId="18" numFmtId="0" xfId="0" applyAlignment="1" applyFont="1">
      <alignment horizontal="left" readingOrder="0"/>
    </xf>
    <xf borderId="0" fillId="4" fontId="19" numFmtId="0" xfId="0" applyAlignment="1" applyFont="1">
      <alignment horizontal="left" readingOrder="0"/>
    </xf>
    <xf borderId="0" fillId="4" fontId="20" numFmtId="0" xfId="0" applyAlignment="1" applyFont="1">
      <alignment horizontal="left" readingOrder="0"/>
    </xf>
    <xf borderId="0" fillId="4" fontId="21" numFmtId="0" xfId="0" applyAlignment="1" applyFont="1">
      <alignment readingOrder="0"/>
    </xf>
    <xf borderId="0" fillId="4" fontId="22" numFmtId="0" xfId="0" applyAlignment="1" applyFont="1">
      <alignment readingOrder="0"/>
    </xf>
    <xf borderId="0" fillId="4" fontId="23" numFmtId="0" xfId="0" applyAlignment="1" applyFont="1">
      <alignment readingOrder="0"/>
    </xf>
    <xf borderId="0" fillId="4" fontId="24" numFmtId="0" xfId="0" applyAlignment="1" applyFont="1">
      <alignment horizontal="left" readingOrder="0"/>
    </xf>
    <xf borderId="0" fillId="4" fontId="25" numFmtId="0" xfId="0" applyAlignment="1" applyFont="1">
      <alignment horizontal="left" readingOrder="0"/>
    </xf>
    <xf borderId="0" fillId="0" fontId="26" numFmtId="0" xfId="0" applyAlignment="1" applyFont="1">
      <alignment readingOrder="0" vertical="bottom"/>
    </xf>
    <xf borderId="0" fillId="4" fontId="27" numFmtId="0" xfId="0" applyAlignment="1" applyFont="1">
      <alignment readingOrder="0"/>
    </xf>
    <xf borderId="0" fillId="0" fontId="28" numFmtId="0" xfId="0" applyAlignment="1" applyFont="1">
      <alignment readingOrder="0"/>
    </xf>
    <xf borderId="0" fillId="0" fontId="29" numFmtId="0" xfId="0" applyAlignment="1" applyFont="1">
      <alignment readingOrder="0"/>
    </xf>
    <xf borderId="0" fillId="4" fontId="30" numFmtId="0" xfId="0" applyAlignment="1" applyFont="1">
      <alignment readingOrder="0"/>
    </xf>
    <xf borderId="0" fillId="4" fontId="31" numFmtId="0" xfId="0" applyAlignment="1" applyFont="1">
      <alignment horizontal="left" readingOrder="0"/>
    </xf>
    <xf borderId="0" fillId="0" fontId="6" numFmtId="0" xfId="0" applyAlignment="1" applyFont="1">
      <alignment horizontal="left" readingOrder="0"/>
    </xf>
    <xf borderId="7" fillId="4" fontId="6" numFmtId="10" xfId="0" applyAlignment="1" applyBorder="1" applyFont="1" applyNumberFormat="1">
      <alignment horizontal="right" readingOrder="0" vertical="top"/>
    </xf>
    <xf borderId="7" fillId="4" fontId="6" numFmtId="0" xfId="0" applyAlignment="1" applyBorder="1" applyFont="1">
      <alignment readingOrder="0" vertical="top"/>
    </xf>
    <xf borderId="7" fillId="4" fontId="7" numFmtId="0" xfId="0" applyBorder="1" applyFont="1"/>
    <xf borderId="7" fillId="4" fontId="7" numFmtId="0" xfId="0" applyAlignment="1" applyBorder="1" applyFont="1">
      <alignment readingOrder="0"/>
    </xf>
    <xf borderId="0" fillId="4" fontId="6" numFmtId="0" xfId="0" applyAlignment="1" applyFont="1">
      <alignment vertical="top"/>
    </xf>
    <xf borderId="0" fillId="0" fontId="2" numFmtId="0" xfId="0" applyFont="1"/>
    <xf borderId="0" fillId="4" fontId="6" numFmtId="0" xfId="0" applyAlignment="1" applyFont="1">
      <alignment vertical="bottom"/>
    </xf>
    <xf borderId="0" fillId="0" fontId="2" numFmtId="10" xfId="0" applyAlignment="1" applyFont="1" applyNumberFormat="1">
      <alignment horizontal="right" readingOrder="0" vertical="top"/>
    </xf>
    <xf borderId="4" fillId="0" fontId="2" numFmtId="10" xfId="0" applyAlignment="1" applyBorder="1" applyFont="1" applyNumberFormat="1">
      <alignment horizontal="right" readingOrder="0" vertical="top"/>
    </xf>
    <xf borderId="4" fillId="0" fontId="2" numFmtId="0" xfId="0" applyBorder="1" applyFont="1"/>
    <xf borderId="0" fillId="0" fontId="3" numFmtId="0" xfId="0" applyAlignment="1" applyFont="1">
      <alignment readingOrder="0" vertical="top"/>
    </xf>
    <xf borderId="0" fillId="0" fontId="2" numFmtId="0" xfId="0" applyAlignment="1" applyFont="1">
      <alignment horizontal="right" readingOrder="0" vertical="top"/>
    </xf>
    <xf borderId="0" fillId="4" fontId="32" numFmtId="0" xfId="0" applyAlignment="1" applyFont="1">
      <alignment horizontal="left" readingOrder="0"/>
    </xf>
    <xf borderId="0" fillId="4" fontId="33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4" fillId="0" fontId="16" numFmtId="0" xfId="0" applyAlignment="1" applyBorder="1" applyFont="1">
      <alignment readingOrder="0"/>
    </xf>
    <xf borderId="4" fillId="0" fontId="16" numFmtId="0" xfId="0" applyBorder="1" applyFont="1"/>
    <xf borderId="0" fillId="4" fontId="6" numFmtId="0" xfId="0" applyAlignment="1" applyFont="1">
      <alignment horizontal="right" readingOrder="0" vertical="top"/>
    </xf>
    <xf borderId="0" fillId="4" fontId="5" numFmtId="0" xfId="0" applyAlignment="1" applyFont="1">
      <alignment readingOrder="0" vertical="bottom"/>
    </xf>
    <xf borderId="0" fillId="4" fontId="7" numFmtId="10" xfId="0" applyFont="1" applyNumberFormat="1"/>
    <xf borderId="0" fillId="4" fontId="34" numFmtId="0" xfId="0" applyAlignment="1" applyFont="1">
      <alignment readingOrder="0"/>
    </xf>
    <xf borderId="0" fillId="0" fontId="35" numFmtId="0" xfId="0" applyFont="1"/>
    <xf borderId="0" fillId="0" fontId="16" numFmtId="10" xfId="0" applyFont="1" applyNumberFormat="1"/>
    <xf borderId="0" fillId="0" fontId="35" numFmtId="0" xfId="0" applyAlignment="1" applyFont="1">
      <alignment readingOrder="0"/>
    </xf>
    <xf borderId="0" fillId="4" fontId="3" numFmtId="10" xfId="0" applyFont="1" applyNumberFormat="1"/>
    <xf borderId="4" fillId="4" fontId="3" numFmtId="0" xfId="0" applyAlignment="1" applyBorder="1" applyFont="1">
      <alignment readingOrder="0"/>
    </xf>
    <xf borderId="4" fillId="4" fontId="3" numFmtId="0" xfId="0" applyBorder="1" applyFont="1"/>
    <xf borderId="0" fillId="4" fontId="6" numFmtId="10" xfId="0" applyFont="1" applyNumberFormat="1"/>
    <xf borderId="0" fillId="4" fontId="6" numFmtId="0" xfId="0" applyAlignment="1" applyFont="1">
      <alignment horizontal="right" readingOrder="0"/>
    </xf>
    <xf borderId="0" fillId="4" fontId="2" numFmtId="0" xfId="0" applyAlignment="1" applyFont="1">
      <alignment readingOrder="0" shrinkToFit="0" wrapText="0"/>
    </xf>
    <xf borderId="0" fillId="4" fontId="2" numFmtId="0" xfId="0" applyAlignment="1" applyFont="1">
      <alignment horizontal="right" readingOrder="0" vertical="bottom"/>
    </xf>
    <xf borderId="0" fillId="4" fontId="2" numFmtId="10" xfId="0" applyAlignment="1" applyFont="1" applyNumberFormat="1">
      <alignment horizontal="right" readingOrder="0" vertical="bottom"/>
    </xf>
    <xf borderId="4" fillId="4" fontId="2" numFmtId="10" xfId="0" applyAlignment="1" applyBorder="1" applyFont="1" applyNumberFormat="1">
      <alignment horizontal="right" readingOrder="0" vertical="bottom"/>
    </xf>
    <xf borderId="4" fillId="4" fontId="36" numFmtId="0" xfId="0" applyAlignment="1" applyBorder="1" applyFont="1">
      <alignment readingOrder="0"/>
    </xf>
    <xf borderId="0" fillId="0" fontId="11" numFmtId="0" xfId="0" applyFont="1"/>
    <xf borderId="0" fillId="0" fontId="2" numFmtId="0" xfId="0" applyAlignment="1" applyFont="1">
      <alignment vertical="bottom"/>
    </xf>
    <xf borderId="4" fillId="0" fontId="11" numFmtId="0" xfId="0" applyBorder="1" applyFont="1"/>
    <xf borderId="0" fillId="4" fontId="6" numFmtId="0" xfId="0" applyAlignment="1" applyFont="1">
      <alignment vertical="bottom"/>
    </xf>
    <xf borderId="0" fillId="0" fontId="6" numFmtId="0" xfId="0" applyFont="1"/>
    <xf borderId="4" fillId="0" fontId="6" numFmtId="0" xfId="0" applyAlignment="1" applyBorder="1" applyFont="1">
      <alignment readingOrder="0"/>
    </xf>
    <xf borderId="4" fillId="0" fontId="6" numFmtId="0" xfId="0" applyBorder="1" applyFont="1"/>
    <xf borderId="4" fillId="4" fontId="11" numFmtId="0" xfId="0" applyAlignment="1" applyBorder="1" applyFont="1">
      <alignment readingOrder="0"/>
    </xf>
    <xf borderId="4" fillId="4" fontId="11" numFmtId="0" xfId="0" applyBorder="1" applyFont="1"/>
    <xf borderId="0" fillId="4" fontId="0" numFmtId="0" xfId="0" applyAlignment="1" applyFont="1">
      <alignment readingOrder="0"/>
    </xf>
    <xf borderId="0" fillId="0" fontId="16" numFmtId="10" xfId="0" applyAlignment="1" applyFont="1" applyNumberFormat="1">
      <alignment readingOrder="0"/>
    </xf>
    <xf borderId="0" fillId="4" fontId="16" numFmtId="0" xfId="0" applyAlignment="1" applyFont="1">
      <alignment readingOrder="0"/>
    </xf>
    <xf borderId="0" fillId="4" fontId="37" numFmtId="0" xfId="0" applyAlignment="1" applyFont="1">
      <alignment readingOrder="0"/>
    </xf>
    <xf borderId="0" fillId="0" fontId="38" numFmtId="0" xfId="0" applyAlignment="1" applyFont="1">
      <alignment readingOrder="0"/>
    </xf>
    <xf borderId="0" fillId="0" fontId="7" numFmtId="10" xfId="0" applyFont="1" applyNumberFormat="1"/>
    <xf borderId="0" fillId="4" fontId="0" numFmtId="0" xfId="0" applyAlignment="1" applyFont="1">
      <alignment readingOrder="0" vertical="bottom"/>
    </xf>
    <xf borderId="0" fillId="4" fontId="0" numFmtId="0" xfId="0" applyAlignment="1" applyFont="1">
      <alignment readingOrder="0" vertical="top"/>
    </xf>
    <xf borderId="0" fillId="0" fontId="37" numFmtId="0" xfId="0" applyAlignment="1" applyFont="1">
      <alignment vertical="bottom"/>
    </xf>
    <xf borderId="0" fillId="4" fontId="0" numFmtId="0" xfId="0" applyAlignment="1" applyFont="1">
      <alignment vertical="top"/>
    </xf>
    <xf borderId="0" fillId="0" fontId="37" numFmtId="0" xfId="0" applyFont="1"/>
    <xf borderId="0" fillId="4" fontId="0" numFmtId="0" xfId="0" applyAlignment="1" applyFont="1">
      <alignment horizontal="right" readingOrder="0" vertical="bottom"/>
    </xf>
    <xf borderId="0" fillId="0" fontId="37" numFmtId="0" xfId="0" applyAlignment="1" applyFont="1">
      <alignment readingOrder="0"/>
    </xf>
    <xf borderId="0" fillId="4" fontId="0" numFmtId="10" xfId="0" applyAlignment="1" applyFont="1" applyNumberFormat="1">
      <alignment horizontal="right" readingOrder="0" vertical="bottom"/>
    </xf>
    <xf borderId="4" fillId="4" fontId="0" numFmtId="10" xfId="0" applyAlignment="1" applyBorder="1" applyFont="1" applyNumberFormat="1">
      <alignment horizontal="right" readingOrder="0" vertical="bottom"/>
    </xf>
    <xf borderId="4" fillId="4" fontId="0" numFmtId="0" xfId="0" applyAlignment="1" applyBorder="1" applyFont="1">
      <alignment readingOrder="0" vertical="bottom"/>
    </xf>
    <xf borderId="4" fillId="0" fontId="37" numFmtId="0" xfId="0" applyAlignment="1" applyBorder="1" applyFont="1">
      <alignment readingOrder="0"/>
    </xf>
    <xf borderId="4" fillId="0" fontId="37" numFmtId="0" xfId="0" applyBorder="1" applyFont="1"/>
    <xf borderId="0" fillId="0" fontId="2" numFmtId="10" xfId="0" applyAlignment="1" applyFont="1" applyNumberFormat="1">
      <alignment vertical="bottom"/>
    </xf>
    <xf borderId="0" fillId="4" fontId="39" numFmtId="0" xfId="0" applyAlignment="1" applyFont="1">
      <alignment readingOrder="0" vertical="top"/>
    </xf>
    <xf borderId="0" fillId="0" fontId="40" numFmtId="0" xfId="0" applyAlignment="1" applyFont="1">
      <alignment readingOrder="0"/>
    </xf>
    <xf borderId="0" fillId="4" fontId="41" numFmtId="0" xfId="0" applyAlignment="1" applyFont="1">
      <alignment readingOrder="0" vertical="top"/>
    </xf>
    <xf borderId="0" fillId="4" fontId="41" numFmtId="0" xfId="0" applyAlignment="1" applyFont="1">
      <alignment readingOrder="0"/>
    </xf>
    <xf borderId="0" fillId="0" fontId="42" numFmtId="0" xfId="0" applyFont="1"/>
    <xf borderId="0" fillId="0" fontId="2" numFmtId="4" xfId="0" applyAlignment="1" applyFont="1" applyNumberFormat="1">
      <alignment horizontal="right" readingOrder="0" vertical="bottom"/>
    </xf>
    <xf borderId="0" fillId="0" fontId="42" numFmtId="0" xfId="0" applyAlignment="1" applyFont="1">
      <alignment readingOrder="0"/>
    </xf>
    <xf borderId="0" fillId="0" fontId="2" numFmtId="10" xfId="0" applyAlignment="1" applyFont="1" applyNumberFormat="1">
      <alignment horizontal="right" readingOrder="0" vertical="bottom"/>
    </xf>
    <xf borderId="0" fillId="0" fontId="2" numFmtId="10" xfId="0" applyAlignment="1" applyFont="1" applyNumberFormat="1">
      <alignment horizontal="right" vertical="bottom"/>
    </xf>
    <xf borderId="4" fillId="0" fontId="2" numFmtId="10" xfId="0" applyAlignment="1" applyBorder="1" applyFont="1" applyNumberFormat="1">
      <alignment horizontal="right" readingOrder="0" vertical="bottom"/>
    </xf>
    <xf borderId="4" fillId="0" fontId="2" numFmtId="0" xfId="0" applyAlignment="1" applyBorder="1" applyFont="1">
      <alignment vertical="bottom"/>
    </xf>
    <xf borderId="4" fillId="0" fontId="42" numFmtId="0" xfId="0" applyAlignment="1" applyBorder="1" applyFont="1">
      <alignment readingOrder="0"/>
    </xf>
    <xf borderId="4" fillId="0" fontId="42" numFmtId="0" xfId="0" applyBorder="1" applyFont="1"/>
    <xf borderId="0" fillId="0" fontId="3" numFmtId="10" xfId="0" applyAlignment="1" applyFont="1" applyNumberFormat="1">
      <alignment vertical="bottom"/>
    </xf>
    <xf borderId="0" fillId="0" fontId="43" numFmtId="0" xfId="0" applyFont="1"/>
    <xf borderId="0" fillId="2" fontId="0" numFmtId="10" xfId="0" applyAlignment="1" applyFont="1" applyNumberFormat="1">
      <alignment horizontal="right" readingOrder="0" vertical="bottom"/>
    </xf>
    <xf borderId="0" fillId="0" fontId="43" numFmtId="0" xfId="0" applyAlignment="1" applyFont="1">
      <alignment readingOrder="0"/>
    </xf>
    <xf borderId="0" fillId="2" fontId="0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4" fillId="0" fontId="2" numFmtId="10" xfId="0" applyAlignment="1" applyBorder="1" applyFont="1" applyNumberFormat="1">
      <alignment horizontal="right" vertical="bottom"/>
    </xf>
    <xf borderId="0" fillId="0" fontId="2" numFmtId="0" xfId="0" applyAlignment="1" applyFont="1">
      <alignment shrinkToFit="0" wrapText="0"/>
    </xf>
    <xf borderId="0" fillId="0" fontId="2" numFmtId="10" xfId="0" applyAlignment="1" applyFont="1" applyNumberFormat="1">
      <alignment horizontal="right" readingOrder="0" vertical="bottom"/>
    </xf>
    <xf borderId="0" fillId="0" fontId="2" numFmtId="10" xfId="0" applyAlignment="1" applyFont="1" applyNumberFormat="1">
      <alignment horizontal="right" vertical="bottom"/>
    </xf>
    <xf borderId="4" fillId="0" fontId="2" numFmtId="10" xfId="0" applyAlignment="1" applyBorder="1" applyFont="1" applyNumberFormat="1">
      <alignment horizontal="right" readingOrder="0" vertical="bottom"/>
    </xf>
    <xf borderId="0" fillId="4" fontId="44" numFmtId="0" xfId="0" applyAlignment="1" applyFont="1">
      <alignment readingOrder="0" vertical="bottom"/>
    </xf>
    <xf borderId="0" fillId="4" fontId="44" numFmtId="0" xfId="0" applyAlignment="1" applyFont="1">
      <alignment readingOrder="0" vertical="top"/>
    </xf>
    <xf borderId="0" fillId="4" fontId="45" numFmtId="0" xfId="0" applyAlignment="1" applyFont="1">
      <alignment readingOrder="0" vertical="top"/>
    </xf>
    <xf borderId="0" fillId="4" fontId="44" numFmtId="0" xfId="0" applyAlignment="1" applyFont="1">
      <alignment vertical="bottom"/>
    </xf>
    <xf borderId="0" fillId="4" fontId="44" numFmtId="0" xfId="0" applyAlignment="1" applyFont="1">
      <alignment vertical="top"/>
    </xf>
    <xf borderId="0" fillId="4" fontId="45" numFmtId="0" xfId="0" applyFont="1"/>
    <xf borderId="0" fillId="4" fontId="45" numFmtId="0" xfId="0" applyAlignment="1" applyFont="1">
      <alignment horizontal="right" readingOrder="0" vertical="top"/>
    </xf>
    <xf borderId="0" fillId="4" fontId="45" numFmtId="0" xfId="0" applyAlignment="1" applyFont="1">
      <alignment vertical="top"/>
    </xf>
    <xf borderId="0" fillId="4" fontId="45" numFmtId="0" xfId="0" applyAlignment="1" applyFont="1">
      <alignment readingOrder="0"/>
    </xf>
    <xf borderId="0" fillId="4" fontId="45" numFmtId="10" xfId="0" applyAlignment="1" applyFont="1" applyNumberFormat="1">
      <alignment horizontal="right" readingOrder="0" vertical="top"/>
    </xf>
    <xf borderId="0" fillId="4" fontId="44" numFmtId="0" xfId="0" applyAlignment="1" applyFont="1">
      <alignment readingOrder="0"/>
    </xf>
    <xf borderId="0" fillId="4" fontId="45" numFmtId="0" xfId="0" applyAlignment="1" applyFont="1">
      <alignment vertical="bottom"/>
    </xf>
    <xf borderId="4" fillId="4" fontId="45" numFmtId="10" xfId="0" applyAlignment="1" applyBorder="1" applyFont="1" applyNumberFormat="1">
      <alignment horizontal="right" readingOrder="0" vertical="top"/>
    </xf>
    <xf borderId="4" fillId="4" fontId="45" numFmtId="0" xfId="0" applyAlignment="1" applyBorder="1" applyFont="1">
      <alignment readingOrder="0" vertical="top"/>
    </xf>
    <xf borderId="4" fillId="4" fontId="44" numFmtId="0" xfId="0" applyAlignment="1" applyBorder="1" applyFont="1">
      <alignment readingOrder="0"/>
    </xf>
    <xf borderId="4" fillId="4" fontId="45" numFmtId="0" xfId="0" applyAlignment="1" applyBorder="1" applyFont="1">
      <alignment readingOrder="0"/>
    </xf>
    <xf borderId="4" fillId="4" fontId="45" numFmtId="0" xfId="0" applyBorder="1" applyFont="1"/>
    <xf borderId="0" fillId="0" fontId="22" numFmtId="0" xfId="0" applyAlignment="1" applyFont="1">
      <alignment readingOrder="0"/>
    </xf>
    <xf borderId="0" fillId="4" fontId="46" numFmtId="0" xfId="0" applyAlignment="1" applyFont="1">
      <alignment readingOrder="0"/>
    </xf>
    <xf borderId="0" fillId="2" fontId="2" numFmtId="10" xfId="0" applyAlignment="1" applyFont="1" applyNumberFormat="1">
      <alignment horizontal="right" readingOrder="0" vertical="bottom"/>
    </xf>
    <xf borderId="0" fillId="2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4" fontId="7" numFmtId="0" xfId="0" applyAlignment="1" applyFont="1">
      <alignment readingOrder="0" shrinkToFit="0" wrapText="0"/>
    </xf>
    <xf borderId="4" fillId="0" fontId="2" numFmtId="10" xfId="0" applyAlignment="1" applyBorder="1" applyFont="1" applyNumberFormat="1">
      <alignment horizontal="right" vertical="bottom"/>
    </xf>
    <xf borderId="0" fillId="6" fontId="3" numFmtId="0" xfId="0" applyAlignment="1" applyFill="1" applyFont="1">
      <alignment vertical="bottom"/>
    </xf>
    <xf borderId="0" fillId="4" fontId="16" numFmtId="0" xfId="0" applyAlignment="1" applyFont="1">
      <alignment readingOrder="0" shrinkToFit="0" wrapText="0"/>
    </xf>
    <xf borderId="0" fillId="0" fontId="41" numFmtId="0" xfId="0" applyAlignment="1" applyFont="1">
      <alignment vertical="bottom"/>
    </xf>
    <xf borderId="0" fillId="0" fontId="40" numFmtId="0" xfId="0" applyFont="1"/>
    <xf borderId="0" fillId="0" fontId="41" numFmtId="0" xfId="0" applyAlignment="1" applyFont="1">
      <alignment horizontal="right" readingOrder="0" vertical="bottom"/>
    </xf>
    <xf borderId="0" fillId="0" fontId="40" numFmtId="0" xfId="0" applyAlignment="1" applyFont="1">
      <alignment vertical="bottom"/>
    </xf>
    <xf borderId="0" fillId="0" fontId="41" numFmtId="10" xfId="0" applyAlignment="1" applyFont="1" applyNumberFormat="1">
      <alignment horizontal="right" readingOrder="0" vertical="bottom"/>
    </xf>
    <xf borderId="0" fillId="0" fontId="41" numFmtId="10" xfId="0" applyAlignment="1" applyFont="1" applyNumberFormat="1">
      <alignment horizontal="right" vertical="bottom"/>
    </xf>
    <xf borderId="4" fillId="0" fontId="41" numFmtId="10" xfId="0" applyAlignment="1" applyBorder="1" applyFont="1" applyNumberFormat="1">
      <alignment horizontal="right" vertical="bottom"/>
    </xf>
    <xf borderId="4" fillId="0" fontId="41" numFmtId="0" xfId="0" applyAlignment="1" applyBorder="1" applyFont="1">
      <alignment vertical="bottom"/>
    </xf>
    <xf borderId="4" fillId="0" fontId="40" numFmtId="0" xfId="0" applyAlignment="1" applyBorder="1" applyFont="1">
      <alignment readingOrder="0"/>
    </xf>
    <xf borderId="4" fillId="0" fontId="40" numFmtId="0" xfId="0" applyBorder="1" applyFont="1"/>
    <xf borderId="0" fillId="0" fontId="41" numFmtId="10" xfId="0" applyAlignment="1" applyFont="1" applyNumberFormat="1">
      <alignment horizontal="right" readingOrder="0" vertical="bottom"/>
    </xf>
    <xf borderId="0" fillId="4" fontId="41" numFmtId="0" xfId="0" applyAlignment="1" applyFont="1">
      <alignment readingOrder="0" vertical="bottom"/>
    </xf>
    <xf borderId="0" fillId="4" fontId="39" numFmtId="10" xfId="0" applyAlignment="1" applyFont="1" applyNumberFormat="1">
      <alignment horizontal="right" readingOrder="0" vertical="top"/>
    </xf>
    <xf borderId="4" fillId="4" fontId="39" numFmtId="10" xfId="0" applyAlignment="1" applyBorder="1" applyFont="1" applyNumberFormat="1">
      <alignment horizontal="right" readingOrder="0" vertical="top"/>
    </xf>
    <xf borderId="4" fillId="4" fontId="39" numFmtId="0" xfId="0" applyAlignment="1" applyBorder="1" applyFont="1">
      <alignment readingOrder="0" vertical="top"/>
    </xf>
    <xf borderId="0" fillId="0" fontId="47" numFmtId="0" xfId="0" applyFont="1"/>
    <xf borderId="0" fillId="4" fontId="39" numFmtId="0" xfId="0" applyAlignment="1" applyFont="1">
      <alignment horizontal="right" readingOrder="0" vertical="top"/>
    </xf>
    <xf borderId="0" fillId="0" fontId="47" numFmtId="0" xfId="0" applyAlignment="1" applyFont="1">
      <alignment readingOrder="0"/>
    </xf>
    <xf borderId="0" fillId="0" fontId="47" numFmtId="10" xfId="0" applyFont="1" applyNumberFormat="1"/>
    <xf borderId="0" fillId="0" fontId="47" numFmtId="10" xfId="0" applyAlignment="1" applyFont="1" applyNumberFormat="1">
      <alignment readingOrder="0"/>
    </xf>
    <xf borderId="0" fillId="4" fontId="41" numFmtId="10" xfId="0" applyAlignment="1" applyFont="1" applyNumberFormat="1">
      <alignment horizontal="right" readingOrder="0" vertical="bottom"/>
    </xf>
    <xf borderId="4" fillId="0" fontId="47" numFmtId="0" xfId="0" applyAlignment="1" applyBorder="1" applyFont="1">
      <alignment readingOrder="0"/>
    </xf>
    <xf borderId="4" fillId="4" fontId="41" numFmtId="10" xfId="0" applyAlignment="1" applyBorder="1" applyFont="1" applyNumberFormat="1">
      <alignment horizontal="right" readingOrder="0" vertical="bottom"/>
    </xf>
    <xf borderId="4" fillId="0" fontId="47" numFmtId="0" xfId="0" applyBorder="1" applyFont="1"/>
    <xf borderId="4" fillId="4" fontId="41" numFmtId="0" xfId="0" applyAlignment="1" applyBorder="1" applyFont="1">
      <alignment readingOrder="0" vertical="bottom"/>
    </xf>
    <xf borderId="0" fillId="4" fontId="47" numFmtId="0" xfId="0" applyAlignment="1" applyFont="1">
      <alignment vertical="top"/>
    </xf>
    <xf borderId="0" fillId="4" fontId="48" numFmtId="0" xfId="0" applyAlignment="1" applyFont="1">
      <alignment readingOrder="0" vertical="bottom"/>
    </xf>
    <xf borderId="0" fillId="4" fontId="48" numFmtId="0" xfId="0" applyAlignment="1" applyFont="1">
      <alignment vertical="bottom"/>
    </xf>
    <xf borderId="0" fillId="4" fontId="22" numFmtId="0" xfId="0" applyAlignment="1" applyFont="1">
      <alignment horizontal="left" readingOrder="0"/>
    </xf>
    <xf borderId="0" fillId="4" fontId="41" numFmtId="0" xfId="0" applyAlignment="1" applyFont="1">
      <alignment horizontal="right" readingOrder="0" vertical="bottom"/>
    </xf>
    <xf borderId="0" fillId="0" fontId="42" numFmtId="0" xfId="0" applyAlignment="1" applyFont="1">
      <alignment vertical="bottom"/>
    </xf>
    <xf borderId="0" fillId="0" fontId="42" numFmtId="10" xfId="0" applyFont="1" applyNumberFormat="1"/>
    <xf borderId="0" fillId="4" fontId="22" numFmtId="0" xfId="0" applyAlignment="1" applyFont="1">
      <alignment horizontal="left" readingOrder="0"/>
    </xf>
    <xf borderId="0" fillId="4" fontId="42" numFmtId="0" xfId="0" applyAlignment="1" applyFont="1">
      <alignment readingOrder="0"/>
    </xf>
    <xf borderId="0" fillId="4" fontId="37" numFmtId="0" xfId="0" applyAlignment="1" applyFont="1">
      <alignment readingOrder="0" vertical="top"/>
    </xf>
    <xf borderId="4" fillId="4" fontId="42" numFmtId="0" xfId="0" applyAlignment="1" applyBorder="1" applyFont="1">
      <alignment readingOrder="0"/>
    </xf>
    <xf borderId="0" fillId="4" fontId="49" numFmtId="0" xfId="0" applyAlignment="1" applyFont="1">
      <alignment readingOrder="0" vertical="bottom"/>
    </xf>
    <xf borderId="0" fillId="4" fontId="37" numFmtId="0" xfId="0" applyAlignment="1" applyFont="1">
      <alignment readingOrder="0" vertical="bottom"/>
    </xf>
    <xf borderId="0" fillId="7" fontId="41" numFmtId="10" xfId="0" applyAlignment="1" applyFill="1" applyFont="1" applyNumberFormat="1">
      <alignment horizontal="right" readingOrder="0" vertical="bottom"/>
    </xf>
    <xf borderId="0" fillId="7" fontId="41" numFmtId="0" xfId="0" applyAlignment="1" applyFont="1">
      <alignment readingOrder="0" vertical="bottom"/>
    </xf>
    <xf borderId="0" fillId="7" fontId="42" numFmtId="0" xfId="0" applyAlignment="1" applyFont="1">
      <alignment readingOrder="0"/>
    </xf>
    <xf borderId="0" fillId="7" fontId="42" numFmtId="0" xfId="0" applyFont="1"/>
    <xf borderId="0" fillId="7" fontId="0" numFmtId="0" xfId="0" applyAlignment="1" applyFont="1">
      <alignment readingOrder="0" vertical="top"/>
    </xf>
    <xf borderId="0" fillId="0" fontId="42" numFmtId="10" xfId="0" applyAlignment="1" applyFont="1" applyNumberFormat="1">
      <alignment readingOrder="0"/>
    </xf>
    <xf borderId="7" fillId="0" fontId="16" numFmtId="0" xfId="0" applyBorder="1" applyFont="1"/>
    <xf borderId="8" fillId="0" fontId="16" numFmtId="0" xfId="0" applyAlignment="1" applyBorder="1" applyFont="1">
      <alignment readingOrder="0"/>
    </xf>
    <xf borderId="9" fillId="0" fontId="16" numFmtId="0" xfId="0" applyAlignment="1" applyBorder="1" applyFont="1">
      <alignment readingOrder="0"/>
    </xf>
    <xf borderId="0" fillId="0" fontId="41" numFmtId="0" xfId="0" applyAlignment="1" applyFont="1">
      <alignment readingOrder="0" vertical="bottom"/>
    </xf>
    <xf borderId="0" fillId="4" fontId="42" numFmtId="0" xfId="0" applyAlignment="1" applyFont="1">
      <alignment readingOrder="0" vertical="bottom"/>
    </xf>
    <xf borderId="4" fillId="4" fontId="42" numFmtId="0" xfId="0" applyAlignment="1" applyBorder="1" applyFont="1">
      <alignment readingOrder="0" vertical="bottom"/>
    </xf>
    <xf borderId="0" fillId="4" fontId="42" numFmtId="0" xfId="0" applyAlignment="1" applyFont="1">
      <alignment vertical="bottom"/>
    </xf>
    <xf borderId="4" fillId="4" fontId="42" numFmtId="0" xfId="0" applyAlignment="1" applyBorder="1" applyFont="1">
      <alignment vertical="bottom"/>
    </xf>
    <xf borderId="0" fillId="4" fontId="42" numFmtId="10" xfId="0" applyAlignment="1" applyFont="1" applyNumberFormat="1">
      <alignment vertical="bottom"/>
    </xf>
    <xf borderId="0" fillId="0" fontId="50" numFmtId="0" xfId="0" applyAlignment="1" applyFont="1">
      <alignment readingOrder="0"/>
    </xf>
    <xf borderId="0" fillId="4" fontId="51" numFmtId="0" xfId="0" applyAlignment="1" applyFont="1">
      <alignment readingOrder="0" vertical="top"/>
    </xf>
    <xf borderId="0" fillId="4" fontId="50" numFmtId="0" xfId="0" applyAlignment="1" applyFont="1">
      <alignment readingOrder="0" vertical="top"/>
    </xf>
    <xf borderId="0" fillId="4" fontId="51" numFmtId="0" xfId="0" applyAlignment="1" applyFont="1">
      <alignment readingOrder="0" vertical="bottom"/>
    </xf>
    <xf borderId="4" fillId="0" fontId="50" numFmtId="0" xfId="0" applyAlignment="1" applyBorder="1" applyFont="1">
      <alignment readingOrder="0"/>
    </xf>
    <xf borderId="4" fillId="4" fontId="51" numFmtId="0" xfId="0" applyAlignment="1" applyBorder="1" applyFont="1">
      <alignment readingOrder="0" vertical="bottom"/>
    </xf>
    <xf borderId="4" fillId="4" fontId="41" numFmtId="0" xfId="0" applyAlignment="1" applyBorder="1" applyFont="1">
      <alignment horizontal="right" readingOrder="0" vertical="bottom"/>
    </xf>
    <xf borderId="4" fillId="0" fontId="41" numFmtId="0" xfId="0" applyAlignment="1" applyBorder="1" applyFont="1">
      <alignment readingOrder="0" vertical="bottom"/>
    </xf>
    <xf borderId="4" fillId="0" fontId="42" numFmtId="0" xfId="0" applyAlignment="1" applyBorder="1" applyFont="1">
      <alignment vertical="bottom"/>
    </xf>
    <xf borderId="4" fillId="0" fontId="41" numFmtId="0" xfId="0" applyAlignment="1" applyBorder="1" applyFont="1">
      <alignment horizontal="right" readingOrder="0" vertical="bottom"/>
    </xf>
    <xf borderId="0" fillId="4" fontId="40" numFmtId="0" xfId="0" applyAlignment="1" applyFont="1">
      <alignment readingOrder="0" vertical="top"/>
    </xf>
    <xf borderId="0" fillId="4" fontId="16" numFmtId="0" xfId="0" applyFont="1"/>
    <xf borderId="0" fillId="4" fontId="50" numFmtId="0" xfId="0" applyAlignment="1" applyFont="1">
      <alignment readingOrder="0"/>
    </xf>
    <xf borderId="0" fillId="0" fontId="42" numFmtId="0" xfId="0" applyAlignment="1" applyFont="1">
      <alignment readingOrder="0" vertical="bottom"/>
    </xf>
    <xf borderId="4" fillId="4" fontId="50" numFmtId="0" xfId="0" applyAlignment="1" applyBorder="1" applyFont="1">
      <alignment readingOrder="0"/>
    </xf>
    <xf borderId="4" fillId="4" fontId="16" numFmtId="0" xfId="0" applyBorder="1" applyFont="1"/>
    <xf borderId="4" fillId="4" fontId="40" numFmtId="0" xfId="0" applyAlignment="1" applyBorder="1" applyFont="1">
      <alignment readingOrder="0" vertical="top"/>
    </xf>
    <xf borderId="0" fillId="4" fontId="40" numFmtId="0" xfId="0" applyAlignment="1" applyFont="1">
      <alignment vertical="top"/>
    </xf>
    <xf borderId="4" fillId="0" fontId="42" numFmtId="0" xfId="0" applyAlignment="1" applyBorder="1" applyFont="1">
      <alignment readingOrder="0" vertical="bottom"/>
    </xf>
    <xf borderId="0" fillId="4" fontId="42" numFmtId="0" xfId="0" applyAlignment="1" applyFont="1">
      <alignment horizontal="left" readingOrder="0"/>
    </xf>
    <xf borderId="0" fillId="4" fontId="42" numFmtId="0" xfId="0" applyFont="1"/>
    <xf borderId="0" fillId="4" fontId="41" numFmtId="0" xfId="0" applyAlignment="1" applyFont="1">
      <alignment horizontal="left" readingOrder="0" vertical="bottom"/>
    </xf>
    <xf borderId="0" fillId="4" fontId="51" numFmtId="0" xfId="0" applyAlignment="1" applyFont="1">
      <alignment horizontal="left" readingOrder="0" vertical="bottom"/>
    </xf>
    <xf borderId="4" fillId="4" fontId="41" numFmtId="0" xfId="0" applyAlignment="1" applyBorder="1" applyFont="1">
      <alignment horizontal="left" readingOrder="0" vertical="bottom"/>
    </xf>
    <xf borderId="4" fillId="4" fontId="42" numFmtId="0" xfId="0" applyBorder="1" applyFont="1"/>
    <xf borderId="0" fillId="4" fontId="40" numFmtId="0" xfId="0" applyAlignment="1" applyFont="1">
      <alignment vertical="bottom"/>
    </xf>
    <xf borderId="0" fillId="4" fontId="42" numFmtId="10" xfId="0" applyFont="1" applyNumberFormat="1"/>
    <xf borderId="0" fillId="4" fontId="42" numFmtId="0" xfId="0" applyAlignment="1" applyFont="1">
      <alignment horizontal="left"/>
    </xf>
    <xf borderId="0" fillId="2" fontId="52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150" Type="http://schemas.openxmlformats.org/officeDocument/2006/relationships/worksheet" Target="worksheets/sheet148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149" Type="http://schemas.openxmlformats.org/officeDocument/2006/relationships/worksheet" Target="worksheets/sheet147.xml"/><Relationship Id="rId4" Type="http://schemas.openxmlformats.org/officeDocument/2006/relationships/worksheet" Target="worksheets/sheet2.xml"/><Relationship Id="rId148" Type="http://schemas.openxmlformats.org/officeDocument/2006/relationships/worksheet" Target="worksheets/sheet146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Relationship Id="rId151" Type="http://schemas.openxmlformats.org/officeDocument/2006/relationships/worksheet" Target="worksheets/sheet14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6.0"/>
    <col customWidth="1" min="2" max="3" width="29.86"/>
    <col customWidth="1" min="4" max="7" width="25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/>
    </row>
    <row r="2">
      <c r="A2" s="3" t="s">
        <v>5</v>
      </c>
      <c r="B2" s="4" t="s">
        <v>6</v>
      </c>
      <c r="C2" s="4" t="s">
        <v>7</v>
      </c>
      <c r="D2" s="5"/>
      <c r="E2" s="6">
        <v>2017.0</v>
      </c>
      <c r="F2" s="5"/>
      <c r="G2" s="5"/>
    </row>
    <row r="3">
      <c r="A3" s="2" t="s">
        <v>8</v>
      </c>
      <c r="B3" s="4" t="s">
        <v>9</v>
      </c>
      <c r="C3" s="4" t="s">
        <v>10</v>
      </c>
      <c r="D3" s="5"/>
      <c r="E3" s="6">
        <v>2017.0</v>
      </c>
      <c r="F3" s="5"/>
      <c r="G3" s="5"/>
    </row>
    <row r="4">
      <c r="A4" s="3" t="s">
        <v>11</v>
      </c>
      <c r="B4" s="4" t="s">
        <v>12</v>
      </c>
      <c r="C4" s="4" t="s">
        <v>7</v>
      </c>
      <c r="D4" s="5"/>
      <c r="E4" s="6">
        <v>2017.0</v>
      </c>
      <c r="F4" s="5"/>
      <c r="G4" s="5"/>
    </row>
    <row r="5">
      <c r="A5" s="3" t="s">
        <v>13</v>
      </c>
      <c r="B5" s="4" t="s">
        <v>14</v>
      </c>
      <c r="C5" s="4" t="s">
        <v>15</v>
      </c>
      <c r="D5" s="5"/>
      <c r="E5" s="6">
        <v>2017.0</v>
      </c>
      <c r="F5" s="5"/>
      <c r="G5" s="5"/>
    </row>
    <row r="6">
      <c r="A6" s="2" t="s">
        <v>16</v>
      </c>
      <c r="B6" s="4" t="s">
        <v>17</v>
      </c>
      <c r="C6" s="4" t="s">
        <v>10</v>
      </c>
      <c r="D6" s="5"/>
      <c r="E6" s="6">
        <v>2017.0</v>
      </c>
      <c r="F6" s="5"/>
      <c r="G6" s="5"/>
    </row>
    <row r="7">
      <c r="A7" s="3" t="s">
        <v>18</v>
      </c>
      <c r="B7" s="3" t="s">
        <v>19</v>
      </c>
      <c r="C7" s="4" t="s">
        <v>7</v>
      </c>
      <c r="D7" s="5"/>
      <c r="E7" s="6">
        <v>2017.0</v>
      </c>
      <c r="F7" s="5"/>
      <c r="G7" s="5"/>
    </row>
    <row r="8">
      <c r="A8" s="3" t="s">
        <v>20</v>
      </c>
      <c r="B8" s="4" t="s">
        <v>21</v>
      </c>
      <c r="C8" s="4" t="s">
        <v>7</v>
      </c>
      <c r="D8" s="5"/>
      <c r="E8" s="6">
        <v>2017.0</v>
      </c>
      <c r="F8" s="5"/>
      <c r="G8" s="5"/>
    </row>
    <row r="9">
      <c r="A9" s="3" t="s">
        <v>22</v>
      </c>
      <c r="B9" s="4" t="s">
        <v>23</v>
      </c>
      <c r="C9" s="4" t="s">
        <v>15</v>
      </c>
      <c r="D9" s="5"/>
      <c r="E9" s="6">
        <v>2017.0</v>
      </c>
      <c r="F9" s="5"/>
      <c r="G9" s="5"/>
    </row>
    <row r="10">
      <c r="A10" s="3" t="s">
        <v>24</v>
      </c>
      <c r="B10" s="4" t="s">
        <v>25</v>
      </c>
      <c r="C10" s="4" t="s">
        <v>7</v>
      </c>
      <c r="D10" s="5"/>
      <c r="E10" s="6">
        <v>2017.0</v>
      </c>
      <c r="F10" s="5"/>
      <c r="G10" s="5"/>
    </row>
    <row r="11">
      <c r="A11" s="3" t="s">
        <v>26</v>
      </c>
      <c r="B11" s="3" t="s">
        <v>27</v>
      </c>
      <c r="C11" s="4" t="s">
        <v>15</v>
      </c>
      <c r="D11" s="5"/>
      <c r="E11" s="6">
        <v>2017.0</v>
      </c>
      <c r="F11" s="5"/>
      <c r="G11" s="5"/>
    </row>
    <row r="12">
      <c r="A12" s="3" t="s">
        <v>28</v>
      </c>
      <c r="B12" s="4" t="s">
        <v>29</v>
      </c>
      <c r="C12" s="4" t="s">
        <v>15</v>
      </c>
      <c r="D12" s="5"/>
      <c r="E12" s="6">
        <v>2017.0</v>
      </c>
      <c r="F12" s="5"/>
      <c r="G12" s="5"/>
    </row>
    <row r="13">
      <c r="A13" s="3" t="s">
        <v>30</v>
      </c>
      <c r="B13" s="4" t="s">
        <v>31</v>
      </c>
      <c r="C13" s="4" t="s">
        <v>7</v>
      </c>
      <c r="D13" s="4" t="s">
        <v>32</v>
      </c>
      <c r="E13" s="6">
        <v>2017.0</v>
      </c>
      <c r="F13" s="5"/>
      <c r="G13" s="5"/>
    </row>
    <row r="14">
      <c r="A14" s="3" t="s">
        <v>33</v>
      </c>
      <c r="B14" s="4" t="s">
        <v>34</v>
      </c>
      <c r="C14" s="4" t="s">
        <v>7</v>
      </c>
      <c r="D14" s="5"/>
      <c r="E14" s="6">
        <v>2017.0</v>
      </c>
      <c r="F14" s="5"/>
      <c r="G14" s="5"/>
    </row>
    <row r="15">
      <c r="A15" s="3" t="s">
        <v>35</v>
      </c>
      <c r="B15" s="4" t="s">
        <v>36</v>
      </c>
      <c r="C15" s="4" t="s">
        <v>15</v>
      </c>
      <c r="D15" s="4" t="s">
        <v>37</v>
      </c>
      <c r="E15" s="6">
        <v>2017.0</v>
      </c>
      <c r="F15" s="4"/>
      <c r="G15" s="4"/>
    </row>
    <row r="16">
      <c r="A16" s="2" t="s">
        <v>38</v>
      </c>
      <c r="B16" s="4" t="s">
        <v>39</v>
      </c>
      <c r="C16" s="4" t="s">
        <v>15</v>
      </c>
      <c r="D16" s="5"/>
      <c r="E16" s="6">
        <v>2017.0</v>
      </c>
      <c r="F16" s="5"/>
      <c r="G16" s="5"/>
    </row>
    <row r="17">
      <c r="A17" s="3" t="s">
        <v>40</v>
      </c>
      <c r="B17" s="4" t="s">
        <v>41</v>
      </c>
      <c r="C17" s="4" t="s">
        <v>7</v>
      </c>
      <c r="D17" s="5"/>
      <c r="E17" s="6">
        <v>2017.0</v>
      </c>
      <c r="F17" s="5"/>
      <c r="G17" s="5"/>
    </row>
    <row r="18">
      <c r="A18" s="3" t="s">
        <v>42</v>
      </c>
      <c r="B18" s="2" t="s">
        <v>43</v>
      </c>
      <c r="C18" s="4" t="s">
        <v>15</v>
      </c>
      <c r="D18" s="2" t="s">
        <v>44</v>
      </c>
      <c r="E18" s="6">
        <v>2017.0</v>
      </c>
      <c r="F18" s="2"/>
      <c r="G18" s="2"/>
    </row>
    <row r="19">
      <c r="A19" s="3" t="s">
        <v>45</v>
      </c>
      <c r="B19" s="2" t="s">
        <v>46</v>
      </c>
      <c r="C19" s="4" t="s">
        <v>15</v>
      </c>
      <c r="D19" s="2"/>
      <c r="E19" s="6">
        <v>2017.0</v>
      </c>
      <c r="F19" s="2"/>
      <c r="G19" s="2"/>
    </row>
    <row r="20">
      <c r="A20" s="3" t="s">
        <v>47</v>
      </c>
      <c r="B20" s="4" t="s">
        <v>48</v>
      </c>
      <c r="C20" s="4" t="s">
        <v>15</v>
      </c>
      <c r="D20" s="5"/>
      <c r="E20" s="6">
        <v>2017.0</v>
      </c>
      <c r="F20" s="5"/>
      <c r="G20" s="5"/>
    </row>
    <row r="21">
      <c r="A21" s="3" t="s">
        <v>49</v>
      </c>
      <c r="B21" s="4" t="s">
        <v>50</v>
      </c>
      <c r="C21" s="4" t="s">
        <v>15</v>
      </c>
      <c r="D21" s="5"/>
      <c r="E21" s="6">
        <v>2017.0</v>
      </c>
      <c r="F21" s="5"/>
      <c r="G21" s="5"/>
    </row>
    <row r="22">
      <c r="A22" s="3" t="s">
        <v>51</v>
      </c>
      <c r="B22" s="4" t="s">
        <v>52</v>
      </c>
      <c r="C22" s="4" t="s">
        <v>15</v>
      </c>
      <c r="D22" s="5"/>
      <c r="E22" s="6">
        <v>2017.0</v>
      </c>
      <c r="F22" s="5"/>
      <c r="G22" s="5"/>
    </row>
    <row r="23">
      <c r="A23" s="7" t="s">
        <v>53</v>
      </c>
      <c r="B23" s="4" t="s">
        <v>54</v>
      </c>
      <c r="C23" s="4" t="s">
        <v>55</v>
      </c>
      <c r="D23" s="5"/>
      <c r="E23" s="6">
        <v>2017.0</v>
      </c>
      <c r="F23" s="5"/>
      <c r="G23" s="5"/>
    </row>
    <row r="24">
      <c r="A24" s="8" t="s">
        <v>56</v>
      </c>
      <c r="B24" s="9" t="s">
        <v>57</v>
      </c>
      <c r="C24" s="4" t="s">
        <v>15</v>
      </c>
      <c r="D24" s="10"/>
      <c r="E24" s="6">
        <v>2017.0</v>
      </c>
      <c r="F24" s="10"/>
      <c r="G24" s="10"/>
    </row>
    <row r="25">
      <c r="A25" s="8" t="s">
        <v>58</v>
      </c>
      <c r="B25" s="9" t="s">
        <v>59</v>
      </c>
      <c r="C25" s="4" t="s">
        <v>60</v>
      </c>
      <c r="D25" s="10"/>
      <c r="E25" s="6">
        <v>2017.0</v>
      </c>
      <c r="F25" s="10"/>
      <c r="G25" s="10"/>
    </row>
    <row r="26">
      <c r="A26" s="2" t="s">
        <v>61</v>
      </c>
      <c r="B26" s="4" t="s">
        <v>62</v>
      </c>
      <c r="C26" s="4" t="s">
        <v>15</v>
      </c>
      <c r="D26" s="5"/>
      <c r="E26" s="6">
        <v>2017.0</v>
      </c>
      <c r="F26" s="5"/>
      <c r="G26" s="5"/>
    </row>
    <row r="27">
      <c r="A27" s="3" t="s">
        <v>63</v>
      </c>
      <c r="B27" s="4" t="s">
        <v>64</v>
      </c>
      <c r="C27" s="4" t="s">
        <v>15</v>
      </c>
      <c r="D27" s="5"/>
      <c r="E27" s="6">
        <v>2017.0</v>
      </c>
      <c r="F27" s="5"/>
      <c r="G27" s="5"/>
    </row>
    <row r="28">
      <c r="A28" s="2" t="s">
        <v>65</v>
      </c>
      <c r="B28" s="4" t="s">
        <v>66</v>
      </c>
      <c r="C28" s="4" t="s">
        <v>67</v>
      </c>
      <c r="D28" s="5"/>
      <c r="E28" s="6">
        <v>2017.0</v>
      </c>
      <c r="F28" s="5"/>
      <c r="G28" s="5"/>
    </row>
    <row r="29">
      <c r="A29" s="2" t="s">
        <v>68</v>
      </c>
      <c r="B29" s="4" t="s">
        <v>69</v>
      </c>
      <c r="C29" s="4" t="s">
        <v>7</v>
      </c>
      <c r="D29" s="5"/>
      <c r="E29" s="6">
        <v>2017.0</v>
      </c>
      <c r="F29" s="5"/>
      <c r="G29" s="5"/>
    </row>
    <row r="30">
      <c r="A30" s="3" t="s">
        <v>70</v>
      </c>
      <c r="B30" s="4" t="s">
        <v>71</v>
      </c>
      <c r="C30" s="4" t="s">
        <v>7</v>
      </c>
      <c r="D30" s="4"/>
      <c r="E30" s="6">
        <v>2017.0</v>
      </c>
      <c r="F30" s="4"/>
      <c r="G30" s="4"/>
    </row>
    <row r="31">
      <c r="A31" s="11" t="s">
        <v>72</v>
      </c>
      <c r="B31" s="4" t="s">
        <v>73</v>
      </c>
      <c r="C31" s="4" t="s">
        <v>15</v>
      </c>
      <c r="D31" s="5"/>
      <c r="E31" s="6">
        <v>2017.0</v>
      </c>
      <c r="F31" s="5"/>
      <c r="G31" s="5"/>
    </row>
    <row r="32">
      <c r="A32" s="3" t="s">
        <v>74</v>
      </c>
      <c r="B32" s="4" t="s">
        <v>75</v>
      </c>
      <c r="C32" s="4" t="s">
        <v>15</v>
      </c>
      <c r="D32" s="5"/>
      <c r="E32" s="6">
        <v>2017.0</v>
      </c>
      <c r="F32" s="5"/>
      <c r="G32" s="5"/>
    </row>
    <row r="33">
      <c r="A33" s="2" t="s">
        <v>76</v>
      </c>
      <c r="B33" s="4" t="s">
        <v>77</v>
      </c>
      <c r="C33" s="4" t="s">
        <v>15</v>
      </c>
      <c r="D33" s="5"/>
      <c r="E33" s="6">
        <v>2017.0</v>
      </c>
      <c r="F33" s="5"/>
      <c r="G33" s="5"/>
    </row>
    <row r="34">
      <c r="A34" s="8" t="s">
        <v>78</v>
      </c>
      <c r="B34" s="8" t="s">
        <v>79</v>
      </c>
      <c r="C34" s="4" t="s">
        <v>7</v>
      </c>
      <c r="D34" s="8"/>
      <c r="E34" s="6">
        <v>2017.0</v>
      </c>
      <c r="F34" s="8"/>
      <c r="G34" s="8"/>
    </row>
    <row r="35">
      <c r="A35" s="8" t="s">
        <v>80</v>
      </c>
      <c r="B35" s="8" t="s">
        <v>81</v>
      </c>
      <c r="C35" s="4" t="s">
        <v>15</v>
      </c>
      <c r="D35" s="8"/>
      <c r="E35" s="6">
        <v>2017.0</v>
      </c>
      <c r="F35" s="8"/>
      <c r="G35" s="8"/>
    </row>
    <row r="36">
      <c r="A36" s="8" t="s">
        <v>82</v>
      </c>
      <c r="B36" s="8" t="s">
        <v>83</v>
      </c>
      <c r="C36" s="4" t="s">
        <v>15</v>
      </c>
      <c r="D36" s="8" t="s">
        <v>84</v>
      </c>
      <c r="E36" s="6">
        <v>2017.0</v>
      </c>
      <c r="F36" s="8"/>
      <c r="G36" s="8"/>
    </row>
    <row r="37">
      <c r="A37" s="3" t="s">
        <v>85</v>
      </c>
      <c r="B37" s="4" t="s">
        <v>86</v>
      </c>
      <c r="C37" s="4" t="s">
        <v>15</v>
      </c>
      <c r="D37" s="5"/>
      <c r="E37" s="6">
        <v>2017.0</v>
      </c>
      <c r="F37" s="5"/>
      <c r="G37" s="5"/>
    </row>
    <row r="38">
      <c r="A38" s="2" t="s">
        <v>87</v>
      </c>
      <c r="B38" s="4" t="s">
        <v>88</v>
      </c>
      <c r="C38" s="4" t="s">
        <v>15</v>
      </c>
      <c r="D38" s="5"/>
      <c r="E38" s="6">
        <v>2017.0</v>
      </c>
      <c r="F38" s="5"/>
      <c r="G38" s="5"/>
    </row>
    <row r="39">
      <c r="A39" s="2" t="s">
        <v>89</v>
      </c>
      <c r="B39" s="4" t="s">
        <v>90</v>
      </c>
      <c r="C39" s="4" t="s">
        <v>15</v>
      </c>
      <c r="D39" s="4" t="s">
        <v>91</v>
      </c>
      <c r="E39" s="6">
        <v>2017.0</v>
      </c>
      <c r="F39" s="5"/>
      <c r="G39" s="5"/>
    </row>
    <row r="40">
      <c r="A40" s="2" t="s">
        <v>92</v>
      </c>
      <c r="B40" s="4" t="s">
        <v>93</v>
      </c>
      <c r="C40" s="4" t="s">
        <v>7</v>
      </c>
      <c r="D40" s="5"/>
      <c r="E40" s="6">
        <v>2017.0</v>
      </c>
      <c r="F40" s="5"/>
      <c r="G40" s="5"/>
    </row>
    <row r="41">
      <c r="A41" s="8" t="s">
        <v>94</v>
      </c>
      <c r="B41" s="12" t="s">
        <v>95</v>
      </c>
      <c r="C41" s="4" t="s">
        <v>15</v>
      </c>
      <c r="D41" s="10"/>
      <c r="E41" s="6">
        <v>2017.0</v>
      </c>
      <c r="F41" s="10"/>
      <c r="G41" s="10"/>
    </row>
    <row r="42">
      <c r="A42" s="3" t="s">
        <v>96</v>
      </c>
      <c r="B42" s="4" t="s">
        <v>97</v>
      </c>
      <c r="C42" s="4" t="s">
        <v>15</v>
      </c>
      <c r="D42" s="5"/>
      <c r="E42" s="6">
        <v>2017.0</v>
      </c>
      <c r="F42" s="5"/>
      <c r="G42" s="5"/>
    </row>
    <row r="43">
      <c r="A43" s="8" t="s">
        <v>98</v>
      </c>
      <c r="B43" s="9" t="s">
        <v>99</v>
      </c>
      <c r="C43" s="4" t="s">
        <v>7</v>
      </c>
      <c r="D43" s="10"/>
      <c r="E43" s="6">
        <v>2017.0</v>
      </c>
      <c r="F43" s="10"/>
      <c r="G43" s="10"/>
    </row>
    <row r="44">
      <c r="A44" s="3" t="s">
        <v>100</v>
      </c>
      <c r="B44" s="4" t="s">
        <v>101</v>
      </c>
      <c r="C44" s="4" t="s">
        <v>15</v>
      </c>
      <c r="D44" s="5"/>
      <c r="E44" s="6">
        <v>2017.0</v>
      </c>
      <c r="F44" s="5"/>
      <c r="G44" s="5"/>
    </row>
    <row r="45">
      <c r="A45" s="3" t="s">
        <v>102</v>
      </c>
      <c r="B45" s="4" t="s">
        <v>103</v>
      </c>
      <c r="C45" s="4" t="s">
        <v>7</v>
      </c>
      <c r="D45" s="4" t="s">
        <v>104</v>
      </c>
      <c r="E45" s="6">
        <v>2017.0</v>
      </c>
      <c r="F45" s="5"/>
      <c r="G45" s="5"/>
    </row>
    <row r="46">
      <c r="A46" s="2" t="s">
        <v>105</v>
      </c>
      <c r="B46" s="4" t="s">
        <v>106</v>
      </c>
      <c r="C46" s="4" t="s">
        <v>15</v>
      </c>
      <c r="D46" s="5"/>
      <c r="E46" s="6">
        <v>2017.0</v>
      </c>
      <c r="F46" s="5"/>
      <c r="G46" s="5"/>
    </row>
    <row r="47">
      <c r="A47" s="2" t="s">
        <v>107</v>
      </c>
      <c r="B47" s="4" t="s">
        <v>108</v>
      </c>
      <c r="C47" s="4" t="s">
        <v>15</v>
      </c>
      <c r="D47" s="5"/>
      <c r="E47" s="6">
        <v>2017.0</v>
      </c>
      <c r="F47" s="5"/>
      <c r="G47" s="5"/>
    </row>
    <row r="48">
      <c r="A48" s="2" t="s">
        <v>109</v>
      </c>
      <c r="B48" s="4" t="s">
        <v>110</v>
      </c>
      <c r="C48" s="4" t="s">
        <v>15</v>
      </c>
      <c r="D48" s="5"/>
      <c r="E48" s="6">
        <v>2017.0</v>
      </c>
      <c r="F48" s="5"/>
      <c r="G48" s="5"/>
    </row>
    <row r="49">
      <c r="A49" s="8" t="s">
        <v>111</v>
      </c>
      <c r="B49" s="13" t="s">
        <v>112</v>
      </c>
      <c r="C49" s="4" t="s">
        <v>67</v>
      </c>
      <c r="D49" s="14"/>
      <c r="E49" s="6">
        <v>2017.0</v>
      </c>
      <c r="F49" s="14"/>
      <c r="G49" s="14"/>
    </row>
    <row r="50">
      <c r="A50" s="8" t="s">
        <v>113</v>
      </c>
      <c r="B50" s="8" t="s">
        <v>114</v>
      </c>
      <c r="C50" s="4" t="s">
        <v>7</v>
      </c>
      <c r="D50" s="8"/>
      <c r="E50" s="6">
        <v>2017.0</v>
      </c>
      <c r="F50" s="8"/>
      <c r="G50" s="8"/>
    </row>
    <row r="51">
      <c r="A51" s="8" t="s">
        <v>115</v>
      </c>
      <c r="B51" s="9" t="s">
        <v>116</v>
      </c>
      <c r="C51" s="4" t="s">
        <v>67</v>
      </c>
      <c r="D51" s="10"/>
      <c r="E51" s="6">
        <v>2017.0</v>
      </c>
      <c r="F51" s="10"/>
      <c r="G51" s="10"/>
    </row>
    <row r="52">
      <c r="A52" s="8" t="s">
        <v>117</v>
      </c>
      <c r="B52" s="9" t="s">
        <v>118</v>
      </c>
      <c r="C52" s="4" t="s">
        <v>60</v>
      </c>
      <c r="D52" s="9" t="s">
        <v>119</v>
      </c>
      <c r="E52" s="6">
        <v>2017.0</v>
      </c>
      <c r="F52" s="10"/>
      <c r="G52" s="10"/>
    </row>
    <row r="53">
      <c r="A53" s="3" t="s">
        <v>120</v>
      </c>
      <c r="B53" s="4" t="s">
        <v>121</v>
      </c>
      <c r="C53" s="4" t="s">
        <v>7</v>
      </c>
      <c r="D53" s="5"/>
      <c r="E53" s="6">
        <v>2017.0</v>
      </c>
      <c r="F53" s="5"/>
      <c r="G53" s="5"/>
    </row>
    <row r="54">
      <c r="A54" s="2" t="s">
        <v>122</v>
      </c>
      <c r="B54" s="4" t="s">
        <v>123</v>
      </c>
      <c r="C54" s="4" t="s">
        <v>7</v>
      </c>
      <c r="D54" s="5"/>
      <c r="E54" s="6">
        <v>2017.0</v>
      </c>
      <c r="F54" s="5"/>
      <c r="G54" s="5"/>
    </row>
    <row r="55">
      <c r="A55" s="13" t="s">
        <v>124</v>
      </c>
      <c r="B55" s="13" t="s">
        <v>125</v>
      </c>
      <c r="C55" s="4" t="s">
        <v>67</v>
      </c>
      <c r="D55" s="13"/>
      <c r="E55" s="6">
        <v>2017.0</v>
      </c>
      <c r="F55" s="13"/>
      <c r="G55" s="13"/>
    </row>
    <row r="56">
      <c r="A56" s="11" t="s">
        <v>126</v>
      </c>
      <c r="B56" s="4" t="s">
        <v>127</v>
      </c>
      <c r="C56" s="4" t="s">
        <v>60</v>
      </c>
      <c r="D56" s="5"/>
      <c r="E56" s="6">
        <v>2017.0</v>
      </c>
      <c r="F56" s="5"/>
      <c r="G56" s="5"/>
    </row>
    <row r="57">
      <c r="A57" s="3" t="s">
        <v>128</v>
      </c>
      <c r="B57" s="4" t="s">
        <v>129</v>
      </c>
      <c r="C57" s="4" t="s">
        <v>15</v>
      </c>
      <c r="D57" s="4"/>
      <c r="E57" s="6">
        <v>2017.0</v>
      </c>
      <c r="F57" s="5"/>
      <c r="G57" s="5"/>
    </row>
    <row r="58">
      <c r="A58" s="3" t="s">
        <v>130</v>
      </c>
      <c r="B58" s="4" t="s">
        <v>131</v>
      </c>
      <c r="C58" s="4" t="s">
        <v>67</v>
      </c>
      <c r="D58" s="5"/>
      <c r="E58" s="6">
        <v>2017.0</v>
      </c>
      <c r="F58" s="5"/>
      <c r="G58" s="5"/>
    </row>
    <row r="59">
      <c r="A59" s="8" t="s">
        <v>132</v>
      </c>
      <c r="B59" s="9" t="s">
        <v>133</v>
      </c>
      <c r="C59" s="4" t="s">
        <v>134</v>
      </c>
      <c r="D59" s="9" t="s">
        <v>135</v>
      </c>
      <c r="E59" s="6">
        <v>2017.0</v>
      </c>
      <c r="F59" s="9"/>
      <c r="G59" s="9"/>
    </row>
    <row r="60">
      <c r="A60" s="3" t="s">
        <v>136</v>
      </c>
      <c r="B60" s="4" t="s">
        <v>137</v>
      </c>
      <c r="C60" s="4" t="s">
        <v>15</v>
      </c>
      <c r="D60" s="5"/>
      <c r="E60" s="6">
        <v>2017.0</v>
      </c>
      <c r="F60" s="5"/>
      <c r="G60" s="5"/>
    </row>
    <row r="61">
      <c r="A61" s="3" t="s">
        <v>138</v>
      </c>
      <c r="B61" s="15" t="s">
        <v>139</v>
      </c>
      <c r="C61" s="4" t="s">
        <v>15</v>
      </c>
      <c r="D61" s="15"/>
      <c r="E61" s="6">
        <v>2017.0</v>
      </c>
      <c r="F61" s="15"/>
      <c r="G61" s="15"/>
    </row>
    <row r="62">
      <c r="A62" s="8" t="s">
        <v>140</v>
      </c>
      <c r="B62" s="9" t="s">
        <v>141</v>
      </c>
      <c r="C62" s="4" t="s">
        <v>15</v>
      </c>
      <c r="D62" s="9"/>
      <c r="E62" s="6">
        <v>2017.0</v>
      </c>
      <c r="F62" s="9"/>
      <c r="G62" s="9"/>
    </row>
    <row r="63">
      <c r="A63" s="3" t="s">
        <v>142</v>
      </c>
      <c r="B63" s="4" t="s">
        <v>143</v>
      </c>
      <c r="C63" s="4" t="s">
        <v>7</v>
      </c>
      <c r="D63" s="5"/>
      <c r="E63" s="6">
        <v>2017.0</v>
      </c>
      <c r="F63" s="5"/>
      <c r="G63" s="5"/>
    </row>
    <row r="64">
      <c r="A64" s="3" t="s">
        <v>144</v>
      </c>
      <c r="B64" s="16" t="s">
        <v>145</v>
      </c>
      <c r="C64" s="4" t="s">
        <v>15</v>
      </c>
      <c r="D64" s="17"/>
      <c r="E64" s="6">
        <v>2017.0</v>
      </c>
      <c r="F64" s="17"/>
      <c r="G64" s="17"/>
    </row>
    <row r="65">
      <c r="A65" s="3" t="s">
        <v>146</v>
      </c>
      <c r="B65" s="4" t="s">
        <v>147</v>
      </c>
      <c r="C65" s="4" t="s">
        <v>15</v>
      </c>
      <c r="D65" s="5"/>
      <c r="E65" s="6">
        <v>2017.0</v>
      </c>
      <c r="F65" s="5"/>
      <c r="G65" s="5"/>
    </row>
    <row r="66">
      <c r="A66" s="2" t="s">
        <v>148</v>
      </c>
      <c r="B66" s="4" t="s">
        <v>149</v>
      </c>
      <c r="C66" s="4" t="s">
        <v>10</v>
      </c>
      <c r="D66" s="5"/>
      <c r="E66" s="6">
        <v>2017.0</v>
      </c>
      <c r="F66" s="5"/>
      <c r="G66" s="5"/>
    </row>
    <row r="67">
      <c r="A67" s="3" t="s">
        <v>150</v>
      </c>
      <c r="B67" s="4" t="s">
        <v>151</v>
      </c>
      <c r="C67" s="4" t="s">
        <v>7</v>
      </c>
      <c r="D67" s="5"/>
      <c r="E67" s="6">
        <v>2017.0</v>
      </c>
      <c r="F67" s="5"/>
      <c r="G67" s="5"/>
    </row>
    <row r="68">
      <c r="A68" s="2" t="s">
        <v>152</v>
      </c>
      <c r="B68" s="4" t="s">
        <v>153</v>
      </c>
      <c r="C68" s="4" t="s">
        <v>15</v>
      </c>
      <c r="D68" s="5"/>
      <c r="E68" s="6">
        <v>2017.0</v>
      </c>
      <c r="F68" s="5"/>
      <c r="G68" s="5"/>
    </row>
    <row r="69">
      <c r="A69" s="2" t="s">
        <v>154</v>
      </c>
      <c r="B69" s="4" t="s">
        <v>155</v>
      </c>
      <c r="C69" s="4" t="s">
        <v>15</v>
      </c>
      <c r="D69" s="5"/>
      <c r="E69" s="6">
        <v>2017.0</v>
      </c>
      <c r="F69" s="5"/>
      <c r="G69" s="5"/>
    </row>
    <row r="70">
      <c r="A70" s="11" t="s">
        <v>156</v>
      </c>
      <c r="B70" s="4" t="s">
        <v>157</v>
      </c>
      <c r="C70" s="4" t="s">
        <v>7</v>
      </c>
      <c r="D70" s="5"/>
      <c r="E70" s="6">
        <v>2017.0</v>
      </c>
      <c r="F70" s="5"/>
      <c r="G70" s="5"/>
    </row>
    <row r="71">
      <c r="A71" s="2" t="s">
        <v>158</v>
      </c>
      <c r="B71" s="4" t="s">
        <v>159</v>
      </c>
      <c r="C71" s="4" t="s">
        <v>15</v>
      </c>
      <c r="D71" s="5"/>
      <c r="E71" s="6">
        <v>2017.0</v>
      </c>
      <c r="F71" s="5"/>
      <c r="G71" s="5"/>
    </row>
    <row r="72">
      <c r="A72" s="2" t="s">
        <v>160</v>
      </c>
      <c r="B72" s="4" t="s">
        <v>161</v>
      </c>
      <c r="C72" s="4" t="s">
        <v>15</v>
      </c>
      <c r="D72" s="5"/>
      <c r="E72" s="6">
        <v>2017.0</v>
      </c>
      <c r="F72" s="5"/>
      <c r="G72" s="5"/>
    </row>
    <row r="73">
      <c r="A73" s="3" t="s">
        <v>162</v>
      </c>
      <c r="B73" s="4" t="s">
        <v>163</v>
      </c>
      <c r="C73" s="4" t="s">
        <v>15</v>
      </c>
      <c r="D73" s="5"/>
      <c r="E73" s="6">
        <v>2017.0</v>
      </c>
      <c r="F73" s="5"/>
      <c r="G73" s="5"/>
    </row>
    <row r="74">
      <c r="A74" s="2" t="s">
        <v>164</v>
      </c>
      <c r="B74" s="4" t="s">
        <v>165</v>
      </c>
      <c r="C74" s="4" t="s">
        <v>60</v>
      </c>
      <c r="D74" s="5"/>
      <c r="E74" s="6">
        <v>2017.0</v>
      </c>
      <c r="F74" s="5"/>
      <c r="G74" s="5"/>
    </row>
    <row r="75">
      <c r="A75" s="3" t="s">
        <v>166</v>
      </c>
      <c r="B75" s="4" t="s">
        <v>167</v>
      </c>
      <c r="C75" s="4" t="s">
        <v>67</v>
      </c>
      <c r="D75" s="5"/>
      <c r="E75" s="6">
        <v>2017.0</v>
      </c>
      <c r="F75" s="5"/>
      <c r="G75" s="5"/>
    </row>
    <row r="76">
      <c r="A76" s="8" t="s">
        <v>168</v>
      </c>
      <c r="B76" s="9" t="s">
        <v>169</v>
      </c>
      <c r="C76" s="4" t="s">
        <v>7</v>
      </c>
      <c r="D76" s="9" t="s">
        <v>170</v>
      </c>
      <c r="E76" s="6">
        <v>2017.0</v>
      </c>
      <c r="F76" s="9"/>
      <c r="G76" s="9"/>
    </row>
    <row r="77">
      <c r="A77" s="3" t="s">
        <v>171</v>
      </c>
      <c r="B77" s="4" t="s">
        <v>172</v>
      </c>
      <c r="C77" s="4" t="s">
        <v>67</v>
      </c>
      <c r="D77" s="5"/>
      <c r="E77" s="6">
        <v>2017.0</v>
      </c>
      <c r="F77" s="5"/>
      <c r="G77" s="5"/>
    </row>
    <row r="78">
      <c r="A78" s="3" t="s">
        <v>173</v>
      </c>
      <c r="B78" s="4" t="s">
        <v>174</v>
      </c>
      <c r="C78" s="4" t="s">
        <v>15</v>
      </c>
      <c r="D78" s="5"/>
      <c r="E78" s="6">
        <v>2017.0</v>
      </c>
      <c r="F78" s="5"/>
      <c r="G78" s="5"/>
    </row>
    <row r="79">
      <c r="A79" s="3" t="s">
        <v>175</v>
      </c>
      <c r="B79" s="4" t="s">
        <v>176</v>
      </c>
      <c r="C79" s="4" t="s">
        <v>60</v>
      </c>
      <c r="D79" s="5"/>
      <c r="E79" s="6">
        <v>2017.0</v>
      </c>
      <c r="F79" s="5"/>
      <c r="G79" s="5"/>
    </row>
    <row r="80">
      <c r="A80" s="3" t="s">
        <v>177</v>
      </c>
      <c r="B80" s="4" t="s">
        <v>178</v>
      </c>
      <c r="C80" s="4" t="s">
        <v>7</v>
      </c>
      <c r="D80" s="5"/>
      <c r="E80" s="6">
        <v>2017.0</v>
      </c>
      <c r="F80" s="5"/>
      <c r="G80" s="5"/>
    </row>
    <row r="81">
      <c r="A81" s="3" t="s">
        <v>179</v>
      </c>
      <c r="B81" s="4" t="s">
        <v>180</v>
      </c>
      <c r="C81" s="4" t="s">
        <v>7</v>
      </c>
      <c r="D81" s="5"/>
      <c r="E81" s="6">
        <v>2017.0</v>
      </c>
      <c r="F81" s="5"/>
      <c r="G81" s="5"/>
    </row>
    <row r="82">
      <c r="A82" s="3" t="s">
        <v>181</v>
      </c>
      <c r="B82" s="4" t="s">
        <v>182</v>
      </c>
      <c r="C82" s="4" t="s">
        <v>134</v>
      </c>
      <c r="D82" s="5"/>
      <c r="E82" s="6">
        <v>2017.0</v>
      </c>
      <c r="F82" s="5"/>
      <c r="G82" s="5"/>
    </row>
    <row r="83">
      <c r="A83" s="3" t="s">
        <v>183</v>
      </c>
      <c r="B83" s="4" t="s">
        <v>184</v>
      </c>
      <c r="C83" s="4" t="s">
        <v>15</v>
      </c>
      <c r="D83" s="5"/>
      <c r="E83" s="6">
        <v>2017.0</v>
      </c>
      <c r="F83" s="5"/>
      <c r="G83" s="5"/>
    </row>
    <row r="84">
      <c r="A84" s="3" t="s">
        <v>185</v>
      </c>
      <c r="B84" s="4" t="s">
        <v>186</v>
      </c>
      <c r="C84" s="4" t="s">
        <v>15</v>
      </c>
      <c r="D84" s="5"/>
      <c r="E84" s="6">
        <v>2017.0</v>
      </c>
      <c r="F84" s="5"/>
      <c r="G84" s="5"/>
    </row>
    <row r="85">
      <c r="A85" s="4" t="s">
        <v>187</v>
      </c>
      <c r="B85" s="4" t="s">
        <v>188</v>
      </c>
      <c r="C85" s="4" t="s">
        <v>7</v>
      </c>
      <c r="D85" s="5"/>
      <c r="E85" s="6">
        <v>2017.0</v>
      </c>
      <c r="F85" s="5"/>
      <c r="G85" s="5"/>
    </row>
    <row r="86">
      <c r="A86" s="3" t="s">
        <v>189</v>
      </c>
      <c r="B86" s="4" t="s">
        <v>190</v>
      </c>
      <c r="C86" s="4" t="s">
        <v>15</v>
      </c>
      <c r="D86" s="5"/>
      <c r="E86" s="6">
        <v>2017.0</v>
      </c>
      <c r="F86" s="5"/>
      <c r="G86" s="5"/>
    </row>
    <row r="87">
      <c r="A87" s="2" t="s">
        <v>191</v>
      </c>
      <c r="B87" s="4" t="s">
        <v>192</v>
      </c>
      <c r="C87" s="4" t="s">
        <v>7</v>
      </c>
      <c r="D87" s="5"/>
      <c r="E87" s="6">
        <v>2017.0</v>
      </c>
      <c r="F87" s="5"/>
      <c r="G87" s="5"/>
    </row>
    <row r="88">
      <c r="A88" s="8" t="s">
        <v>193</v>
      </c>
      <c r="B88" s="9" t="s">
        <v>194</v>
      </c>
      <c r="C88" s="4" t="s">
        <v>15</v>
      </c>
      <c r="D88" s="10"/>
      <c r="E88" s="6">
        <v>2017.0</v>
      </c>
      <c r="F88" s="10"/>
      <c r="G88" s="10"/>
    </row>
    <row r="89">
      <c r="A89" s="3" t="s">
        <v>195</v>
      </c>
      <c r="B89" s="4" t="s">
        <v>196</v>
      </c>
      <c r="C89" s="4" t="s">
        <v>15</v>
      </c>
      <c r="D89" s="4" t="s">
        <v>197</v>
      </c>
      <c r="E89" s="6">
        <v>2017.0</v>
      </c>
      <c r="F89" s="5"/>
      <c r="G89" s="5"/>
    </row>
    <row r="90">
      <c r="A90" s="3" t="s">
        <v>198</v>
      </c>
      <c r="B90" s="4" t="s">
        <v>199</v>
      </c>
      <c r="C90" s="4" t="s">
        <v>7</v>
      </c>
      <c r="D90" s="5"/>
      <c r="E90" s="6">
        <v>2017.0</v>
      </c>
      <c r="F90" s="5"/>
      <c r="G90" s="5"/>
    </row>
    <row r="91">
      <c r="A91" s="3" t="s">
        <v>200</v>
      </c>
      <c r="B91" s="4" t="s">
        <v>201</v>
      </c>
      <c r="C91" s="4" t="s">
        <v>15</v>
      </c>
      <c r="D91" s="5"/>
      <c r="E91" s="6">
        <v>2017.0</v>
      </c>
      <c r="F91" s="5"/>
      <c r="G91" s="5"/>
    </row>
    <row r="92">
      <c r="A92" s="3" t="s">
        <v>202</v>
      </c>
      <c r="B92" s="4" t="s">
        <v>203</v>
      </c>
      <c r="C92" s="4" t="s">
        <v>134</v>
      </c>
      <c r="D92" s="5"/>
      <c r="E92" s="6">
        <v>2017.0</v>
      </c>
      <c r="F92" s="5"/>
      <c r="G92" s="5"/>
    </row>
    <row r="93">
      <c r="A93" s="8" t="s">
        <v>204</v>
      </c>
      <c r="B93" s="8" t="s">
        <v>205</v>
      </c>
      <c r="C93" s="4" t="s">
        <v>7</v>
      </c>
      <c r="D93" s="8"/>
      <c r="E93" s="6">
        <v>2017.0</v>
      </c>
      <c r="F93" s="8"/>
      <c r="G93" s="8"/>
    </row>
    <row r="94">
      <c r="A94" s="8" t="s">
        <v>206</v>
      </c>
      <c r="B94" s="9" t="s">
        <v>207</v>
      </c>
      <c r="C94" s="4" t="s">
        <v>15</v>
      </c>
      <c r="D94" s="10"/>
      <c r="E94" s="6">
        <v>2017.0</v>
      </c>
      <c r="F94" s="10"/>
      <c r="G94" s="10"/>
    </row>
    <row r="95">
      <c r="A95" s="2" t="s">
        <v>208</v>
      </c>
      <c r="B95" s="4" t="s">
        <v>209</v>
      </c>
      <c r="C95" s="4" t="s">
        <v>15</v>
      </c>
      <c r="D95" s="4" t="s">
        <v>210</v>
      </c>
      <c r="E95" s="6">
        <v>2017.0</v>
      </c>
      <c r="F95" s="5"/>
      <c r="G95" s="5"/>
    </row>
    <row r="96">
      <c r="A96" s="8" t="s">
        <v>211</v>
      </c>
      <c r="B96" s="9" t="s">
        <v>212</v>
      </c>
      <c r="C96" s="4" t="s">
        <v>15</v>
      </c>
      <c r="D96" s="9" t="s">
        <v>210</v>
      </c>
      <c r="E96" s="6">
        <v>2017.0</v>
      </c>
      <c r="F96" s="10"/>
      <c r="G96" s="10"/>
    </row>
    <row r="97">
      <c r="A97" s="3" t="s">
        <v>213</v>
      </c>
      <c r="B97" s="4" t="s">
        <v>214</v>
      </c>
      <c r="C97" s="4" t="s">
        <v>15</v>
      </c>
      <c r="D97" s="4"/>
      <c r="E97" s="6">
        <v>2017.0</v>
      </c>
      <c r="F97" s="4"/>
      <c r="G97" s="4"/>
    </row>
    <row r="98">
      <c r="A98" s="2" t="s">
        <v>215</v>
      </c>
      <c r="B98" s="4" t="s">
        <v>216</v>
      </c>
      <c r="C98" s="4" t="s">
        <v>55</v>
      </c>
      <c r="D98" s="4" t="s">
        <v>217</v>
      </c>
      <c r="E98" s="6">
        <v>2017.0</v>
      </c>
      <c r="F98" s="5"/>
      <c r="G98" s="5"/>
    </row>
    <row r="99">
      <c r="A99" s="2" t="s">
        <v>218</v>
      </c>
      <c r="B99" s="4" t="s">
        <v>219</v>
      </c>
      <c r="C99" s="4" t="s">
        <v>7</v>
      </c>
      <c r="D99" s="4" t="s">
        <v>220</v>
      </c>
      <c r="E99" s="6">
        <v>2017.0</v>
      </c>
      <c r="F99" s="5"/>
      <c r="G99" s="5"/>
    </row>
    <row r="100">
      <c r="A100" s="13" t="s">
        <v>221</v>
      </c>
      <c r="B100" s="13" t="s">
        <v>222</v>
      </c>
      <c r="C100" s="4" t="s">
        <v>7</v>
      </c>
      <c r="D100" s="13"/>
      <c r="E100" s="6">
        <v>2017.0</v>
      </c>
      <c r="F100" s="13"/>
      <c r="G100" s="13"/>
    </row>
    <row r="101">
      <c r="A101" s="3" t="s">
        <v>223</v>
      </c>
      <c r="B101" s="4" t="s">
        <v>224</v>
      </c>
      <c r="C101" s="4" t="s">
        <v>15</v>
      </c>
      <c r="D101" s="5"/>
      <c r="E101" s="6">
        <v>2017.0</v>
      </c>
      <c r="F101" s="5"/>
      <c r="G101" s="5"/>
    </row>
    <row r="102">
      <c r="A102" s="3" t="s">
        <v>225</v>
      </c>
      <c r="B102" s="4" t="s">
        <v>226</v>
      </c>
      <c r="C102" s="4" t="s">
        <v>15</v>
      </c>
      <c r="D102" s="5"/>
      <c r="E102" s="6">
        <v>2017.0</v>
      </c>
      <c r="F102" s="5"/>
      <c r="G102" s="5"/>
    </row>
    <row r="103">
      <c r="A103" s="3" t="s">
        <v>227</v>
      </c>
      <c r="B103" s="4" t="s">
        <v>228</v>
      </c>
      <c r="C103" s="4" t="s">
        <v>134</v>
      </c>
      <c r="D103" s="5"/>
      <c r="E103" s="6">
        <v>2017.0</v>
      </c>
      <c r="F103" s="5"/>
      <c r="G103" s="5"/>
    </row>
    <row r="104">
      <c r="A104" s="3" t="s">
        <v>229</v>
      </c>
      <c r="B104" s="4" t="s">
        <v>230</v>
      </c>
      <c r="C104" s="4" t="s">
        <v>67</v>
      </c>
      <c r="D104" s="5"/>
      <c r="E104" s="6">
        <v>2017.0</v>
      </c>
      <c r="F104" s="5"/>
      <c r="G104" s="5"/>
    </row>
    <row r="105">
      <c r="A105" s="3" t="s">
        <v>231</v>
      </c>
      <c r="B105" s="4" t="s">
        <v>232</v>
      </c>
      <c r="C105" s="4" t="s">
        <v>67</v>
      </c>
      <c r="D105" s="5"/>
      <c r="E105" s="6">
        <v>2017.0</v>
      </c>
      <c r="F105" s="5"/>
      <c r="G105" s="5"/>
    </row>
    <row r="106">
      <c r="A106" s="3" t="s">
        <v>233</v>
      </c>
      <c r="B106" s="2" t="s">
        <v>234</v>
      </c>
      <c r="C106" s="4" t="s">
        <v>7</v>
      </c>
      <c r="D106" s="2"/>
      <c r="E106" s="6">
        <v>2017.0</v>
      </c>
      <c r="F106" s="2"/>
      <c r="G106" s="2"/>
    </row>
    <row r="107">
      <c r="A107" s="2" t="s">
        <v>235</v>
      </c>
      <c r="B107" s="4" t="s">
        <v>236</v>
      </c>
      <c r="C107" s="4" t="s">
        <v>60</v>
      </c>
      <c r="D107" s="5"/>
      <c r="E107" s="6">
        <v>2017.0</v>
      </c>
      <c r="F107" s="5"/>
      <c r="G107" s="5"/>
    </row>
    <row r="108">
      <c r="A108" s="2" t="s">
        <v>237</v>
      </c>
      <c r="B108" s="4" t="s">
        <v>238</v>
      </c>
      <c r="C108" s="4" t="s">
        <v>55</v>
      </c>
      <c r="D108" s="5"/>
      <c r="E108" s="6">
        <v>2017.0</v>
      </c>
      <c r="F108" s="5"/>
      <c r="G108" s="5"/>
    </row>
    <row r="109">
      <c r="A109" s="2" t="s">
        <v>239</v>
      </c>
      <c r="B109" s="4" t="s">
        <v>240</v>
      </c>
      <c r="C109" s="4" t="s">
        <v>10</v>
      </c>
      <c r="D109" s="5"/>
      <c r="E109" s="6">
        <v>2017.0</v>
      </c>
      <c r="F109" s="5"/>
      <c r="G109" s="5"/>
    </row>
    <row r="110">
      <c r="A110" s="2" t="s">
        <v>241</v>
      </c>
      <c r="B110" s="4" t="s">
        <v>242</v>
      </c>
      <c r="C110" s="4" t="s">
        <v>15</v>
      </c>
      <c r="D110" s="5"/>
      <c r="E110" s="6">
        <v>2017.0</v>
      </c>
      <c r="F110" s="5"/>
      <c r="G110" s="5"/>
    </row>
    <row r="111">
      <c r="A111" s="2" t="s">
        <v>243</v>
      </c>
      <c r="B111" s="4" t="s">
        <v>244</v>
      </c>
      <c r="C111" s="4" t="s">
        <v>7</v>
      </c>
      <c r="D111" s="5"/>
      <c r="E111" s="6">
        <v>2017.0</v>
      </c>
      <c r="F111" s="5"/>
      <c r="G111" s="5"/>
    </row>
    <row r="112">
      <c r="A112" s="2" t="s">
        <v>245</v>
      </c>
      <c r="B112" s="4" t="s">
        <v>246</v>
      </c>
      <c r="C112" s="4" t="s">
        <v>15</v>
      </c>
      <c r="D112" s="5"/>
      <c r="E112" s="6">
        <v>2017.0</v>
      </c>
      <c r="F112" s="5"/>
      <c r="G112" s="5"/>
    </row>
    <row r="113">
      <c r="A113" s="2" t="s">
        <v>247</v>
      </c>
      <c r="B113" s="4" t="s">
        <v>248</v>
      </c>
      <c r="C113" s="4" t="s">
        <v>7</v>
      </c>
      <c r="D113" s="5"/>
      <c r="E113" s="6">
        <v>2017.0</v>
      </c>
      <c r="F113" s="5"/>
      <c r="G113" s="5"/>
    </row>
    <row r="114">
      <c r="A114" s="2" t="s">
        <v>249</v>
      </c>
      <c r="B114" s="4" t="s">
        <v>250</v>
      </c>
      <c r="C114" s="4" t="s">
        <v>15</v>
      </c>
      <c r="D114" s="5"/>
      <c r="E114" s="6">
        <v>2017.0</v>
      </c>
      <c r="F114" s="5"/>
      <c r="G114" s="5"/>
    </row>
    <row r="115">
      <c r="A115" s="8" t="s">
        <v>251</v>
      </c>
      <c r="B115" s="9" t="s">
        <v>252</v>
      </c>
      <c r="C115" s="4" t="s">
        <v>67</v>
      </c>
      <c r="D115" s="10"/>
      <c r="E115" s="6">
        <v>2017.0</v>
      </c>
      <c r="F115" s="10"/>
      <c r="G115" s="10"/>
    </row>
    <row r="116">
      <c r="A116" s="2" t="s">
        <v>253</v>
      </c>
      <c r="B116" s="4" t="s">
        <v>254</v>
      </c>
      <c r="C116" s="4" t="s">
        <v>7</v>
      </c>
      <c r="D116" s="5"/>
      <c r="E116" s="6">
        <v>2017.0</v>
      </c>
      <c r="F116" s="5"/>
      <c r="G116" s="5"/>
    </row>
    <row r="117">
      <c r="A117" s="2" t="s">
        <v>255</v>
      </c>
      <c r="B117" s="4" t="s">
        <v>256</v>
      </c>
      <c r="C117" s="4" t="s">
        <v>15</v>
      </c>
      <c r="D117" s="5"/>
      <c r="E117" s="6">
        <v>2017.0</v>
      </c>
      <c r="F117" s="5"/>
      <c r="G117" s="5"/>
    </row>
    <row r="118">
      <c r="A118" s="3" t="s">
        <v>257</v>
      </c>
      <c r="B118" s="4" t="s">
        <v>258</v>
      </c>
      <c r="C118" s="4" t="s">
        <v>15</v>
      </c>
      <c r="D118" s="5"/>
      <c r="E118" s="6">
        <v>2017.0</v>
      </c>
      <c r="F118" s="5"/>
      <c r="G118" s="5"/>
    </row>
    <row r="119">
      <c r="A119" s="8" t="s">
        <v>259</v>
      </c>
      <c r="B119" s="9" t="s">
        <v>260</v>
      </c>
      <c r="C119" s="4" t="s">
        <v>15</v>
      </c>
      <c r="D119" s="10"/>
      <c r="E119" s="6">
        <v>2017.0</v>
      </c>
      <c r="F119" s="10"/>
      <c r="G119" s="10"/>
    </row>
    <row r="120">
      <c r="A120" s="8" t="s">
        <v>261</v>
      </c>
      <c r="B120" s="9" t="s">
        <v>262</v>
      </c>
      <c r="C120" s="4" t="s">
        <v>15</v>
      </c>
      <c r="D120" s="10"/>
      <c r="E120" s="6">
        <v>2017.0</v>
      </c>
      <c r="F120" s="10"/>
      <c r="G120" s="10"/>
    </row>
    <row r="121">
      <c r="A121" s="2" t="s">
        <v>263</v>
      </c>
      <c r="B121" s="4" t="s">
        <v>264</v>
      </c>
      <c r="C121" s="4" t="s">
        <v>7</v>
      </c>
      <c r="D121" s="4" t="s">
        <v>265</v>
      </c>
      <c r="E121" s="6">
        <v>2017.0</v>
      </c>
      <c r="F121" s="5"/>
      <c r="G121" s="5"/>
    </row>
    <row r="122">
      <c r="A122" s="3" t="s">
        <v>266</v>
      </c>
      <c r="B122" s="4" t="s">
        <v>267</v>
      </c>
      <c r="C122" s="4" t="s">
        <v>7</v>
      </c>
      <c r="D122" s="5"/>
      <c r="E122" s="6">
        <v>2017.0</v>
      </c>
      <c r="F122" s="5"/>
      <c r="G122" s="5"/>
    </row>
    <row r="123">
      <c r="A123" s="8" t="s">
        <v>268</v>
      </c>
      <c r="B123" s="9" t="s">
        <v>269</v>
      </c>
      <c r="C123" s="4" t="s">
        <v>60</v>
      </c>
      <c r="D123" s="10"/>
      <c r="E123" s="6">
        <v>2017.0</v>
      </c>
      <c r="F123" s="10"/>
      <c r="G123" s="10"/>
    </row>
    <row r="124">
      <c r="A124" s="8" t="s">
        <v>270</v>
      </c>
      <c r="B124" s="9" t="s">
        <v>271</v>
      </c>
      <c r="C124" s="4" t="s">
        <v>15</v>
      </c>
      <c r="D124" s="10"/>
      <c r="E124" s="6">
        <v>2017.0</v>
      </c>
      <c r="F124" s="10"/>
      <c r="G124" s="10"/>
    </row>
    <row r="125">
      <c r="A125" s="3" t="s">
        <v>272</v>
      </c>
      <c r="B125" s="4" t="s">
        <v>273</v>
      </c>
      <c r="C125" s="4" t="s">
        <v>15</v>
      </c>
      <c r="D125" s="5"/>
      <c r="E125" s="6">
        <v>2017.0</v>
      </c>
      <c r="F125" s="5"/>
      <c r="G125" s="5"/>
    </row>
    <row r="126">
      <c r="A126" s="3" t="s">
        <v>274</v>
      </c>
      <c r="B126" s="4" t="s">
        <v>275</v>
      </c>
      <c r="C126" s="4" t="s">
        <v>15</v>
      </c>
      <c r="D126" s="5"/>
      <c r="E126" s="6">
        <v>2017.0</v>
      </c>
      <c r="F126" s="5"/>
      <c r="G126" s="5"/>
    </row>
    <row r="127">
      <c r="A127" s="8" t="s">
        <v>276</v>
      </c>
      <c r="B127" s="9" t="s">
        <v>277</v>
      </c>
      <c r="C127" s="4" t="s">
        <v>15</v>
      </c>
      <c r="D127" s="9" t="s">
        <v>278</v>
      </c>
      <c r="E127" s="6">
        <v>2017.0</v>
      </c>
      <c r="F127" s="9"/>
      <c r="G127" s="9"/>
    </row>
    <row r="128">
      <c r="A128" s="3" t="s">
        <v>279</v>
      </c>
      <c r="B128" s="4" t="s">
        <v>280</v>
      </c>
      <c r="C128" s="4" t="s">
        <v>7</v>
      </c>
      <c r="D128" s="5"/>
      <c r="E128" s="6">
        <v>2017.0</v>
      </c>
      <c r="F128" s="5"/>
      <c r="G128" s="5"/>
    </row>
    <row r="129">
      <c r="A129" s="8" t="s">
        <v>281</v>
      </c>
      <c r="B129" s="9" t="s">
        <v>282</v>
      </c>
      <c r="C129" s="4" t="s">
        <v>15</v>
      </c>
      <c r="D129" s="9" t="s">
        <v>283</v>
      </c>
      <c r="E129" s="6">
        <v>2017.0</v>
      </c>
      <c r="F129" s="10"/>
      <c r="G129" s="10"/>
    </row>
    <row r="130">
      <c r="A130" s="2" t="s">
        <v>284</v>
      </c>
      <c r="B130" s="4" t="s">
        <v>285</v>
      </c>
      <c r="C130" s="4" t="s">
        <v>15</v>
      </c>
      <c r="D130" s="5"/>
      <c r="E130" s="6">
        <v>2017.0</v>
      </c>
      <c r="F130" s="5"/>
      <c r="G130" s="5"/>
    </row>
    <row r="131">
      <c r="A131" s="3" t="s">
        <v>286</v>
      </c>
      <c r="B131" s="4" t="s">
        <v>287</v>
      </c>
      <c r="C131" s="4" t="s">
        <v>15</v>
      </c>
      <c r="D131" s="5"/>
      <c r="E131" s="6">
        <v>2017.0</v>
      </c>
      <c r="F131" s="5"/>
      <c r="G131" s="5"/>
    </row>
    <row r="132">
      <c r="A132" s="11" t="s">
        <v>288</v>
      </c>
      <c r="B132" s="4" t="s">
        <v>289</v>
      </c>
      <c r="C132" s="4" t="s">
        <v>7</v>
      </c>
      <c r="D132" s="5"/>
      <c r="E132" s="6">
        <v>2017.0</v>
      </c>
      <c r="F132" s="5"/>
      <c r="G132" s="5"/>
    </row>
    <row r="133">
      <c r="A133" s="3" t="s">
        <v>290</v>
      </c>
      <c r="B133" s="4" t="s">
        <v>291</v>
      </c>
      <c r="C133" s="4" t="s">
        <v>15</v>
      </c>
      <c r="D133" s="4" t="s">
        <v>292</v>
      </c>
      <c r="E133" s="6">
        <v>2017.0</v>
      </c>
      <c r="F133" s="5"/>
      <c r="G133" s="5"/>
    </row>
    <row r="134">
      <c r="A134" s="3" t="s">
        <v>293</v>
      </c>
      <c r="B134" s="4" t="s">
        <v>294</v>
      </c>
      <c r="C134" s="4" t="s">
        <v>15</v>
      </c>
      <c r="D134" s="4" t="s">
        <v>292</v>
      </c>
      <c r="E134" s="6">
        <v>2017.0</v>
      </c>
      <c r="F134" s="5"/>
      <c r="G134" s="5"/>
    </row>
    <row r="135">
      <c r="A135" s="8" t="s">
        <v>295</v>
      </c>
      <c r="B135" s="9" t="s">
        <v>296</v>
      </c>
      <c r="C135" s="4" t="s">
        <v>60</v>
      </c>
      <c r="D135" s="10"/>
      <c r="E135" s="6">
        <v>2017.0</v>
      </c>
      <c r="F135" s="10"/>
      <c r="G135" s="10"/>
    </row>
    <row r="136">
      <c r="A136" s="8" t="s">
        <v>297</v>
      </c>
      <c r="B136" s="9" t="s">
        <v>298</v>
      </c>
      <c r="C136" s="4" t="s">
        <v>15</v>
      </c>
      <c r="D136" s="10"/>
      <c r="E136" s="6">
        <v>2017.0</v>
      </c>
      <c r="F136" s="10"/>
      <c r="G136" s="10"/>
    </row>
    <row r="137">
      <c r="A137" s="3" t="s">
        <v>299</v>
      </c>
      <c r="B137" s="4" t="s">
        <v>300</v>
      </c>
      <c r="C137" s="4" t="s">
        <v>7</v>
      </c>
      <c r="D137" s="5"/>
      <c r="E137" s="6">
        <v>2017.0</v>
      </c>
      <c r="F137" s="5"/>
      <c r="G137" s="5"/>
    </row>
    <row r="138">
      <c r="A138" s="3" t="s">
        <v>301</v>
      </c>
      <c r="B138" s="4" t="s">
        <v>302</v>
      </c>
      <c r="C138" s="4" t="s">
        <v>15</v>
      </c>
      <c r="D138" s="5"/>
      <c r="E138" s="6">
        <v>2017.0</v>
      </c>
      <c r="F138" s="5"/>
      <c r="G138" s="5"/>
    </row>
    <row r="139">
      <c r="A139" s="8" t="s">
        <v>303</v>
      </c>
      <c r="B139" s="9" t="s">
        <v>304</v>
      </c>
      <c r="C139" s="4" t="s">
        <v>15</v>
      </c>
      <c r="D139" s="9" t="s">
        <v>305</v>
      </c>
      <c r="E139" s="6">
        <v>2017.0</v>
      </c>
      <c r="F139" s="10"/>
      <c r="G139" s="10"/>
    </row>
    <row r="140">
      <c r="A140" s="2" t="s">
        <v>306</v>
      </c>
      <c r="B140" s="4" t="s">
        <v>307</v>
      </c>
      <c r="C140" s="4" t="s">
        <v>10</v>
      </c>
      <c r="D140" s="5"/>
      <c r="E140" s="6">
        <v>2017.0</v>
      </c>
      <c r="F140" s="5"/>
      <c r="G140" s="5"/>
    </row>
    <row r="141">
      <c r="A141" s="2" t="s">
        <v>308</v>
      </c>
      <c r="B141" s="4" t="s">
        <v>309</v>
      </c>
      <c r="C141" s="4" t="s">
        <v>15</v>
      </c>
      <c r="D141" s="5"/>
      <c r="E141" s="6">
        <v>2017.0</v>
      </c>
      <c r="F141" s="5"/>
      <c r="G141" s="5"/>
    </row>
    <row r="142">
      <c r="A142" s="8" t="s">
        <v>310</v>
      </c>
      <c r="B142" s="9" t="s">
        <v>311</v>
      </c>
      <c r="C142" s="4" t="s">
        <v>7</v>
      </c>
      <c r="D142" s="10"/>
      <c r="E142" s="6">
        <v>2017.0</v>
      </c>
      <c r="F142" s="10"/>
      <c r="G142" s="10"/>
    </row>
    <row r="143">
      <c r="A143" s="3" t="s">
        <v>312</v>
      </c>
      <c r="B143" s="4" t="s">
        <v>313</v>
      </c>
      <c r="C143" s="4" t="s">
        <v>15</v>
      </c>
      <c r="D143" s="5"/>
      <c r="E143" s="6">
        <v>2017.0</v>
      </c>
      <c r="F143" s="5"/>
      <c r="G143" s="5"/>
    </row>
    <row r="144">
      <c r="A144" s="3" t="s">
        <v>314</v>
      </c>
      <c r="B144" s="4" t="s">
        <v>315</v>
      </c>
      <c r="C144" s="4" t="s">
        <v>7</v>
      </c>
      <c r="D144" s="5"/>
      <c r="E144" s="6">
        <v>2017.0</v>
      </c>
      <c r="F144" s="5"/>
      <c r="G144" s="5"/>
    </row>
    <row r="145">
      <c r="A145" s="3" t="s">
        <v>316</v>
      </c>
      <c r="B145" s="4" t="s">
        <v>317</v>
      </c>
      <c r="C145" s="4" t="s">
        <v>15</v>
      </c>
      <c r="D145" s="5"/>
      <c r="E145" s="6">
        <v>2017.0</v>
      </c>
      <c r="F145" s="5"/>
      <c r="G145" s="5"/>
    </row>
    <row r="146">
      <c r="A146" s="8" t="s">
        <v>318</v>
      </c>
      <c r="B146" s="9" t="s">
        <v>319</v>
      </c>
      <c r="C146" s="4" t="s">
        <v>7</v>
      </c>
      <c r="D146" s="10"/>
      <c r="E146" s="6">
        <v>2017.0</v>
      </c>
      <c r="F146" s="10"/>
      <c r="G146" s="10"/>
    </row>
    <row r="147">
      <c r="A147" s="8" t="s">
        <v>320</v>
      </c>
      <c r="B147" s="9" t="s">
        <v>321</v>
      </c>
      <c r="C147" s="4" t="s">
        <v>15</v>
      </c>
      <c r="D147" s="10"/>
      <c r="E147" s="6">
        <v>2017.0</v>
      </c>
      <c r="F147" s="10"/>
      <c r="G147" s="10"/>
    </row>
    <row r="148">
      <c r="A148" s="2" t="s">
        <v>322</v>
      </c>
      <c r="B148" s="4" t="s">
        <v>323</v>
      </c>
      <c r="C148" s="4" t="s">
        <v>55</v>
      </c>
      <c r="D148" s="4" t="s">
        <v>324</v>
      </c>
      <c r="E148" s="6">
        <v>2017.0</v>
      </c>
      <c r="F148" s="5"/>
      <c r="G148" s="5"/>
    </row>
    <row r="149">
      <c r="A149" s="3" t="s">
        <v>325</v>
      </c>
      <c r="B149" s="4" t="s">
        <v>326</v>
      </c>
      <c r="C149" s="4" t="s">
        <v>7</v>
      </c>
      <c r="D149" s="5"/>
      <c r="E149" s="6">
        <v>2017.0</v>
      </c>
      <c r="F149" s="5"/>
      <c r="G149" s="5"/>
    </row>
    <row r="150">
      <c r="A150" s="2" t="s">
        <v>327</v>
      </c>
      <c r="B150" s="4" t="s">
        <v>328</v>
      </c>
      <c r="C150" s="4" t="s">
        <v>7</v>
      </c>
      <c r="D150" s="4" t="s">
        <v>329</v>
      </c>
      <c r="E150" s="6">
        <v>2017.0</v>
      </c>
      <c r="F150" s="5"/>
      <c r="G150" s="5"/>
    </row>
    <row r="151">
      <c r="A151" s="3" t="s">
        <v>330</v>
      </c>
      <c r="B151" s="4" t="s">
        <v>331</v>
      </c>
      <c r="C151" s="4" t="s">
        <v>15</v>
      </c>
      <c r="D151" s="5"/>
      <c r="E151" s="6">
        <v>2017.0</v>
      </c>
      <c r="F151" s="5"/>
      <c r="G151" s="5"/>
    </row>
    <row r="152">
      <c r="A152" s="2" t="s">
        <v>332</v>
      </c>
      <c r="B152" s="4" t="s">
        <v>333</v>
      </c>
      <c r="C152" s="4" t="s">
        <v>67</v>
      </c>
      <c r="D152" s="5"/>
      <c r="E152" s="6">
        <v>2017.0</v>
      </c>
      <c r="F152" s="5"/>
      <c r="G152" s="5"/>
    </row>
    <row r="153">
      <c r="A153" s="2" t="s">
        <v>334</v>
      </c>
      <c r="B153" s="4" t="s">
        <v>335</v>
      </c>
      <c r="C153" s="4" t="s">
        <v>7</v>
      </c>
      <c r="D153" s="4" t="s">
        <v>336</v>
      </c>
      <c r="E153" s="6">
        <v>2017.0</v>
      </c>
      <c r="F153" s="5"/>
      <c r="G153" s="5"/>
    </row>
    <row r="154">
      <c r="A154" s="3" t="s">
        <v>337</v>
      </c>
      <c r="B154" s="4" t="s">
        <v>338</v>
      </c>
      <c r="C154" s="4" t="s">
        <v>7</v>
      </c>
      <c r="D154" s="5"/>
      <c r="E154" s="6">
        <v>2017.0</v>
      </c>
      <c r="F154" s="5"/>
      <c r="G154" s="5"/>
    </row>
    <row r="155">
      <c r="A155" s="3" t="s">
        <v>339</v>
      </c>
      <c r="B155" s="3" t="s">
        <v>340</v>
      </c>
      <c r="C155" s="4" t="s">
        <v>134</v>
      </c>
      <c r="D155" s="5"/>
      <c r="E155" s="6">
        <v>2017.0</v>
      </c>
      <c r="F155" s="5"/>
      <c r="G155" s="5"/>
    </row>
    <row r="156">
      <c r="A156" s="3" t="s">
        <v>341</v>
      </c>
      <c r="B156" s="4" t="s">
        <v>342</v>
      </c>
      <c r="C156" s="4" t="s">
        <v>7</v>
      </c>
      <c r="D156" s="5"/>
      <c r="E156" s="6">
        <v>2017.0</v>
      </c>
      <c r="F156" s="5"/>
      <c r="G156" s="5"/>
    </row>
    <row r="157">
      <c r="A157" s="3" t="s">
        <v>343</v>
      </c>
      <c r="B157" s="2" t="s">
        <v>344</v>
      </c>
      <c r="C157" s="4" t="s">
        <v>7</v>
      </c>
      <c r="D157" s="2"/>
      <c r="E157" s="6">
        <v>2017.0</v>
      </c>
      <c r="F157" s="2"/>
      <c r="G157" s="2"/>
    </row>
    <row r="158">
      <c r="A158" s="3" t="s">
        <v>345</v>
      </c>
      <c r="B158" s="4" t="s">
        <v>346</v>
      </c>
      <c r="C158" s="4" t="s">
        <v>15</v>
      </c>
      <c r="D158" s="4" t="s">
        <v>347</v>
      </c>
      <c r="E158" s="6">
        <v>2017.0</v>
      </c>
      <c r="F158" s="4"/>
      <c r="G158" s="4"/>
    </row>
    <row r="159">
      <c r="A159" s="3" t="s">
        <v>348</v>
      </c>
      <c r="B159" s="4" t="s">
        <v>349</v>
      </c>
      <c r="C159" s="4" t="s">
        <v>7</v>
      </c>
      <c r="D159" s="5"/>
      <c r="E159" s="6">
        <v>2017.0</v>
      </c>
      <c r="F159" s="5"/>
      <c r="G159" s="5"/>
    </row>
    <row r="160">
      <c r="A160" s="3" t="s">
        <v>350</v>
      </c>
      <c r="B160" s="4" t="s">
        <v>351</v>
      </c>
      <c r="C160" s="4" t="s">
        <v>15</v>
      </c>
      <c r="D160" s="5"/>
      <c r="E160" s="6">
        <v>2017.0</v>
      </c>
      <c r="F160" s="5"/>
      <c r="G160" s="5"/>
    </row>
    <row r="161">
      <c r="A161" s="8" t="s">
        <v>352</v>
      </c>
      <c r="B161" s="13" t="s">
        <v>353</v>
      </c>
      <c r="C161" s="4" t="s">
        <v>7</v>
      </c>
      <c r="D161" s="13"/>
      <c r="E161" s="6">
        <v>2017.0</v>
      </c>
      <c r="F161" s="13"/>
      <c r="G161" s="13"/>
    </row>
    <row r="162">
      <c r="A162" s="8" t="s">
        <v>354</v>
      </c>
      <c r="B162" s="9" t="s">
        <v>355</v>
      </c>
      <c r="C162" s="4" t="s">
        <v>15</v>
      </c>
      <c r="D162" s="10"/>
      <c r="E162" s="6">
        <v>2017.0</v>
      </c>
      <c r="F162" s="10"/>
      <c r="G162" s="10"/>
    </row>
    <row r="163">
      <c r="A163" s="8" t="s">
        <v>356</v>
      </c>
      <c r="B163" s="9" t="s">
        <v>357</v>
      </c>
      <c r="C163" s="4" t="s">
        <v>15</v>
      </c>
      <c r="D163" s="10"/>
      <c r="E163" s="6">
        <v>2017.0</v>
      </c>
      <c r="F163" s="10"/>
      <c r="G163" s="10"/>
    </row>
    <row r="164">
      <c r="A164" s="3" t="s">
        <v>358</v>
      </c>
      <c r="B164" s="4" t="s">
        <v>359</v>
      </c>
      <c r="C164" s="4" t="s">
        <v>7</v>
      </c>
      <c r="D164" s="5"/>
      <c r="E164" s="6">
        <v>2017.0</v>
      </c>
      <c r="F164" s="5"/>
      <c r="G164" s="5"/>
    </row>
    <row r="165">
      <c r="A165" s="3" t="s">
        <v>360</v>
      </c>
      <c r="B165" s="4" t="s">
        <v>361</v>
      </c>
      <c r="C165" s="4" t="s">
        <v>7</v>
      </c>
      <c r="D165" s="5"/>
      <c r="E165" s="6">
        <v>2017.0</v>
      </c>
      <c r="F165" s="5"/>
      <c r="G165" s="5"/>
    </row>
    <row r="166">
      <c r="A166" s="3" t="s">
        <v>362</v>
      </c>
      <c r="B166" s="4" t="s">
        <v>363</v>
      </c>
      <c r="C166" s="4" t="s">
        <v>15</v>
      </c>
      <c r="D166" s="5"/>
      <c r="E166" s="6">
        <v>2017.0</v>
      </c>
      <c r="F166" s="5"/>
      <c r="G166" s="5"/>
    </row>
    <row r="167">
      <c r="A167" s="3" t="s">
        <v>364</v>
      </c>
      <c r="B167" s="2" t="s">
        <v>365</v>
      </c>
      <c r="C167" s="4" t="s">
        <v>15</v>
      </c>
      <c r="D167" s="2"/>
      <c r="E167" s="6">
        <v>2017.0</v>
      </c>
      <c r="F167" s="2"/>
      <c r="G167" s="2"/>
    </row>
    <row r="168">
      <c r="A168" s="3" t="s">
        <v>366</v>
      </c>
      <c r="B168" s="4" t="s">
        <v>367</v>
      </c>
      <c r="C168" s="4" t="s">
        <v>7</v>
      </c>
      <c r="D168" s="4" t="s">
        <v>368</v>
      </c>
      <c r="E168" s="6">
        <v>2017.0</v>
      </c>
      <c r="F168" s="5"/>
      <c r="G168" s="5"/>
    </row>
    <row r="169">
      <c r="A169" s="2" t="s">
        <v>369</v>
      </c>
      <c r="B169" s="4" t="s">
        <v>370</v>
      </c>
      <c r="C169" s="4" t="s">
        <v>7</v>
      </c>
      <c r="D169" s="5"/>
      <c r="E169" s="6">
        <v>2017.0</v>
      </c>
      <c r="F169" s="5"/>
      <c r="G169" s="5"/>
    </row>
    <row r="170">
      <c r="A170" s="3" t="s">
        <v>371</v>
      </c>
      <c r="B170" s="4" t="s">
        <v>372</v>
      </c>
      <c r="C170" s="4" t="s">
        <v>67</v>
      </c>
      <c r="D170" s="5"/>
      <c r="E170" s="6">
        <v>2017.0</v>
      </c>
      <c r="F170" s="5"/>
      <c r="G170" s="5"/>
    </row>
    <row r="171">
      <c r="A171" s="3" t="s">
        <v>373</v>
      </c>
      <c r="B171" s="4" t="s">
        <v>374</v>
      </c>
      <c r="C171" s="4" t="s">
        <v>7</v>
      </c>
      <c r="D171" s="4" t="s">
        <v>375</v>
      </c>
      <c r="E171" s="6">
        <v>2017.0</v>
      </c>
      <c r="F171" s="5"/>
      <c r="G171" s="5"/>
    </row>
    <row r="172">
      <c r="A172" s="2" t="s">
        <v>376</v>
      </c>
      <c r="B172" s="4" t="s">
        <v>377</v>
      </c>
      <c r="C172" s="4" t="s">
        <v>7</v>
      </c>
      <c r="D172" s="5"/>
      <c r="E172" s="6">
        <v>2017.0</v>
      </c>
      <c r="F172" s="5"/>
      <c r="G172" s="5"/>
    </row>
    <row r="173">
      <c r="A173" s="2" t="s">
        <v>378</v>
      </c>
      <c r="B173" s="4" t="s">
        <v>379</v>
      </c>
      <c r="C173" s="4" t="s">
        <v>15</v>
      </c>
      <c r="D173" s="5"/>
      <c r="E173" s="6">
        <v>2017.0</v>
      </c>
      <c r="F173" s="5"/>
      <c r="G173" s="5"/>
    </row>
    <row r="174">
      <c r="A174" s="3" t="s">
        <v>380</v>
      </c>
      <c r="B174" s="4" t="s">
        <v>381</v>
      </c>
      <c r="C174" s="4" t="s">
        <v>67</v>
      </c>
      <c r="D174" s="4" t="s">
        <v>382</v>
      </c>
      <c r="E174" s="6">
        <v>2017.0</v>
      </c>
      <c r="F174" s="4"/>
      <c r="G174" s="4"/>
    </row>
    <row r="175">
      <c r="A175" s="3" t="s">
        <v>383</v>
      </c>
      <c r="B175" s="4" t="s">
        <v>384</v>
      </c>
      <c r="C175" s="4" t="s">
        <v>15</v>
      </c>
      <c r="D175" s="5"/>
      <c r="E175" s="6">
        <v>2017.0</v>
      </c>
      <c r="F175" s="5"/>
      <c r="G175" s="5"/>
    </row>
    <row r="176">
      <c r="A176" s="3" t="s">
        <v>385</v>
      </c>
      <c r="B176" s="4" t="s">
        <v>386</v>
      </c>
      <c r="C176" s="4" t="s">
        <v>15</v>
      </c>
      <c r="D176" s="4" t="s">
        <v>387</v>
      </c>
      <c r="E176" s="6">
        <v>2017.0</v>
      </c>
      <c r="F176" s="5"/>
      <c r="G176" s="5"/>
    </row>
    <row r="177">
      <c r="A177" s="3" t="s">
        <v>388</v>
      </c>
      <c r="B177" s="4" t="s">
        <v>389</v>
      </c>
      <c r="C177" s="4" t="s">
        <v>7</v>
      </c>
      <c r="D177" s="4" t="s">
        <v>390</v>
      </c>
      <c r="E177" s="6">
        <v>2017.0</v>
      </c>
      <c r="F177" s="5"/>
      <c r="G177" s="5"/>
    </row>
    <row r="178">
      <c r="A178" s="3" t="s">
        <v>391</v>
      </c>
      <c r="B178" s="4" t="s">
        <v>392</v>
      </c>
      <c r="C178" s="4" t="s">
        <v>15</v>
      </c>
      <c r="D178" s="5"/>
      <c r="E178" s="6">
        <v>2017.0</v>
      </c>
      <c r="F178" s="5"/>
      <c r="G178" s="5"/>
    </row>
    <row r="179">
      <c r="A179" s="2" t="s">
        <v>393</v>
      </c>
      <c r="B179" s="4" t="s">
        <v>394</v>
      </c>
      <c r="C179" s="4" t="s">
        <v>10</v>
      </c>
      <c r="D179" s="5"/>
      <c r="E179" s="6">
        <v>2017.0</v>
      </c>
      <c r="F179" s="5"/>
      <c r="G179" s="5"/>
    </row>
    <row r="180">
      <c r="A180" s="2" t="s">
        <v>395</v>
      </c>
      <c r="B180" s="4" t="s">
        <v>396</v>
      </c>
      <c r="C180" s="4" t="s">
        <v>67</v>
      </c>
      <c r="D180" s="5"/>
      <c r="E180" s="6">
        <v>2017.0</v>
      </c>
      <c r="F180" s="5"/>
      <c r="G180" s="5"/>
    </row>
    <row r="181">
      <c r="A181" s="8" t="s">
        <v>397</v>
      </c>
      <c r="B181" s="13" t="s">
        <v>398</v>
      </c>
      <c r="C181" s="4" t="s">
        <v>60</v>
      </c>
      <c r="D181" s="13"/>
      <c r="E181" s="6">
        <v>2017.0</v>
      </c>
      <c r="F181" s="13"/>
      <c r="G181" s="13"/>
    </row>
    <row r="182">
      <c r="A182" s="8" t="s">
        <v>399</v>
      </c>
      <c r="B182" s="9" t="s">
        <v>400</v>
      </c>
      <c r="C182" s="4" t="s">
        <v>7</v>
      </c>
      <c r="D182" s="9"/>
      <c r="E182" s="6">
        <v>2017.0</v>
      </c>
      <c r="F182" s="9"/>
      <c r="G182" s="9"/>
    </row>
    <row r="183">
      <c r="A183" s="2" t="s">
        <v>401</v>
      </c>
      <c r="B183" s="4" t="s">
        <v>402</v>
      </c>
      <c r="C183" s="4" t="s">
        <v>60</v>
      </c>
      <c r="D183" s="5"/>
      <c r="E183" s="6">
        <v>2017.0</v>
      </c>
      <c r="F183" s="5"/>
      <c r="G183" s="5"/>
    </row>
    <row r="184">
      <c r="A184" s="3" t="s">
        <v>403</v>
      </c>
      <c r="B184" s="4" t="s">
        <v>404</v>
      </c>
      <c r="C184" s="4" t="s">
        <v>15</v>
      </c>
      <c r="D184" s="5"/>
      <c r="E184" s="6">
        <v>2017.0</v>
      </c>
      <c r="F184" s="5"/>
      <c r="G184" s="5"/>
    </row>
    <row r="185">
      <c r="A185" s="3" t="s">
        <v>405</v>
      </c>
      <c r="B185" s="4" t="s">
        <v>406</v>
      </c>
      <c r="C185" s="4" t="s">
        <v>15</v>
      </c>
      <c r="D185" s="5"/>
      <c r="E185" s="6">
        <v>2017.0</v>
      </c>
      <c r="F185" s="5"/>
      <c r="G185" s="5"/>
    </row>
    <row r="186">
      <c r="A186" s="3" t="s">
        <v>407</v>
      </c>
      <c r="B186" s="4" t="s">
        <v>408</v>
      </c>
      <c r="C186" s="4" t="s">
        <v>15</v>
      </c>
      <c r="D186" s="4"/>
      <c r="E186" s="6">
        <v>2017.0</v>
      </c>
      <c r="F186" s="4"/>
      <c r="G186" s="4"/>
    </row>
    <row r="187">
      <c r="A187" s="3" t="s">
        <v>409</v>
      </c>
      <c r="B187" s="4" t="s">
        <v>410</v>
      </c>
      <c r="C187" s="4" t="s">
        <v>15</v>
      </c>
      <c r="D187" s="5"/>
      <c r="E187" s="6">
        <v>2017.0</v>
      </c>
      <c r="F187" s="5"/>
      <c r="G187" s="5"/>
    </row>
    <row r="188">
      <c r="A188" s="3" t="s">
        <v>411</v>
      </c>
      <c r="B188" s="4" t="s">
        <v>412</v>
      </c>
      <c r="C188" s="4" t="s">
        <v>15</v>
      </c>
      <c r="D188" s="5"/>
      <c r="E188" s="6">
        <v>2017.0</v>
      </c>
      <c r="F188" s="5"/>
      <c r="G188" s="5"/>
    </row>
    <row r="189">
      <c r="A189" s="2" t="s">
        <v>413</v>
      </c>
      <c r="B189" s="4" t="s">
        <v>414</v>
      </c>
      <c r="C189" s="4" t="s">
        <v>55</v>
      </c>
      <c r="D189" s="5"/>
      <c r="E189" s="6">
        <v>2017.0</v>
      </c>
      <c r="F189" s="5"/>
      <c r="G189" s="5"/>
    </row>
    <row r="190">
      <c r="A190" s="3" t="s">
        <v>415</v>
      </c>
      <c r="B190" s="4" t="s">
        <v>416</v>
      </c>
      <c r="C190" s="4" t="s">
        <v>15</v>
      </c>
      <c r="D190" s="5"/>
      <c r="E190" s="6">
        <v>2017.0</v>
      </c>
      <c r="F190" s="5"/>
      <c r="G190" s="5"/>
    </row>
    <row r="191">
      <c r="A191" s="3" t="s">
        <v>417</v>
      </c>
      <c r="B191" s="4" t="s">
        <v>418</v>
      </c>
      <c r="C191" s="4" t="s">
        <v>7</v>
      </c>
      <c r="D191" s="5"/>
      <c r="E191" s="6">
        <v>2017.0</v>
      </c>
      <c r="F191" s="5"/>
      <c r="G191" s="5"/>
    </row>
    <row r="192">
      <c r="A192" s="3" t="s">
        <v>419</v>
      </c>
      <c r="B192" s="4" t="s">
        <v>420</v>
      </c>
      <c r="C192" s="4" t="s">
        <v>15</v>
      </c>
      <c r="D192" s="5"/>
      <c r="E192" s="6">
        <v>2017.0</v>
      </c>
      <c r="F192" s="5"/>
      <c r="G192" s="5"/>
    </row>
    <row r="193">
      <c r="A193" s="3" t="s">
        <v>421</v>
      </c>
      <c r="B193" s="4" t="s">
        <v>422</v>
      </c>
      <c r="C193" s="4" t="s">
        <v>60</v>
      </c>
      <c r="D193" s="5"/>
      <c r="E193" s="6">
        <v>2017.0</v>
      </c>
      <c r="F193" s="5"/>
      <c r="G193" s="5"/>
    </row>
    <row r="194">
      <c r="A194" s="2" t="s">
        <v>423</v>
      </c>
      <c r="B194" s="4" t="s">
        <v>424</v>
      </c>
      <c r="C194" s="4" t="s">
        <v>10</v>
      </c>
      <c r="D194" s="5"/>
      <c r="E194" s="6">
        <v>2017.0</v>
      </c>
      <c r="F194" s="5"/>
      <c r="G194" s="5"/>
    </row>
    <row r="195">
      <c r="A195" s="3" t="s">
        <v>425</v>
      </c>
      <c r="B195" s="4" t="s">
        <v>426</v>
      </c>
      <c r="C195" s="4" t="s">
        <v>15</v>
      </c>
      <c r="D195" s="5"/>
      <c r="E195" s="6">
        <v>2017.0</v>
      </c>
      <c r="F195" s="5"/>
      <c r="G195" s="5"/>
    </row>
    <row r="196">
      <c r="A196" s="2" t="s">
        <v>427</v>
      </c>
      <c r="B196" s="4" t="s">
        <v>428</v>
      </c>
      <c r="C196" s="4" t="s">
        <v>7</v>
      </c>
      <c r="D196" s="4" t="s">
        <v>429</v>
      </c>
      <c r="E196" s="6">
        <v>2017.0</v>
      </c>
      <c r="F196" s="5"/>
      <c r="G196" s="5"/>
    </row>
    <row r="197">
      <c r="A197" s="2" t="s">
        <v>430</v>
      </c>
      <c r="B197" s="4" t="s">
        <v>431</v>
      </c>
      <c r="C197" s="4" t="s">
        <v>15</v>
      </c>
      <c r="D197" s="5"/>
      <c r="E197" s="6">
        <v>2017.0</v>
      </c>
      <c r="F197" s="5"/>
      <c r="G197" s="5"/>
    </row>
    <row r="198">
      <c r="A198" s="8" t="s">
        <v>432</v>
      </c>
      <c r="B198" s="9" t="s">
        <v>433</v>
      </c>
      <c r="C198" s="4" t="s">
        <v>7</v>
      </c>
      <c r="D198" s="10"/>
      <c r="E198" s="6">
        <v>2017.0</v>
      </c>
      <c r="F198" s="10"/>
      <c r="G198" s="10"/>
    </row>
    <row r="199">
      <c r="A199" s="2" t="s">
        <v>434</v>
      </c>
      <c r="B199" s="4" t="s">
        <v>435</v>
      </c>
      <c r="C199" s="4" t="s">
        <v>10</v>
      </c>
      <c r="D199" s="5"/>
      <c r="E199" s="6">
        <v>2017.0</v>
      </c>
      <c r="F199" s="5"/>
      <c r="G199" s="5"/>
    </row>
    <row r="200">
      <c r="A200" s="2" t="s">
        <v>436</v>
      </c>
      <c r="B200" s="4" t="s">
        <v>437</v>
      </c>
      <c r="C200" s="4" t="s">
        <v>7</v>
      </c>
      <c r="D200" s="5"/>
      <c r="E200" s="6">
        <v>2017.0</v>
      </c>
      <c r="F200" s="5"/>
      <c r="G200" s="5"/>
    </row>
    <row r="201">
      <c r="A201" s="2" t="s">
        <v>438</v>
      </c>
      <c r="B201" s="4" t="s">
        <v>439</v>
      </c>
      <c r="C201" s="4" t="s">
        <v>15</v>
      </c>
      <c r="D201" s="5"/>
      <c r="E201" s="6">
        <v>2017.0</v>
      </c>
      <c r="F201" s="5"/>
      <c r="G201" s="5"/>
    </row>
    <row r="202">
      <c r="A202" s="8" t="s">
        <v>440</v>
      </c>
      <c r="B202" s="8" t="s">
        <v>441</v>
      </c>
      <c r="C202" s="4" t="s">
        <v>7</v>
      </c>
      <c r="D202" s="8"/>
      <c r="E202" s="6">
        <v>2017.0</v>
      </c>
      <c r="F202" s="8"/>
      <c r="G202" s="8"/>
    </row>
    <row r="203">
      <c r="A203" s="3" t="s">
        <v>442</v>
      </c>
      <c r="B203" s="4" t="s">
        <v>443</v>
      </c>
      <c r="C203" s="4" t="s">
        <v>15</v>
      </c>
      <c r="D203" s="5"/>
      <c r="E203" s="6">
        <v>2017.0</v>
      </c>
      <c r="F203" s="5"/>
      <c r="G203" s="5"/>
    </row>
    <row r="204">
      <c r="A204" s="3" t="s">
        <v>444</v>
      </c>
      <c r="B204" s="4" t="s">
        <v>445</v>
      </c>
      <c r="C204" s="4" t="s">
        <v>7</v>
      </c>
      <c r="D204" s="5"/>
      <c r="E204" s="6">
        <v>2017.0</v>
      </c>
      <c r="F204" s="5"/>
      <c r="G204" s="5"/>
    </row>
    <row r="205">
      <c r="A205" s="3" t="s">
        <v>446</v>
      </c>
      <c r="B205" s="4" t="s">
        <v>447</v>
      </c>
      <c r="C205" s="4" t="s">
        <v>15</v>
      </c>
      <c r="D205" s="5"/>
      <c r="E205" s="6">
        <v>2017.0</v>
      </c>
      <c r="F205" s="5"/>
      <c r="G205" s="5"/>
    </row>
    <row r="206">
      <c r="A206" s="8" t="s">
        <v>448</v>
      </c>
      <c r="B206" s="13" t="s">
        <v>449</v>
      </c>
      <c r="C206" s="4" t="s">
        <v>15</v>
      </c>
      <c r="D206" s="13"/>
      <c r="E206" s="6">
        <v>2017.0</v>
      </c>
      <c r="F206" s="13"/>
      <c r="G206" s="13"/>
    </row>
    <row r="207">
      <c r="A207" s="3" t="s">
        <v>450</v>
      </c>
      <c r="B207" s="4" t="s">
        <v>451</v>
      </c>
      <c r="C207" s="4" t="s">
        <v>15</v>
      </c>
      <c r="D207" s="5"/>
      <c r="E207" s="6">
        <v>2017.0</v>
      </c>
      <c r="F207" s="5"/>
      <c r="G207" s="5"/>
    </row>
    <row r="208">
      <c r="A208" s="8" t="s">
        <v>452</v>
      </c>
      <c r="B208" s="13" t="s">
        <v>453</v>
      </c>
      <c r="C208" s="4" t="s">
        <v>15</v>
      </c>
      <c r="D208" s="13"/>
      <c r="E208" s="6">
        <v>2017.0</v>
      </c>
      <c r="F208" s="13"/>
      <c r="G208" s="13"/>
    </row>
    <row r="209">
      <c r="A209" s="8" t="s">
        <v>454</v>
      </c>
      <c r="B209" s="9" t="s">
        <v>455</v>
      </c>
      <c r="C209" s="4" t="s">
        <v>15</v>
      </c>
      <c r="D209" s="9"/>
      <c r="E209" s="6">
        <v>2017.0</v>
      </c>
      <c r="F209" s="9"/>
      <c r="G209" s="9"/>
    </row>
    <row r="210">
      <c r="A210" s="3" t="s">
        <v>456</v>
      </c>
      <c r="B210" s="4" t="s">
        <v>457</v>
      </c>
      <c r="C210" s="4" t="s">
        <v>7</v>
      </c>
      <c r="D210" s="5"/>
      <c r="E210" s="6">
        <v>2017.0</v>
      </c>
      <c r="F210" s="5"/>
      <c r="G210" s="5"/>
    </row>
    <row r="211">
      <c r="A211" s="8" t="s">
        <v>458</v>
      </c>
      <c r="B211" s="9" t="s">
        <v>459</v>
      </c>
      <c r="C211" s="4" t="s">
        <v>15</v>
      </c>
      <c r="D211" s="10"/>
      <c r="E211" s="6">
        <v>2017.0</v>
      </c>
      <c r="F211" s="10"/>
      <c r="G211" s="10"/>
    </row>
    <row r="212">
      <c r="A212" s="3" t="s">
        <v>460</v>
      </c>
      <c r="B212" s="4" t="s">
        <v>461</v>
      </c>
      <c r="C212" s="4" t="s">
        <v>7</v>
      </c>
      <c r="D212" s="5"/>
      <c r="E212" s="6">
        <v>2017.0</v>
      </c>
      <c r="F212" s="5"/>
      <c r="G212" s="5"/>
    </row>
    <row r="213">
      <c r="A213" s="2" t="s">
        <v>462</v>
      </c>
      <c r="B213" s="4" t="s">
        <v>463</v>
      </c>
      <c r="C213" s="4" t="s">
        <v>15</v>
      </c>
      <c r="D213" s="4" t="s">
        <v>464</v>
      </c>
      <c r="E213" s="6">
        <v>2017.0</v>
      </c>
      <c r="F213" s="5"/>
      <c r="G213" s="5"/>
    </row>
    <row r="214">
      <c r="A214" s="8" t="s">
        <v>465</v>
      </c>
      <c r="B214" s="8" t="s">
        <v>466</v>
      </c>
      <c r="C214" s="4" t="s">
        <v>7</v>
      </c>
      <c r="D214" s="8"/>
      <c r="E214" s="6">
        <v>2017.0</v>
      </c>
      <c r="F214" s="8"/>
      <c r="G214" s="8"/>
    </row>
    <row r="215">
      <c r="A215" s="8" t="s">
        <v>467</v>
      </c>
      <c r="B215" s="9" t="s">
        <v>468</v>
      </c>
      <c r="C215" s="4" t="s">
        <v>15</v>
      </c>
      <c r="D215" s="10"/>
      <c r="E215" s="6">
        <v>2017.0</v>
      </c>
      <c r="F215" s="10"/>
      <c r="G215" s="10"/>
    </row>
    <row r="216">
      <c r="A216" s="3" t="s">
        <v>469</v>
      </c>
      <c r="B216" s="4" t="s">
        <v>470</v>
      </c>
      <c r="C216" s="4" t="s">
        <v>7</v>
      </c>
      <c r="D216" s="5"/>
      <c r="E216" s="6">
        <v>2017.0</v>
      </c>
      <c r="F216" s="5"/>
      <c r="G216" s="5"/>
    </row>
    <row r="217">
      <c r="A217" s="8" t="s">
        <v>471</v>
      </c>
      <c r="B217" s="9" t="s">
        <v>472</v>
      </c>
      <c r="C217" s="4" t="s">
        <v>7</v>
      </c>
      <c r="D217" s="9"/>
      <c r="E217" s="6">
        <v>2017.0</v>
      </c>
      <c r="F217" s="9"/>
      <c r="G217" s="9"/>
    </row>
    <row r="218">
      <c r="A218" s="2" t="s">
        <v>473</v>
      </c>
      <c r="B218" s="4" t="s">
        <v>474</v>
      </c>
      <c r="C218" s="4" t="s">
        <v>7</v>
      </c>
      <c r="D218" s="5"/>
      <c r="E218" s="6">
        <v>2017.0</v>
      </c>
      <c r="F218" s="5"/>
      <c r="G218" s="5"/>
    </row>
    <row r="219">
      <c r="A219" s="3" t="s">
        <v>475</v>
      </c>
      <c r="B219" s="4" t="s">
        <v>476</v>
      </c>
      <c r="C219" s="4" t="s">
        <v>7</v>
      </c>
      <c r="D219" s="5"/>
      <c r="E219" s="6">
        <v>2017.0</v>
      </c>
      <c r="F219" s="5"/>
      <c r="G219" s="5"/>
    </row>
    <row r="220">
      <c r="A220" s="3" t="s">
        <v>477</v>
      </c>
      <c r="B220" s="4" t="s">
        <v>478</v>
      </c>
      <c r="C220" s="4" t="s">
        <v>67</v>
      </c>
      <c r="D220" s="5"/>
      <c r="E220" s="6">
        <v>2017.0</v>
      </c>
      <c r="F220" s="5"/>
      <c r="G220" s="5"/>
    </row>
    <row r="221">
      <c r="A221" s="2" t="s">
        <v>479</v>
      </c>
      <c r="B221" s="4" t="s">
        <v>480</v>
      </c>
      <c r="C221" s="4" t="s">
        <v>7</v>
      </c>
      <c r="D221" s="5"/>
      <c r="E221" s="6">
        <v>2017.0</v>
      </c>
      <c r="F221" s="5"/>
      <c r="G221" s="5"/>
    </row>
    <row r="222">
      <c r="A222" s="3" t="s">
        <v>481</v>
      </c>
      <c r="B222" s="4" t="s">
        <v>482</v>
      </c>
      <c r="C222" s="4" t="s">
        <v>15</v>
      </c>
      <c r="D222" s="5"/>
      <c r="E222" s="6">
        <v>2017.0</v>
      </c>
      <c r="F222" s="5"/>
      <c r="G222" s="5"/>
    </row>
    <row r="223">
      <c r="A223" s="2" t="s">
        <v>483</v>
      </c>
      <c r="B223" s="4" t="s">
        <v>484</v>
      </c>
      <c r="C223" s="4" t="s">
        <v>15</v>
      </c>
      <c r="D223" s="5"/>
      <c r="E223" s="6">
        <v>2017.0</v>
      </c>
      <c r="F223" s="5"/>
      <c r="G223" s="5"/>
    </row>
    <row r="224">
      <c r="A224" s="3" t="s">
        <v>485</v>
      </c>
      <c r="B224" s="18" t="s">
        <v>486</v>
      </c>
      <c r="C224" s="4" t="s">
        <v>15</v>
      </c>
      <c r="D224" s="4" t="s">
        <v>487</v>
      </c>
      <c r="E224" s="6">
        <v>2017.0</v>
      </c>
      <c r="F224" s="4"/>
      <c r="G224" s="4"/>
    </row>
    <row r="225">
      <c r="A225" s="2" t="s">
        <v>488</v>
      </c>
      <c r="B225" s="19" t="s">
        <v>489</v>
      </c>
      <c r="C225" s="4" t="s">
        <v>15</v>
      </c>
      <c r="D225" s="5"/>
      <c r="E225" s="6">
        <v>2017.0</v>
      </c>
      <c r="F225" s="5"/>
      <c r="G225" s="5"/>
    </row>
    <row r="226">
      <c r="A226" s="8" t="s">
        <v>490</v>
      </c>
      <c r="B226" s="20" t="s">
        <v>491</v>
      </c>
      <c r="C226" s="4" t="s">
        <v>7</v>
      </c>
      <c r="D226" s="10"/>
      <c r="E226" s="6">
        <v>2017.0</v>
      </c>
      <c r="F226" s="10"/>
      <c r="G226" s="10"/>
    </row>
    <row r="227">
      <c r="A227" s="8" t="s">
        <v>492</v>
      </c>
      <c r="B227" s="21" t="s">
        <v>493</v>
      </c>
      <c r="C227" s="4" t="s">
        <v>15</v>
      </c>
      <c r="D227" s="10"/>
      <c r="E227" s="6">
        <v>2017.0</v>
      </c>
      <c r="F227" s="10"/>
      <c r="G227" s="10"/>
    </row>
    <row r="228">
      <c r="A228" s="8" t="s">
        <v>494</v>
      </c>
      <c r="B228" s="9" t="s">
        <v>495</v>
      </c>
      <c r="C228" s="4" t="s">
        <v>15</v>
      </c>
      <c r="D228" s="9" t="s">
        <v>496</v>
      </c>
      <c r="E228" s="6">
        <v>2017.0</v>
      </c>
      <c r="F228" s="10"/>
      <c r="G228" s="10"/>
    </row>
    <row r="229">
      <c r="A229" s="3" t="s">
        <v>497</v>
      </c>
      <c r="B229" s="4" t="s">
        <v>498</v>
      </c>
      <c r="C229" s="4" t="s">
        <v>15</v>
      </c>
      <c r="D229" s="5"/>
      <c r="E229" s="6">
        <v>2017.0</v>
      </c>
      <c r="F229" s="5"/>
      <c r="G229" s="5"/>
    </row>
    <row r="230">
      <c r="A230" s="8" t="s">
        <v>499</v>
      </c>
      <c r="B230" s="9" t="s">
        <v>500</v>
      </c>
      <c r="C230" s="4" t="s">
        <v>15</v>
      </c>
      <c r="D230" s="10"/>
      <c r="E230" s="6">
        <v>2017.0</v>
      </c>
      <c r="F230" s="10"/>
      <c r="G230" s="10"/>
    </row>
    <row r="231">
      <c r="A231" s="2" t="s">
        <v>501</v>
      </c>
      <c r="B231" s="4" t="s">
        <v>502</v>
      </c>
      <c r="C231" s="4" t="s">
        <v>15</v>
      </c>
      <c r="D231" s="5"/>
      <c r="E231" s="6">
        <v>2017.0</v>
      </c>
      <c r="F231" s="5"/>
      <c r="G231" s="5"/>
    </row>
    <row r="232">
      <c r="A232" s="3" t="s">
        <v>503</v>
      </c>
      <c r="B232" s="4" t="s">
        <v>504</v>
      </c>
      <c r="C232" s="4" t="s">
        <v>7</v>
      </c>
      <c r="D232" s="5"/>
      <c r="E232" s="6">
        <v>2017.0</v>
      </c>
      <c r="F232" s="5"/>
      <c r="G232" s="5"/>
    </row>
    <row r="233">
      <c r="A233" s="3" t="s">
        <v>505</v>
      </c>
      <c r="B233" s="4" t="s">
        <v>506</v>
      </c>
      <c r="C233" s="4" t="s">
        <v>15</v>
      </c>
      <c r="D233" s="5"/>
      <c r="E233" s="6">
        <v>2017.0</v>
      </c>
      <c r="F233" s="5"/>
      <c r="G233" s="5"/>
    </row>
    <row r="234">
      <c r="A234" s="3" t="s">
        <v>507</v>
      </c>
      <c r="B234" s="4" t="s">
        <v>508</v>
      </c>
      <c r="C234" s="4" t="s">
        <v>15</v>
      </c>
      <c r="D234" s="5"/>
      <c r="E234" s="6">
        <v>2017.0</v>
      </c>
      <c r="F234" s="5"/>
      <c r="G234" s="5"/>
    </row>
    <row r="235">
      <c r="A235" s="3" t="s">
        <v>509</v>
      </c>
      <c r="B235" s="4" t="s">
        <v>510</v>
      </c>
      <c r="C235" s="4" t="s">
        <v>15</v>
      </c>
      <c r="D235" s="5"/>
      <c r="E235" s="6">
        <v>2017.0</v>
      </c>
      <c r="F235" s="5"/>
      <c r="G235" s="5"/>
    </row>
    <row r="236">
      <c r="A236" s="3" t="s">
        <v>511</v>
      </c>
      <c r="B236" s="2" t="s">
        <v>512</v>
      </c>
      <c r="C236" s="4" t="s">
        <v>15</v>
      </c>
      <c r="D236" s="2"/>
      <c r="E236" s="6">
        <v>2017.0</v>
      </c>
      <c r="F236" s="2"/>
      <c r="G236" s="2"/>
    </row>
    <row r="237">
      <c r="A237" s="2" t="s">
        <v>513</v>
      </c>
      <c r="B237" s="4" t="s">
        <v>514</v>
      </c>
      <c r="C237" s="4" t="s">
        <v>67</v>
      </c>
      <c r="D237" s="5"/>
      <c r="E237" s="6">
        <v>2017.0</v>
      </c>
      <c r="F237" s="5"/>
      <c r="G237" s="5"/>
    </row>
    <row r="238">
      <c r="A238" s="3" t="s">
        <v>515</v>
      </c>
      <c r="B238" s="4" t="s">
        <v>516</v>
      </c>
      <c r="C238" s="4" t="s">
        <v>7</v>
      </c>
      <c r="D238" s="5"/>
      <c r="E238" s="6">
        <v>2017.0</v>
      </c>
      <c r="F238" s="5"/>
      <c r="G238" s="9" t="s">
        <v>517</v>
      </c>
    </row>
    <row r="239">
      <c r="A239" s="2" t="s">
        <v>518</v>
      </c>
      <c r="B239" s="4" t="s">
        <v>519</v>
      </c>
      <c r="C239" s="4" t="s">
        <v>15</v>
      </c>
      <c r="D239" s="5"/>
      <c r="E239" s="6">
        <v>2017.0</v>
      </c>
      <c r="F239" s="5"/>
      <c r="G239" s="5"/>
    </row>
    <row r="240">
      <c r="A240" s="3" t="s">
        <v>520</v>
      </c>
      <c r="B240" s="2" t="s">
        <v>521</v>
      </c>
      <c r="C240" s="4" t="s">
        <v>7</v>
      </c>
      <c r="D240" s="2"/>
      <c r="E240" s="6">
        <v>2017.0</v>
      </c>
      <c r="F240" s="2"/>
      <c r="G240" s="2"/>
    </row>
    <row r="241">
      <c r="A241" s="2" t="s">
        <v>522</v>
      </c>
      <c r="B241" s="4" t="s">
        <v>523</v>
      </c>
      <c r="C241" s="4" t="s">
        <v>15</v>
      </c>
      <c r="D241" s="5"/>
      <c r="E241" s="6">
        <v>2017.0</v>
      </c>
      <c r="F241" s="5"/>
      <c r="G241" s="5"/>
    </row>
    <row r="242">
      <c r="A242" s="2" t="s">
        <v>524</v>
      </c>
      <c r="B242" s="4" t="s">
        <v>525</v>
      </c>
      <c r="C242" s="4" t="s">
        <v>15</v>
      </c>
      <c r="D242" s="5"/>
      <c r="E242" s="6">
        <v>2017.0</v>
      </c>
      <c r="F242" s="5"/>
      <c r="G242" s="5"/>
    </row>
    <row r="243">
      <c r="A243" s="3" t="s">
        <v>526</v>
      </c>
      <c r="B243" s="4" t="s">
        <v>527</v>
      </c>
      <c r="C243" s="4" t="s">
        <v>15</v>
      </c>
      <c r="D243" s="5"/>
      <c r="E243" s="6">
        <v>2017.0</v>
      </c>
      <c r="F243" s="5"/>
      <c r="G243" s="5"/>
    </row>
    <row r="244">
      <c r="A244" s="8" t="s">
        <v>528</v>
      </c>
      <c r="B244" s="9" t="s">
        <v>529</v>
      </c>
      <c r="C244" s="4" t="s">
        <v>15</v>
      </c>
      <c r="D244" s="10"/>
      <c r="E244" s="6">
        <v>2017.0</v>
      </c>
      <c r="F244" s="10"/>
      <c r="G244" s="10"/>
    </row>
    <row r="245">
      <c r="A245" s="2" t="s">
        <v>530</v>
      </c>
      <c r="B245" s="4" t="s">
        <v>531</v>
      </c>
      <c r="C245" s="4" t="s">
        <v>10</v>
      </c>
      <c r="D245" s="5"/>
      <c r="E245" s="6">
        <v>2017.0</v>
      </c>
      <c r="F245" s="5"/>
      <c r="G245" s="5"/>
    </row>
    <row r="246">
      <c r="A246" s="13" t="s">
        <v>532</v>
      </c>
      <c r="B246" s="8" t="s">
        <v>533</v>
      </c>
      <c r="C246" s="4" t="s">
        <v>7</v>
      </c>
      <c r="D246" s="8"/>
      <c r="E246" s="6">
        <v>2017.0</v>
      </c>
      <c r="F246" s="8"/>
      <c r="G246" s="8"/>
    </row>
    <row r="247">
      <c r="A247" s="3" t="s">
        <v>534</v>
      </c>
      <c r="B247" s="4" t="s">
        <v>535</v>
      </c>
      <c r="C247" s="4" t="s">
        <v>15</v>
      </c>
      <c r="D247" s="5"/>
      <c r="E247" s="6">
        <v>2017.0</v>
      </c>
      <c r="F247" s="5"/>
      <c r="G247" s="5"/>
    </row>
    <row r="248">
      <c r="A248" s="3" t="s">
        <v>536</v>
      </c>
      <c r="B248" s="4" t="s">
        <v>537</v>
      </c>
      <c r="C248" s="4" t="s">
        <v>15</v>
      </c>
      <c r="D248" s="4" t="s">
        <v>538</v>
      </c>
      <c r="E248" s="6">
        <v>2017.0</v>
      </c>
      <c r="F248" s="5"/>
      <c r="G248" s="5"/>
    </row>
    <row r="249">
      <c r="A249" s="3" t="s">
        <v>539</v>
      </c>
      <c r="B249" s="4" t="s">
        <v>540</v>
      </c>
      <c r="C249" s="4" t="s">
        <v>15</v>
      </c>
      <c r="D249" s="4" t="s">
        <v>538</v>
      </c>
      <c r="E249" s="6">
        <v>2017.0</v>
      </c>
      <c r="F249" s="5"/>
      <c r="G249" s="5"/>
    </row>
    <row r="250">
      <c r="A250" s="4" t="s">
        <v>541</v>
      </c>
      <c r="B250" s="4" t="s">
        <v>542</v>
      </c>
      <c r="C250" s="4" t="s">
        <v>15</v>
      </c>
      <c r="D250" s="5"/>
      <c r="E250" s="6">
        <v>2017.0</v>
      </c>
      <c r="F250" s="5"/>
      <c r="G250" s="5"/>
    </row>
    <row r="251">
      <c r="A251" s="3" t="s">
        <v>543</v>
      </c>
      <c r="B251" s="4" t="s">
        <v>544</v>
      </c>
      <c r="C251" s="4" t="s">
        <v>15</v>
      </c>
      <c r="D251" s="5"/>
      <c r="E251" s="6">
        <v>2017.0</v>
      </c>
      <c r="F251" s="5"/>
      <c r="G251" s="5"/>
    </row>
    <row r="252">
      <c r="A252" s="3" t="s">
        <v>545</v>
      </c>
      <c r="B252" s="4" t="s">
        <v>537</v>
      </c>
      <c r="C252" s="4" t="s">
        <v>15</v>
      </c>
      <c r="D252" s="4" t="s">
        <v>546</v>
      </c>
      <c r="E252" s="6">
        <v>2017.0</v>
      </c>
      <c r="F252" s="5"/>
      <c r="G252" s="5"/>
    </row>
    <row r="253">
      <c r="A253" s="3" t="s">
        <v>547</v>
      </c>
      <c r="B253" s="4" t="s">
        <v>540</v>
      </c>
      <c r="C253" s="4" t="s">
        <v>15</v>
      </c>
      <c r="D253" s="4" t="s">
        <v>548</v>
      </c>
      <c r="E253" s="6">
        <v>2017.0</v>
      </c>
      <c r="F253" s="5"/>
      <c r="G253" s="5"/>
    </row>
    <row r="254">
      <c r="A254" s="3" t="s">
        <v>549</v>
      </c>
      <c r="B254" s="4" t="s">
        <v>550</v>
      </c>
      <c r="C254" s="4" t="s">
        <v>67</v>
      </c>
      <c r="D254" s="5"/>
      <c r="E254" s="6">
        <v>2017.0</v>
      </c>
      <c r="F254" s="5"/>
      <c r="G254" s="5"/>
    </row>
    <row r="255">
      <c r="A255" s="3" t="s">
        <v>551</v>
      </c>
      <c r="B255" s="4" t="s">
        <v>552</v>
      </c>
      <c r="C255" s="4" t="s">
        <v>7</v>
      </c>
      <c r="D255" s="5"/>
      <c r="E255" s="6">
        <v>2017.0</v>
      </c>
      <c r="F255" s="5"/>
      <c r="G255" s="5"/>
    </row>
    <row r="256">
      <c r="A256" s="3" t="s">
        <v>553</v>
      </c>
      <c r="B256" s="4" t="s">
        <v>554</v>
      </c>
      <c r="C256" s="4" t="s">
        <v>15</v>
      </c>
      <c r="D256" s="4" t="s">
        <v>555</v>
      </c>
      <c r="E256" s="6">
        <v>2017.0</v>
      </c>
      <c r="F256" s="4"/>
      <c r="G256" s="4"/>
    </row>
    <row r="257">
      <c r="A257" s="3" t="s">
        <v>556</v>
      </c>
      <c r="B257" s="4" t="s">
        <v>557</v>
      </c>
      <c r="C257" s="4" t="s">
        <v>15</v>
      </c>
      <c r="D257" s="5"/>
      <c r="E257" s="6">
        <v>2017.0</v>
      </c>
      <c r="F257" s="5"/>
      <c r="G257" s="5"/>
    </row>
    <row r="258">
      <c r="A258" s="3" t="s">
        <v>558</v>
      </c>
      <c r="B258" s="4" t="s">
        <v>559</v>
      </c>
      <c r="C258" s="4" t="s">
        <v>15</v>
      </c>
      <c r="D258" s="4" t="s">
        <v>560</v>
      </c>
      <c r="E258" s="6">
        <v>2017.0</v>
      </c>
      <c r="F258" s="5"/>
      <c r="G258" s="5"/>
    </row>
    <row r="259">
      <c r="A259" s="3" t="s">
        <v>561</v>
      </c>
      <c r="B259" s="4" t="s">
        <v>562</v>
      </c>
      <c r="C259" s="4" t="s">
        <v>7</v>
      </c>
      <c r="D259" s="4" t="s">
        <v>368</v>
      </c>
      <c r="E259" s="6">
        <v>2017.0</v>
      </c>
      <c r="F259" s="5"/>
      <c r="G259" s="5"/>
    </row>
    <row r="260">
      <c r="A260" s="3" t="s">
        <v>563</v>
      </c>
      <c r="B260" s="4" t="s">
        <v>564</v>
      </c>
      <c r="C260" s="4" t="s">
        <v>15</v>
      </c>
      <c r="D260" s="5"/>
      <c r="E260" s="6">
        <v>2017.0</v>
      </c>
      <c r="F260" s="5"/>
      <c r="G260" s="5"/>
    </row>
    <row r="261">
      <c r="A261" s="3" t="s">
        <v>565</v>
      </c>
      <c r="B261" s="4" t="s">
        <v>566</v>
      </c>
      <c r="C261" s="4" t="s">
        <v>15</v>
      </c>
      <c r="D261" s="5"/>
      <c r="E261" s="6">
        <v>2017.0</v>
      </c>
      <c r="F261" s="5"/>
      <c r="G261" s="5"/>
    </row>
    <row r="262">
      <c r="A262" s="3" t="s">
        <v>567</v>
      </c>
      <c r="B262" s="3" t="s">
        <v>568</v>
      </c>
      <c r="C262" s="3" t="s">
        <v>7</v>
      </c>
      <c r="D262" s="5"/>
      <c r="E262" s="6">
        <v>2017.0</v>
      </c>
      <c r="F262" s="5"/>
      <c r="G262" s="5"/>
    </row>
    <row r="263">
      <c r="A263" s="3" t="s">
        <v>569</v>
      </c>
      <c r="B263" s="4" t="s">
        <v>570</v>
      </c>
      <c r="C263" s="4" t="s">
        <v>7</v>
      </c>
      <c r="D263" s="5"/>
      <c r="E263" s="6">
        <v>2017.0</v>
      </c>
      <c r="F263" s="5"/>
      <c r="G263" s="5"/>
    </row>
    <row r="264">
      <c r="A264" s="3" t="s">
        <v>571</v>
      </c>
      <c r="B264" s="16" t="s">
        <v>572</v>
      </c>
      <c r="C264" s="4" t="s">
        <v>7</v>
      </c>
      <c r="D264" s="16"/>
      <c r="E264" s="6">
        <v>2017.0</v>
      </c>
      <c r="F264" s="16"/>
      <c r="G264" s="16"/>
    </row>
    <row r="265">
      <c r="A265" s="22" t="s">
        <v>573</v>
      </c>
      <c r="B265" s="9" t="s">
        <v>574</v>
      </c>
      <c r="C265" s="4" t="s">
        <v>7</v>
      </c>
      <c r="D265" s="10"/>
      <c r="E265" s="6">
        <v>2017.0</v>
      </c>
      <c r="F265" s="10"/>
      <c r="G265" s="10"/>
    </row>
    <row r="266">
      <c r="A266" s="3" t="s">
        <v>575</v>
      </c>
      <c r="B266" s="4" t="s">
        <v>576</v>
      </c>
      <c r="C266" s="4" t="s">
        <v>15</v>
      </c>
      <c r="D266" s="5"/>
      <c r="E266" s="6">
        <v>2017.0</v>
      </c>
      <c r="F266" s="5"/>
      <c r="G266" s="5"/>
    </row>
    <row r="267">
      <c r="A267" s="2" t="s">
        <v>577</v>
      </c>
      <c r="B267" s="4" t="s">
        <v>574</v>
      </c>
      <c r="C267" s="4" t="s">
        <v>7</v>
      </c>
      <c r="D267" s="5"/>
      <c r="E267" s="6">
        <v>2017.0</v>
      </c>
      <c r="F267" s="5"/>
      <c r="G267" s="5"/>
    </row>
    <row r="268">
      <c r="A268" s="8" t="s">
        <v>578</v>
      </c>
      <c r="B268" s="9" t="s">
        <v>579</v>
      </c>
      <c r="C268" s="4" t="s">
        <v>15</v>
      </c>
      <c r="D268" s="10"/>
      <c r="E268" s="6">
        <v>2017.0</v>
      </c>
      <c r="F268" s="10"/>
      <c r="G268" s="10"/>
    </row>
    <row r="269">
      <c r="A269" s="3" t="s">
        <v>580</v>
      </c>
      <c r="B269" s="2" t="s">
        <v>581</v>
      </c>
      <c r="C269" s="4" t="s">
        <v>60</v>
      </c>
      <c r="D269" s="2"/>
      <c r="E269" s="6">
        <v>2017.0</v>
      </c>
      <c r="F269" s="2"/>
      <c r="G269" s="2"/>
    </row>
    <row r="270">
      <c r="A270" s="2" t="s">
        <v>582</v>
      </c>
      <c r="B270" s="2" t="s">
        <v>583</v>
      </c>
      <c r="C270" s="4" t="s">
        <v>15</v>
      </c>
      <c r="D270" s="2"/>
      <c r="E270" s="6">
        <v>2017.0</v>
      </c>
      <c r="F270" s="2"/>
      <c r="G270" s="2"/>
    </row>
    <row r="271">
      <c r="A271" s="2" t="s">
        <v>584</v>
      </c>
      <c r="B271" s="4" t="s">
        <v>585</v>
      </c>
      <c r="C271" s="4" t="s">
        <v>15</v>
      </c>
      <c r="D271" s="5"/>
      <c r="E271" s="6">
        <v>2017.0</v>
      </c>
      <c r="F271" s="5"/>
      <c r="G271" s="5"/>
    </row>
    <row r="272">
      <c r="A272" s="8" t="s">
        <v>586</v>
      </c>
      <c r="B272" s="13" t="s">
        <v>587</v>
      </c>
      <c r="C272" s="4" t="s">
        <v>60</v>
      </c>
      <c r="D272" s="13" t="s">
        <v>588</v>
      </c>
      <c r="E272" s="6">
        <v>2017.0</v>
      </c>
      <c r="F272" s="13"/>
      <c r="G272" s="13"/>
    </row>
    <row r="273">
      <c r="A273" s="8" t="s">
        <v>589</v>
      </c>
      <c r="B273" s="9" t="s">
        <v>590</v>
      </c>
      <c r="C273" s="4" t="s">
        <v>7</v>
      </c>
      <c r="D273" s="9"/>
      <c r="E273" s="6">
        <v>2017.0</v>
      </c>
      <c r="F273" s="9"/>
      <c r="G273" s="9"/>
    </row>
    <row r="274">
      <c r="A274" s="2" t="s">
        <v>591</v>
      </c>
      <c r="B274" s="4" t="s">
        <v>592</v>
      </c>
      <c r="C274" s="4" t="s">
        <v>15</v>
      </c>
      <c r="D274" s="5"/>
      <c r="E274" s="6">
        <v>2017.0</v>
      </c>
      <c r="F274" s="5"/>
      <c r="G274" s="5"/>
    </row>
    <row r="275">
      <c r="A275" s="2" t="s">
        <v>593</v>
      </c>
      <c r="B275" s="4" t="s">
        <v>594</v>
      </c>
      <c r="C275" s="4" t="s">
        <v>15</v>
      </c>
      <c r="D275" s="5"/>
      <c r="E275" s="6">
        <v>2017.0</v>
      </c>
      <c r="F275" s="5"/>
      <c r="G275" s="5"/>
    </row>
    <row r="276">
      <c r="A276" s="2" t="s">
        <v>595</v>
      </c>
      <c r="B276" s="4" t="s">
        <v>596</v>
      </c>
      <c r="C276" s="4" t="s">
        <v>55</v>
      </c>
      <c r="D276" s="5"/>
      <c r="E276" s="6">
        <v>2017.0</v>
      </c>
      <c r="F276" s="5"/>
      <c r="G276" s="5"/>
    </row>
    <row r="277">
      <c r="A277" s="2" t="s">
        <v>597</v>
      </c>
      <c r="B277" s="4" t="s">
        <v>598</v>
      </c>
      <c r="C277" s="4" t="s">
        <v>10</v>
      </c>
      <c r="D277" s="5"/>
      <c r="E277" s="6">
        <v>2017.0</v>
      </c>
      <c r="F277" s="5"/>
      <c r="G277" s="5"/>
    </row>
    <row r="278">
      <c r="A278" s="3" t="s">
        <v>599</v>
      </c>
      <c r="B278" s="4" t="s">
        <v>600</v>
      </c>
      <c r="C278" s="4" t="s">
        <v>15</v>
      </c>
      <c r="D278" s="5"/>
      <c r="E278" s="6">
        <v>2017.0</v>
      </c>
      <c r="F278" s="5"/>
      <c r="G278" s="5"/>
    </row>
    <row r="279">
      <c r="A279" s="3" t="s">
        <v>601</v>
      </c>
      <c r="B279" s="4" t="s">
        <v>602</v>
      </c>
      <c r="C279" s="4" t="s">
        <v>7</v>
      </c>
      <c r="D279" s="5"/>
      <c r="E279" s="6">
        <v>2017.0</v>
      </c>
      <c r="F279" s="5"/>
      <c r="G279" s="5"/>
    </row>
    <row r="280">
      <c r="A280" s="3" t="s">
        <v>603</v>
      </c>
      <c r="B280" s="3" t="s">
        <v>581</v>
      </c>
      <c r="C280" s="4" t="s">
        <v>60</v>
      </c>
      <c r="D280" s="3"/>
      <c r="E280" s="6">
        <v>2017.0</v>
      </c>
      <c r="F280" s="3"/>
      <c r="G280" s="3"/>
    </row>
    <row r="281">
      <c r="A281" s="8" t="s">
        <v>604</v>
      </c>
      <c r="B281" s="9" t="s">
        <v>605</v>
      </c>
      <c r="C281" s="4" t="s">
        <v>7</v>
      </c>
      <c r="D281" s="9"/>
      <c r="E281" s="6">
        <v>2017.0</v>
      </c>
      <c r="F281" s="9"/>
      <c r="G281" s="9"/>
    </row>
    <row r="282">
      <c r="A282" s="4" t="s">
        <v>606</v>
      </c>
      <c r="B282" s="4" t="s">
        <v>607</v>
      </c>
      <c r="C282" s="4" t="s">
        <v>15</v>
      </c>
      <c r="D282" s="5"/>
      <c r="E282" s="6">
        <v>2017.0</v>
      </c>
      <c r="F282" s="5"/>
      <c r="G282" s="5"/>
    </row>
    <row r="283">
      <c r="A283" s="3" t="s">
        <v>608</v>
      </c>
      <c r="B283" s="4" t="s">
        <v>609</v>
      </c>
      <c r="C283" s="4" t="s">
        <v>15</v>
      </c>
      <c r="D283" s="4" t="s">
        <v>610</v>
      </c>
      <c r="E283" s="6">
        <v>2017.0</v>
      </c>
      <c r="F283" s="4"/>
      <c r="G283" s="4"/>
    </row>
    <row r="284">
      <c r="A284" s="9" t="s">
        <v>611</v>
      </c>
      <c r="B284" s="9" t="s">
        <v>612</v>
      </c>
      <c r="C284" s="4" t="s">
        <v>67</v>
      </c>
      <c r="D284" s="10"/>
      <c r="E284" s="6">
        <v>2017.0</v>
      </c>
      <c r="F284" s="10"/>
      <c r="G284" s="10"/>
    </row>
    <row r="285">
      <c r="A285" s="2" t="s">
        <v>613</v>
      </c>
      <c r="B285" s="4" t="s">
        <v>614</v>
      </c>
      <c r="C285" s="4" t="s">
        <v>15</v>
      </c>
      <c r="D285" s="5"/>
      <c r="E285" s="6">
        <v>2017.0</v>
      </c>
      <c r="F285" s="5"/>
      <c r="G285" s="5"/>
    </row>
    <row r="286">
      <c r="A286" s="8" t="s">
        <v>615</v>
      </c>
      <c r="B286" s="9" t="s">
        <v>616</v>
      </c>
      <c r="C286" s="4" t="s">
        <v>15</v>
      </c>
      <c r="D286" s="10"/>
      <c r="E286" s="6">
        <v>2017.0</v>
      </c>
      <c r="F286" s="10"/>
      <c r="G286" s="10"/>
    </row>
    <row r="287">
      <c r="A287" s="23" t="s">
        <v>617</v>
      </c>
      <c r="B287" s="24" t="s">
        <v>618</v>
      </c>
      <c r="C287" s="25" t="s">
        <v>7</v>
      </c>
      <c r="D287" s="24"/>
      <c r="E287" s="6">
        <v>2017.0</v>
      </c>
      <c r="F287" s="24"/>
      <c r="G287" s="24"/>
    </row>
    <row r="288">
      <c r="A288" s="26" t="s">
        <v>619</v>
      </c>
      <c r="B288" s="27" t="s">
        <v>620</v>
      </c>
      <c r="C288" s="28" t="s">
        <v>15</v>
      </c>
      <c r="D288" s="29"/>
      <c r="E288" s="6">
        <v>2017.0</v>
      </c>
      <c r="F288" s="29"/>
      <c r="G288" s="29"/>
    </row>
    <row r="289">
      <c r="A289" s="3" t="s">
        <v>621</v>
      </c>
      <c r="B289" s="4" t="s">
        <v>622</v>
      </c>
      <c r="C289" s="4" t="s">
        <v>67</v>
      </c>
      <c r="D289" s="5"/>
      <c r="E289" s="6">
        <v>2017.0</v>
      </c>
      <c r="F289" s="5"/>
      <c r="G289" s="5"/>
    </row>
    <row r="290">
      <c r="A290" s="3" t="s">
        <v>623</v>
      </c>
      <c r="B290" s="15" t="s">
        <v>624</v>
      </c>
      <c r="C290" s="4" t="s">
        <v>67</v>
      </c>
      <c r="D290" s="15"/>
      <c r="E290" s="6">
        <v>2017.0</v>
      </c>
      <c r="F290" s="15"/>
      <c r="G290" s="15"/>
    </row>
    <row r="291">
      <c r="A291" s="8" t="s">
        <v>625</v>
      </c>
      <c r="B291" s="13" t="s">
        <v>626</v>
      </c>
      <c r="C291" s="4" t="s">
        <v>7</v>
      </c>
      <c r="D291" s="13"/>
      <c r="E291" s="6">
        <v>2017.0</v>
      </c>
      <c r="F291" s="13"/>
      <c r="G291" s="13"/>
    </row>
    <row r="292">
      <c r="A292" s="8" t="s">
        <v>627</v>
      </c>
      <c r="B292" s="9" t="s">
        <v>628</v>
      </c>
      <c r="C292" s="4" t="s">
        <v>15</v>
      </c>
      <c r="D292" s="10"/>
      <c r="E292" s="6">
        <v>2017.0</v>
      </c>
      <c r="F292" s="10"/>
      <c r="G292" s="10"/>
    </row>
    <row r="293">
      <c r="A293" s="8" t="s">
        <v>629</v>
      </c>
      <c r="B293" s="8" t="s">
        <v>630</v>
      </c>
      <c r="C293" s="4" t="s">
        <v>15</v>
      </c>
      <c r="D293" s="8"/>
      <c r="E293" s="6">
        <v>2017.0</v>
      </c>
      <c r="F293" s="8"/>
      <c r="G293" s="8"/>
    </row>
    <row r="294">
      <c r="A294" s="3" t="s">
        <v>631</v>
      </c>
      <c r="B294" s="4" t="s">
        <v>632</v>
      </c>
      <c r="C294" s="4" t="s">
        <v>15</v>
      </c>
      <c r="D294" s="5"/>
      <c r="E294" s="6">
        <v>2017.0</v>
      </c>
      <c r="F294" s="5"/>
      <c r="G294" s="5"/>
    </row>
    <row r="295">
      <c r="A295" s="3" t="s">
        <v>633</v>
      </c>
      <c r="B295" s="4" t="s">
        <v>634</v>
      </c>
      <c r="C295" s="4" t="s">
        <v>7</v>
      </c>
      <c r="D295" s="4"/>
      <c r="E295" s="6">
        <v>2017.0</v>
      </c>
      <c r="F295" s="4"/>
      <c r="G295" s="4"/>
    </row>
    <row r="296">
      <c r="A296" s="2" t="s">
        <v>635</v>
      </c>
      <c r="B296" s="4" t="s">
        <v>636</v>
      </c>
      <c r="C296" s="4" t="s">
        <v>15</v>
      </c>
      <c r="D296" s="5"/>
      <c r="E296" s="6">
        <v>2017.0</v>
      </c>
      <c r="F296" s="5"/>
      <c r="G296" s="5"/>
    </row>
    <row r="297">
      <c r="A297" s="3" t="s">
        <v>637</v>
      </c>
      <c r="B297" s="4" t="s">
        <v>638</v>
      </c>
      <c r="C297" s="4" t="s">
        <v>15</v>
      </c>
      <c r="D297" s="5"/>
      <c r="E297" s="6">
        <v>2017.0</v>
      </c>
      <c r="F297" s="5"/>
      <c r="G297" s="5"/>
    </row>
    <row r="298">
      <c r="A298" s="2" t="s">
        <v>639</v>
      </c>
      <c r="B298" s="4" t="s">
        <v>640</v>
      </c>
      <c r="C298" s="4" t="s">
        <v>67</v>
      </c>
      <c r="D298" s="5"/>
      <c r="E298" s="6">
        <v>2017.0</v>
      </c>
      <c r="F298" s="5"/>
      <c r="G298" s="5"/>
    </row>
    <row r="299">
      <c r="A299" s="3" t="s">
        <v>641</v>
      </c>
      <c r="B299" s="4" t="s">
        <v>642</v>
      </c>
      <c r="C299" s="4" t="s">
        <v>15</v>
      </c>
      <c r="D299" s="4"/>
      <c r="E299" s="6">
        <v>2017.0</v>
      </c>
      <c r="F299" s="4"/>
      <c r="G299" s="4"/>
    </row>
    <row r="300">
      <c r="A300" s="2" t="s">
        <v>772</v>
      </c>
      <c r="B300" s="4" t="s">
        <v>773</v>
      </c>
      <c r="C300" s="4" t="s">
        <v>10</v>
      </c>
      <c r="D300" s="5"/>
      <c r="E300" s="6">
        <v>2017.0</v>
      </c>
      <c r="F300" s="5"/>
      <c r="G300" s="5"/>
    </row>
    <row r="301">
      <c r="A301" s="3" t="s">
        <v>774</v>
      </c>
      <c r="B301" s="4" t="s">
        <v>775</v>
      </c>
      <c r="C301" s="4" t="s">
        <v>67</v>
      </c>
      <c r="D301" s="5"/>
      <c r="E301" s="6">
        <v>2017.0</v>
      </c>
      <c r="F301" s="5"/>
      <c r="G301" s="5"/>
    </row>
    <row r="302">
      <c r="A302" s="3" t="s">
        <v>776</v>
      </c>
      <c r="B302" s="4" t="s">
        <v>777</v>
      </c>
      <c r="C302" s="4" t="s">
        <v>7</v>
      </c>
      <c r="D302" s="5"/>
      <c r="E302" s="6">
        <v>2017.0</v>
      </c>
      <c r="F302" s="5"/>
      <c r="G302" s="5"/>
    </row>
    <row r="303">
      <c r="A303" s="3" t="s">
        <v>778</v>
      </c>
      <c r="B303" s="4" t="s">
        <v>779</v>
      </c>
      <c r="C303" s="4" t="s">
        <v>7</v>
      </c>
      <c r="D303" s="4" t="s">
        <v>780</v>
      </c>
      <c r="E303" s="6">
        <v>2017.0</v>
      </c>
      <c r="F303" s="5"/>
      <c r="G303" s="5"/>
    </row>
    <row r="304">
      <c r="A304" s="2" t="s">
        <v>782</v>
      </c>
      <c r="B304" s="4" t="s">
        <v>783</v>
      </c>
      <c r="C304" s="4" t="s">
        <v>15</v>
      </c>
      <c r="D304" s="4" t="s">
        <v>784</v>
      </c>
      <c r="E304" s="6">
        <v>2017.0</v>
      </c>
      <c r="F304" s="5"/>
      <c r="G304" s="5"/>
    </row>
    <row r="305">
      <c r="A305" s="52" t="s">
        <v>785</v>
      </c>
      <c r="B305" s="52" t="s">
        <v>787</v>
      </c>
      <c r="C305" s="18" t="s">
        <v>15</v>
      </c>
      <c r="D305" s="8"/>
      <c r="E305" s="8">
        <v>2018.0</v>
      </c>
      <c r="F305" s="8"/>
      <c r="G305" s="8"/>
    </row>
    <row r="306">
      <c r="A306" s="53" t="s">
        <v>788</v>
      </c>
      <c r="B306" s="55" t="s">
        <v>789</v>
      </c>
      <c r="C306" s="54" t="s">
        <v>15</v>
      </c>
      <c r="D306" s="5"/>
      <c r="E306" s="8">
        <v>2018.0</v>
      </c>
      <c r="F306" s="5"/>
      <c r="G306" s="5"/>
    </row>
    <row r="307">
      <c r="A307" s="53" t="s">
        <v>790</v>
      </c>
      <c r="B307" s="57" t="s">
        <v>791</v>
      </c>
      <c r="C307" s="21" t="s">
        <v>15</v>
      </c>
      <c r="D307" s="5"/>
      <c r="E307" s="8">
        <v>2018.0</v>
      </c>
      <c r="F307" s="5"/>
      <c r="G307" s="5"/>
    </row>
    <row r="308">
      <c r="A308" s="53" t="s">
        <v>796</v>
      </c>
      <c r="B308" s="57" t="s">
        <v>797</v>
      </c>
      <c r="C308" s="21" t="s">
        <v>7</v>
      </c>
      <c r="D308" s="5"/>
      <c r="E308" s="8">
        <v>2018.0</v>
      </c>
      <c r="F308" s="5"/>
      <c r="G308" s="5"/>
    </row>
    <row r="309">
      <c r="A309" s="53" t="s">
        <v>801</v>
      </c>
      <c r="B309" s="57" t="s">
        <v>802</v>
      </c>
      <c r="C309" s="21" t="s">
        <v>15</v>
      </c>
      <c r="D309" s="5"/>
      <c r="E309" s="8">
        <v>2018.0</v>
      </c>
      <c r="F309" s="5"/>
      <c r="G309" s="5"/>
    </row>
    <row r="310">
      <c r="A310" s="53" t="s">
        <v>803</v>
      </c>
      <c r="B310" s="54" t="s">
        <v>804</v>
      </c>
      <c r="C310" s="54" t="s">
        <v>7</v>
      </c>
      <c r="D310" s="5"/>
      <c r="E310" s="8">
        <v>2018.0</v>
      </c>
      <c r="F310" s="5"/>
      <c r="G310" s="5"/>
    </row>
    <row r="311">
      <c r="A311" s="31" t="s">
        <v>805</v>
      </c>
      <c r="B311" s="21" t="s">
        <v>806</v>
      </c>
      <c r="C311" s="58" t="s">
        <v>55</v>
      </c>
      <c r="D311" s="5"/>
      <c r="E311" s="8">
        <v>2018.0</v>
      </c>
      <c r="F311" s="5"/>
      <c r="G311" s="5"/>
    </row>
    <row r="312">
      <c r="A312" s="31" t="s">
        <v>810</v>
      </c>
      <c r="B312" s="18" t="s">
        <v>811</v>
      </c>
      <c r="C312" s="4" t="s">
        <v>10</v>
      </c>
      <c r="D312" s="5"/>
      <c r="E312" s="8">
        <v>2018.0</v>
      </c>
      <c r="F312" s="5"/>
      <c r="G312" s="5"/>
    </row>
    <row r="313">
      <c r="A313" s="59" t="s">
        <v>812</v>
      </c>
      <c r="B313" s="60" t="s">
        <v>813</v>
      </c>
      <c r="C313" s="61" t="s">
        <v>15</v>
      </c>
      <c r="D313" s="5"/>
      <c r="E313" s="8">
        <v>2018.0</v>
      </c>
      <c r="F313" s="5"/>
      <c r="G313" s="5"/>
    </row>
    <row r="314">
      <c r="A314" s="53" t="s">
        <v>814</v>
      </c>
      <c r="B314" s="21" t="s">
        <v>815</v>
      </c>
      <c r="C314" s="21" t="s">
        <v>15</v>
      </c>
      <c r="D314" s="5"/>
      <c r="E314" s="8">
        <v>2018.0</v>
      </c>
      <c r="F314" s="5"/>
      <c r="G314" s="5"/>
    </row>
    <row r="315">
      <c r="A315" s="53" t="s">
        <v>816</v>
      </c>
      <c r="B315" s="21" t="s">
        <v>817</v>
      </c>
      <c r="C315" s="21" t="s">
        <v>15</v>
      </c>
      <c r="D315" s="5"/>
      <c r="E315" s="8">
        <v>2018.0</v>
      </c>
      <c r="F315" s="5"/>
      <c r="G315" s="5"/>
    </row>
    <row r="316">
      <c r="A316" s="53" t="s">
        <v>818</v>
      </c>
      <c r="B316" s="62" t="s">
        <v>819</v>
      </c>
      <c r="C316" s="21" t="s">
        <v>15</v>
      </c>
      <c r="D316" s="5"/>
      <c r="E316" s="8">
        <v>2018.0</v>
      </c>
      <c r="F316" s="5"/>
      <c r="G316" s="5"/>
    </row>
    <row r="317">
      <c r="A317" s="63" t="s">
        <v>820</v>
      </c>
      <c r="B317" s="54" t="s">
        <v>821</v>
      </c>
      <c r="C317" s="61" t="s">
        <v>10</v>
      </c>
      <c r="D317" s="5"/>
      <c r="E317" s="8">
        <v>2018.0</v>
      </c>
      <c r="F317" s="5"/>
      <c r="G317" s="5"/>
    </row>
    <row r="318">
      <c r="A318" s="53" t="s">
        <v>822</v>
      </c>
      <c r="B318" s="21" t="s">
        <v>823</v>
      </c>
      <c r="C318" s="21" t="s">
        <v>55</v>
      </c>
      <c r="D318" s="5"/>
      <c r="E318" s="8">
        <v>2018.0</v>
      </c>
      <c r="F318" s="5"/>
      <c r="G318" s="5"/>
    </row>
    <row r="319">
      <c r="A319" s="31" t="s">
        <v>824</v>
      </c>
      <c r="B319" s="4" t="s">
        <v>825</v>
      </c>
      <c r="C319" s="4" t="s">
        <v>10</v>
      </c>
      <c r="D319" s="5"/>
      <c r="E319" s="8">
        <v>2018.0</v>
      </c>
      <c r="F319" s="5"/>
      <c r="G319" s="5"/>
    </row>
    <row r="320">
      <c r="A320" s="53" t="s">
        <v>826</v>
      </c>
      <c r="B320" s="21" t="s">
        <v>827</v>
      </c>
      <c r="C320" s="21" t="s">
        <v>55</v>
      </c>
      <c r="D320" s="5"/>
      <c r="E320" s="8">
        <v>2018.0</v>
      </c>
      <c r="F320" s="5"/>
      <c r="G320" s="5"/>
    </row>
    <row r="321">
      <c r="A321" s="31" t="s">
        <v>828</v>
      </c>
      <c r="B321" s="21" t="s">
        <v>800</v>
      </c>
      <c r="C321" s="21" t="s">
        <v>667</v>
      </c>
      <c r="D321" s="5"/>
      <c r="E321" s="8">
        <v>2018.0</v>
      </c>
      <c r="F321" s="5"/>
      <c r="G321" s="5"/>
    </row>
    <row r="322">
      <c r="A322" s="53" t="s">
        <v>830</v>
      </c>
      <c r="B322" s="21" t="s">
        <v>831</v>
      </c>
      <c r="C322" s="21" t="s">
        <v>15</v>
      </c>
      <c r="D322" s="5"/>
      <c r="E322" s="8">
        <v>2018.0</v>
      </c>
      <c r="F322" s="5"/>
      <c r="G322" s="5"/>
    </row>
    <row r="323">
      <c r="A323" s="53" t="s">
        <v>832</v>
      </c>
      <c r="B323" s="21" t="s">
        <v>833</v>
      </c>
      <c r="C323" s="21" t="s">
        <v>15</v>
      </c>
      <c r="D323" s="5"/>
      <c r="E323" s="8">
        <v>2018.0</v>
      </c>
      <c r="F323" s="5"/>
      <c r="G323" s="5"/>
    </row>
    <row r="324">
      <c r="A324" s="41" t="s">
        <v>835</v>
      </c>
      <c r="B324" s="21" t="s">
        <v>836</v>
      </c>
      <c r="C324" s="21" t="s">
        <v>55</v>
      </c>
      <c r="D324" s="5"/>
      <c r="E324" s="8">
        <v>2018.0</v>
      </c>
      <c r="F324" s="5"/>
      <c r="G324" s="5"/>
    </row>
    <row r="325">
      <c r="A325" s="31" t="s">
        <v>837</v>
      </c>
      <c r="B325" s="54" t="s">
        <v>838</v>
      </c>
      <c r="C325" s="54" t="s">
        <v>10</v>
      </c>
      <c r="D325" s="5"/>
      <c r="E325" s="8">
        <v>2018.0</v>
      </c>
      <c r="F325" s="5"/>
      <c r="G325" s="5"/>
    </row>
    <row r="326">
      <c r="A326" s="31" t="s">
        <v>839</v>
      </c>
      <c r="B326" s="21" t="s">
        <v>840</v>
      </c>
      <c r="C326" s="65" t="s">
        <v>10</v>
      </c>
      <c r="D326" s="5"/>
      <c r="E326" s="8">
        <v>2018.0</v>
      </c>
      <c r="F326" s="5"/>
      <c r="G326" s="5"/>
    </row>
    <row r="327">
      <c r="A327" s="31" t="s">
        <v>842</v>
      </c>
      <c r="B327" s="54" t="s">
        <v>843</v>
      </c>
      <c r="C327" s="54" t="s">
        <v>10</v>
      </c>
      <c r="D327" s="5"/>
      <c r="E327" s="8">
        <v>2018.0</v>
      </c>
      <c r="F327" s="5"/>
      <c r="G327" s="5"/>
    </row>
    <row r="328">
      <c r="A328" s="31" t="s">
        <v>844</v>
      </c>
      <c r="B328" s="54" t="s">
        <v>845</v>
      </c>
      <c r="C328" s="54" t="s">
        <v>55</v>
      </c>
      <c r="D328" s="5"/>
      <c r="E328" s="8">
        <v>2018.0</v>
      </c>
      <c r="F328" s="5"/>
      <c r="G328" s="5"/>
    </row>
    <row r="329">
      <c r="A329" s="31" t="s">
        <v>846</v>
      </c>
      <c r="B329" s="51" t="s">
        <v>847</v>
      </c>
      <c r="C329" s="18" t="s">
        <v>10</v>
      </c>
      <c r="D329" s="5"/>
      <c r="E329" s="8">
        <v>2018.0</v>
      </c>
      <c r="F329" s="5"/>
      <c r="G329" s="5"/>
    </row>
    <row r="330">
      <c r="A330" s="53" t="s">
        <v>848</v>
      </c>
      <c r="B330" s="54" t="s">
        <v>849</v>
      </c>
      <c r="C330" s="54" t="s">
        <v>10</v>
      </c>
      <c r="D330" s="5"/>
      <c r="E330" s="8">
        <v>2018.0</v>
      </c>
      <c r="F330" s="5"/>
      <c r="G330" s="5"/>
    </row>
    <row r="331">
      <c r="A331" s="53" t="s">
        <v>850</v>
      </c>
      <c r="B331" s="55" t="s">
        <v>851</v>
      </c>
      <c r="C331" s="54" t="s">
        <v>15</v>
      </c>
      <c r="D331" s="5"/>
      <c r="E331" s="8">
        <v>2018.0</v>
      </c>
      <c r="F331" s="5"/>
      <c r="G331" s="5"/>
    </row>
    <row r="332">
      <c r="A332" s="53" t="s">
        <v>852</v>
      </c>
      <c r="B332" s="55" t="s">
        <v>853</v>
      </c>
      <c r="C332" s="54" t="s">
        <v>15</v>
      </c>
      <c r="D332" s="5"/>
      <c r="E332" s="8">
        <v>2018.0</v>
      </c>
      <c r="F332" s="5"/>
      <c r="G332" s="5"/>
    </row>
    <row r="333">
      <c r="A333" s="31" t="s">
        <v>854</v>
      </c>
      <c r="B333" s="18" t="s">
        <v>855</v>
      </c>
      <c r="C333" s="18" t="s">
        <v>10</v>
      </c>
      <c r="D333" s="5"/>
      <c r="E333" s="8">
        <v>2018.0</v>
      </c>
      <c r="F333" s="5"/>
      <c r="G333" s="5"/>
    </row>
    <row r="334">
      <c r="A334" s="53" t="s">
        <v>856</v>
      </c>
      <c r="B334" s="19" t="s">
        <v>857</v>
      </c>
      <c r="C334" s="19" t="s">
        <v>15</v>
      </c>
      <c r="D334" s="5"/>
      <c r="E334" s="8">
        <v>2018.0</v>
      </c>
      <c r="F334" s="5"/>
      <c r="G334" s="5"/>
    </row>
    <row r="335">
      <c r="A335" s="31" t="s">
        <v>858</v>
      </c>
      <c r="B335" s="51" t="s">
        <v>859</v>
      </c>
      <c r="C335" s="18" t="s">
        <v>10</v>
      </c>
      <c r="D335" s="5"/>
      <c r="E335" s="8">
        <v>2018.0</v>
      </c>
      <c r="F335" s="5"/>
      <c r="G335" s="5"/>
    </row>
    <row r="336">
      <c r="A336" s="41" t="s">
        <v>860</v>
      </c>
      <c r="B336" s="68" t="s">
        <v>861</v>
      </c>
      <c r="C336" s="68" t="s">
        <v>55</v>
      </c>
      <c r="D336" s="5"/>
      <c r="E336" s="8">
        <v>2018.0</v>
      </c>
      <c r="F336" s="5"/>
      <c r="G336" s="5"/>
    </row>
    <row r="337">
      <c r="A337" s="41" t="s">
        <v>864</v>
      </c>
      <c r="B337" s="69" t="s">
        <v>865</v>
      </c>
      <c r="C337" s="54" t="s">
        <v>10</v>
      </c>
      <c r="D337" s="5"/>
      <c r="E337" s="8">
        <v>2018.0</v>
      </c>
      <c r="F337" s="5"/>
      <c r="G337" s="5"/>
    </row>
    <row r="338">
      <c r="A338" s="41" t="s">
        <v>868</v>
      </c>
      <c r="B338" s="18" t="s">
        <v>869</v>
      </c>
      <c r="C338" s="18" t="s">
        <v>55</v>
      </c>
      <c r="D338" s="5"/>
      <c r="E338" s="8">
        <v>2018.0</v>
      </c>
      <c r="F338" s="5"/>
      <c r="G338" s="5"/>
    </row>
    <row r="339">
      <c r="A339" s="53" t="s">
        <v>870</v>
      </c>
      <c r="B339" s="54" t="s">
        <v>871</v>
      </c>
      <c r="C339" s="54" t="s">
        <v>55</v>
      </c>
      <c r="D339" s="5"/>
      <c r="E339" s="8">
        <v>2018.0</v>
      </c>
      <c r="F339" s="5"/>
      <c r="G339" s="5"/>
    </row>
    <row r="340">
      <c r="A340" s="53" t="s">
        <v>874</v>
      </c>
      <c r="B340" s="54" t="s">
        <v>875</v>
      </c>
      <c r="C340" s="54" t="s">
        <v>667</v>
      </c>
      <c r="D340" s="5"/>
      <c r="E340" s="8">
        <v>2018.0</v>
      </c>
      <c r="F340" s="5"/>
      <c r="G340" s="5"/>
    </row>
    <row r="341">
      <c r="A341" s="31" t="s">
        <v>876</v>
      </c>
      <c r="B341" s="18" t="s">
        <v>877</v>
      </c>
      <c r="C341" s="18" t="s">
        <v>667</v>
      </c>
      <c r="D341" s="5"/>
      <c r="E341" s="8">
        <v>2018.0</v>
      </c>
      <c r="F341" s="5"/>
      <c r="G341" s="5"/>
    </row>
    <row r="342">
      <c r="A342" s="53" t="s">
        <v>878</v>
      </c>
      <c r="B342" s="54" t="s">
        <v>879</v>
      </c>
      <c r="C342" s="54" t="s">
        <v>15</v>
      </c>
      <c r="D342" s="70"/>
      <c r="E342" s="8">
        <v>2018.0</v>
      </c>
      <c r="F342" s="70"/>
      <c r="G342" s="70"/>
    </row>
    <row r="343">
      <c r="A343" s="41" t="s">
        <v>880</v>
      </c>
      <c r="B343" s="71" t="s">
        <v>881</v>
      </c>
      <c r="C343" s="54" t="s">
        <v>10</v>
      </c>
      <c r="D343" s="70"/>
      <c r="E343" s="8">
        <v>2018.0</v>
      </c>
      <c r="F343" s="70"/>
      <c r="G343" s="70"/>
    </row>
    <row r="344">
      <c r="A344" s="53" t="s">
        <v>886</v>
      </c>
      <c r="B344" s="72" t="s">
        <v>887</v>
      </c>
      <c r="C344" s="54" t="s">
        <v>15</v>
      </c>
      <c r="D344" s="70"/>
      <c r="E344" s="8">
        <v>2018.0</v>
      </c>
      <c r="F344" s="70"/>
      <c r="G344" s="70"/>
    </row>
    <row r="345">
      <c r="A345" s="73" t="s">
        <v>888</v>
      </c>
      <c r="B345" s="55" t="s">
        <v>890</v>
      </c>
      <c r="C345" s="54" t="s">
        <v>15</v>
      </c>
      <c r="D345" s="70"/>
      <c r="E345" s="8">
        <v>2018.0</v>
      </c>
      <c r="F345" s="70"/>
      <c r="G345" s="70"/>
    </row>
    <row r="346">
      <c r="A346" s="41" t="s">
        <v>891</v>
      </c>
      <c r="B346" s="18" t="s">
        <v>892</v>
      </c>
      <c r="C346" s="18" t="s">
        <v>55</v>
      </c>
      <c r="D346" s="70"/>
      <c r="E346" s="8">
        <v>2018.0</v>
      </c>
      <c r="F346" s="70"/>
      <c r="G346" s="70"/>
    </row>
    <row r="347">
      <c r="A347" s="53" t="s">
        <v>893</v>
      </c>
      <c r="B347" s="55" t="s">
        <v>894</v>
      </c>
      <c r="C347" s="54" t="s">
        <v>15</v>
      </c>
      <c r="D347" s="70"/>
      <c r="E347" s="8">
        <v>2018.0</v>
      </c>
      <c r="F347" s="70"/>
      <c r="G347" s="70"/>
    </row>
    <row r="348">
      <c r="A348" s="53" t="s">
        <v>895</v>
      </c>
      <c r="B348" s="54" t="s">
        <v>896</v>
      </c>
      <c r="C348" s="54" t="s">
        <v>15</v>
      </c>
      <c r="D348" s="70"/>
      <c r="E348" s="8">
        <v>2018.0</v>
      </c>
      <c r="F348" s="70"/>
      <c r="G348" s="70"/>
    </row>
    <row r="349">
      <c r="A349" s="53" t="s">
        <v>897</v>
      </c>
      <c r="B349" s="54" t="s">
        <v>898</v>
      </c>
      <c r="C349" s="54" t="s">
        <v>15</v>
      </c>
      <c r="D349" s="70"/>
      <c r="E349" s="8">
        <v>2018.0</v>
      </c>
      <c r="F349" s="70"/>
      <c r="G349" s="70"/>
    </row>
    <row r="350">
      <c r="A350" s="63" t="s">
        <v>899</v>
      </c>
      <c r="B350" s="74" t="s">
        <v>900</v>
      </c>
      <c r="C350" s="74" t="s">
        <v>10</v>
      </c>
      <c r="D350" s="70"/>
      <c r="E350" s="8">
        <v>2018.0</v>
      </c>
      <c r="F350" s="70"/>
      <c r="G350" s="70"/>
    </row>
    <row r="351">
      <c r="A351" s="31" t="s">
        <v>901</v>
      </c>
      <c r="B351" s="54" t="s">
        <v>902</v>
      </c>
      <c r="C351" s="54" t="s">
        <v>15</v>
      </c>
      <c r="D351" s="70"/>
      <c r="E351" s="8">
        <v>2018.0</v>
      </c>
      <c r="F351" s="70"/>
      <c r="G351" s="70"/>
    </row>
    <row r="352">
      <c r="A352" s="53" t="s">
        <v>903</v>
      </c>
      <c r="B352" s="54" t="s">
        <v>904</v>
      </c>
      <c r="C352" s="54" t="s">
        <v>15</v>
      </c>
      <c r="D352" s="70"/>
      <c r="E352" s="8">
        <v>2018.0</v>
      </c>
      <c r="F352" s="70"/>
      <c r="G352" s="70"/>
    </row>
    <row r="353">
      <c r="A353" s="53" t="s">
        <v>905</v>
      </c>
      <c r="B353" s="54" t="s">
        <v>906</v>
      </c>
      <c r="C353" s="54" t="s">
        <v>15</v>
      </c>
      <c r="D353" s="70"/>
      <c r="E353" s="8">
        <v>2018.0</v>
      </c>
      <c r="F353" s="70"/>
      <c r="G353" s="70"/>
    </row>
    <row r="354">
      <c r="A354" s="31" t="s">
        <v>907</v>
      </c>
      <c r="B354" s="55" t="s">
        <v>908</v>
      </c>
      <c r="C354" s="75" t="s">
        <v>10</v>
      </c>
      <c r="D354" s="70"/>
      <c r="E354" s="8">
        <v>2018.0</v>
      </c>
      <c r="F354" s="70"/>
      <c r="G354" s="70"/>
    </row>
    <row r="355">
      <c r="A355" s="31" t="s">
        <v>909</v>
      </c>
      <c r="B355" s="54" t="s">
        <v>910</v>
      </c>
      <c r="C355" s="54" t="s">
        <v>15</v>
      </c>
      <c r="D355" s="70"/>
      <c r="E355" s="8">
        <v>2018.0</v>
      </c>
      <c r="F355" s="70"/>
      <c r="G355" s="70"/>
    </row>
    <row r="356">
      <c r="A356" s="41" t="s">
        <v>911</v>
      </c>
      <c r="B356" s="18" t="s">
        <v>912</v>
      </c>
      <c r="C356" s="18" t="s">
        <v>55</v>
      </c>
      <c r="D356" s="70"/>
      <c r="E356" s="8">
        <v>2018.0</v>
      </c>
      <c r="F356" s="70"/>
      <c r="G356" s="70"/>
    </row>
    <row r="357">
      <c r="A357" s="31" t="s">
        <v>913</v>
      </c>
      <c r="B357" s="75" t="s">
        <v>914</v>
      </c>
      <c r="C357" s="65" t="s">
        <v>10</v>
      </c>
      <c r="D357" s="70"/>
      <c r="E357" s="8">
        <v>2018.0</v>
      </c>
      <c r="F357" s="70"/>
      <c r="G357" s="70"/>
    </row>
    <row r="358">
      <c r="A358" s="31" t="s">
        <v>915</v>
      </c>
      <c r="B358" s="18" t="s">
        <v>696</v>
      </c>
      <c r="C358" s="4" t="s">
        <v>10</v>
      </c>
      <c r="D358" s="70"/>
      <c r="E358" s="8">
        <v>2018.0</v>
      </c>
      <c r="F358" s="70"/>
      <c r="G358" s="70"/>
    </row>
    <row r="359">
      <c r="A359" s="53" t="s">
        <v>916</v>
      </c>
      <c r="B359" s="54" t="s">
        <v>917</v>
      </c>
      <c r="C359" s="21" t="s">
        <v>10</v>
      </c>
      <c r="D359" s="70"/>
      <c r="E359" s="8">
        <v>2018.0</v>
      </c>
      <c r="F359" s="70"/>
      <c r="G359" s="70"/>
    </row>
    <row r="360">
      <c r="A360" s="41" t="s">
        <v>918</v>
      </c>
      <c r="B360" s="18" t="s">
        <v>919</v>
      </c>
      <c r="C360" s="18" t="s">
        <v>55</v>
      </c>
      <c r="D360" s="70"/>
      <c r="E360" s="8">
        <v>2018.0</v>
      </c>
      <c r="F360" s="70"/>
      <c r="G360" s="70"/>
    </row>
    <row r="361">
      <c r="A361" s="53" t="s">
        <v>920</v>
      </c>
      <c r="B361" s="35" t="s">
        <v>921</v>
      </c>
      <c r="C361" s="55" t="s">
        <v>10</v>
      </c>
      <c r="D361" s="70"/>
      <c r="E361" s="8">
        <v>2018.0</v>
      </c>
      <c r="F361" s="70"/>
      <c r="G361" s="70"/>
    </row>
    <row r="362">
      <c r="A362" s="76" t="s">
        <v>922</v>
      </c>
      <c r="B362" s="82" t="s">
        <v>923</v>
      </c>
      <c r="C362" s="82" t="s">
        <v>7</v>
      </c>
      <c r="D362" s="70"/>
      <c r="E362" s="8">
        <v>2018.0</v>
      </c>
      <c r="F362" s="70"/>
      <c r="G362" s="70"/>
    </row>
    <row r="363">
      <c r="A363" s="31" t="s">
        <v>936</v>
      </c>
      <c r="B363" s="18" t="s">
        <v>937</v>
      </c>
      <c r="C363" s="18" t="s">
        <v>55</v>
      </c>
      <c r="D363" s="70"/>
      <c r="E363" s="8">
        <v>2018.0</v>
      </c>
      <c r="F363" s="70"/>
      <c r="G363" s="70"/>
    </row>
    <row r="364">
      <c r="A364" s="76" t="s">
        <v>938</v>
      </c>
      <c r="B364" s="82" t="s">
        <v>939</v>
      </c>
      <c r="C364" s="82" t="s">
        <v>15</v>
      </c>
      <c r="D364" s="70"/>
      <c r="E364" s="8">
        <v>2018.0</v>
      </c>
      <c r="F364" s="70"/>
      <c r="G364" s="70"/>
    </row>
    <row r="365">
      <c r="A365" s="76" t="s">
        <v>940</v>
      </c>
      <c r="B365" s="82" t="s">
        <v>941</v>
      </c>
      <c r="C365" s="82" t="s">
        <v>15</v>
      </c>
      <c r="D365" s="70"/>
      <c r="E365" s="8">
        <v>2018.0</v>
      </c>
      <c r="F365" s="70"/>
      <c r="G365" s="70"/>
    </row>
    <row r="366">
      <c r="A366" s="76" t="s">
        <v>942</v>
      </c>
      <c r="B366" s="84" t="s">
        <v>943</v>
      </c>
      <c r="C366" s="82" t="s">
        <v>15</v>
      </c>
      <c r="D366" s="70"/>
      <c r="E366" s="8">
        <v>2018.0</v>
      </c>
      <c r="F366" s="70"/>
      <c r="G366" s="70"/>
    </row>
    <row r="367">
      <c r="A367" s="41" t="s">
        <v>947</v>
      </c>
      <c r="B367" s="18" t="s">
        <v>949</v>
      </c>
      <c r="C367" s="18" t="s">
        <v>10</v>
      </c>
      <c r="D367" s="70"/>
      <c r="E367" s="8">
        <v>2018.0</v>
      </c>
      <c r="F367" s="70"/>
      <c r="G367" s="70"/>
    </row>
    <row r="368">
      <c r="A368" s="76" t="s">
        <v>950</v>
      </c>
      <c r="B368" s="82" t="s">
        <v>951</v>
      </c>
      <c r="C368" s="82" t="s">
        <v>15</v>
      </c>
      <c r="D368" s="70"/>
      <c r="E368" s="8">
        <v>2018.0</v>
      </c>
      <c r="F368" s="70"/>
      <c r="G368" s="70"/>
    </row>
    <row r="369">
      <c r="A369" s="53" t="s">
        <v>952</v>
      </c>
      <c r="B369" s="54" t="s">
        <v>953</v>
      </c>
      <c r="C369" s="54" t="s">
        <v>10</v>
      </c>
      <c r="D369" s="70"/>
      <c r="E369" s="8">
        <v>2018.0</v>
      </c>
      <c r="F369" s="70"/>
      <c r="G369" s="70"/>
    </row>
    <row r="370">
      <c r="A370" s="53" t="s">
        <v>954</v>
      </c>
      <c r="B370" s="51" t="s">
        <v>955</v>
      </c>
      <c r="C370" s="51" t="s">
        <v>10</v>
      </c>
      <c r="D370" s="70"/>
      <c r="E370" s="8">
        <v>2018.0</v>
      </c>
      <c r="F370" s="70"/>
      <c r="G370" s="70"/>
    </row>
    <row r="371">
      <c r="A371" s="76" t="s">
        <v>956</v>
      </c>
      <c r="B371" s="82" t="s">
        <v>957</v>
      </c>
      <c r="C371" s="82" t="s">
        <v>15</v>
      </c>
      <c r="D371" s="70"/>
      <c r="E371" s="8">
        <v>2018.0</v>
      </c>
      <c r="F371" s="70"/>
      <c r="G371" s="70"/>
    </row>
    <row r="372">
      <c r="A372" s="76" t="s">
        <v>958</v>
      </c>
      <c r="B372" s="32" t="s">
        <v>959</v>
      </c>
      <c r="C372" s="82" t="s">
        <v>15</v>
      </c>
      <c r="D372" s="70"/>
      <c r="E372" s="8">
        <v>2018.0</v>
      </c>
      <c r="F372" s="70"/>
      <c r="G372" s="70"/>
    </row>
    <row r="373">
      <c r="A373" s="53" t="s">
        <v>963</v>
      </c>
      <c r="B373" s="54" t="s">
        <v>964</v>
      </c>
      <c r="C373" s="54" t="s">
        <v>67</v>
      </c>
      <c r="D373" s="85"/>
      <c r="E373" s="8">
        <v>2018.0</v>
      </c>
      <c r="F373" s="70"/>
      <c r="G373" s="70"/>
    </row>
    <row r="374">
      <c r="A374" s="53" t="s">
        <v>965</v>
      </c>
      <c r="B374" s="55" t="s">
        <v>966</v>
      </c>
      <c r="C374" s="54" t="s">
        <v>15</v>
      </c>
      <c r="D374" s="75" t="s">
        <v>967</v>
      </c>
      <c r="E374" s="8">
        <v>2018.0</v>
      </c>
      <c r="F374" s="70"/>
      <c r="G374" s="70"/>
    </row>
    <row r="375">
      <c r="A375" s="53" t="s">
        <v>968</v>
      </c>
      <c r="B375" s="54" t="s">
        <v>969</v>
      </c>
      <c r="C375" s="54" t="s">
        <v>15</v>
      </c>
      <c r="D375" s="70"/>
      <c r="E375" s="8">
        <v>2018.0</v>
      </c>
      <c r="F375" s="70"/>
      <c r="G375" s="70"/>
    </row>
    <row r="376">
      <c r="A376" s="31" t="s">
        <v>970</v>
      </c>
      <c r="B376" s="18" t="s">
        <v>863</v>
      </c>
      <c r="C376" s="18" t="s">
        <v>55</v>
      </c>
      <c r="D376" s="70"/>
      <c r="E376" s="8">
        <v>2018.0</v>
      </c>
      <c r="F376" s="70"/>
      <c r="G376" s="70"/>
    </row>
    <row r="377">
      <c r="A377" s="31" t="s">
        <v>971</v>
      </c>
      <c r="B377" s="86" t="s">
        <v>972</v>
      </c>
      <c r="C377" s="86" t="s">
        <v>15</v>
      </c>
      <c r="D377" s="70"/>
      <c r="E377" s="8">
        <v>2018.0</v>
      </c>
      <c r="F377" s="70"/>
      <c r="G377" s="70"/>
    </row>
    <row r="378">
      <c r="A378" s="76" t="s">
        <v>977</v>
      </c>
      <c r="B378" s="87" t="s">
        <v>978</v>
      </c>
      <c r="C378" s="88" t="s">
        <v>7</v>
      </c>
      <c r="D378" s="70"/>
      <c r="E378" s="8">
        <v>2018.0</v>
      </c>
      <c r="F378" s="70"/>
      <c r="G378" s="70"/>
    </row>
    <row r="379">
      <c r="A379" s="41" t="s">
        <v>980</v>
      </c>
      <c r="B379" s="89" t="s">
        <v>981</v>
      </c>
      <c r="C379" s="89" t="s">
        <v>10</v>
      </c>
      <c r="D379" s="18" t="s">
        <v>983</v>
      </c>
      <c r="E379" s="8">
        <v>2018.0</v>
      </c>
      <c r="F379" s="70"/>
      <c r="G379" s="70"/>
    </row>
    <row r="380">
      <c r="A380" s="31" t="s">
        <v>984</v>
      </c>
      <c r="B380" s="61" t="s">
        <v>986</v>
      </c>
      <c r="C380" s="61" t="s">
        <v>55</v>
      </c>
      <c r="D380" s="70"/>
      <c r="E380" s="8">
        <v>2018.0</v>
      </c>
      <c r="F380" s="70"/>
      <c r="G380" s="70"/>
    </row>
    <row r="381">
      <c r="A381" s="31" t="s">
        <v>988</v>
      </c>
      <c r="B381" s="90" t="s">
        <v>989</v>
      </c>
      <c r="C381" s="90" t="s">
        <v>10</v>
      </c>
      <c r="D381" s="70"/>
      <c r="E381" s="8">
        <v>2018.0</v>
      </c>
      <c r="F381" s="70"/>
      <c r="G381" s="70"/>
    </row>
    <row r="382">
      <c r="A382" s="31" t="s">
        <v>990</v>
      </c>
      <c r="B382" s="61" t="s">
        <v>991</v>
      </c>
      <c r="C382" s="61" t="s">
        <v>10</v>
      </c>
      <c r="D382" s="70"/>
      <c r="E382" s="8">
        <v>2018.0</v>
      </c>
      <c r="F382" s="70"/>
      <c r="G382" s="70"/>
    </row>
    <row r="383">
      <c r="A383" s="53" t="s">
        <v>992</v>
      </c>
      <c r="B383" s="86" t="s">
        <v>993</v>
      </c>
      <c r="C383" s="86" t="s">
        <v>15</v>
      </c>
      <c r="D383" s="70"/>
      <c r="E383" s="8">
        <v>2018.0</v>
      </c>
      <c r="F383" s="70"/>
      <c r="G383" s="70"/>
    </row>
    <row r="384">
      <c r="A384" s="53" t="s">
        <v>994</v>
      </c>
      <c r="B384" s="61" t="s">
        <v>995</v>
      </c>
      <c r="C384" s="61" t="s">
        <v>15</v>
      </c>
      <c r="D384" s="70"/>
      <c r="E384" s="8">
        <v>2018.0</v>
      </c>
      <c r="F384" s="70"/>
      <c r="G384" s="70"/>
    </row>
    <row r="385">
      <c r="A385" s="41" t="s">
        <v>996</v>
      </c>
      <c r="B385" s="86" t="s">
        <v>997</v>
      </c>
      <c r="C385" s="86" t="s">
        <v>10</v>
      </c>
      <c r="D385" s="70"/>
      <c r="E385" s="8">
        <v>2018.0</v>
      </c>
      <c r="F385" s="70"/>
      <c r="G385" s="70"/>
    </row>
    <row r="386">
      <c r="A386" s="31" t="s">
        <v>998</v>
      </c>
      <c r="B386" s="54" t="s">
        <v>999</v>
      </c>
      <c r="C386" s="54" t="s">
        <v>10</v>
      </c>
      <c r="D386" s="70"/>
      <c r="E386" s="8">
        <v>2018.0</v>
      </c>
      <c r="F386" s="70"/>
      <c r="G386" s="70"/>
    </row>
    <row r="387">
      <c r="A387" s="76" t="s">
        <v>1000</v>
      </c>
      <c r="B387" s="82" t="s">
        <v>1001</v>
      </c>
      <c r="C387" s="82" t="s">
        <v>15</v>
      </c>
      <c r="D387" s="70"/>
      <c r="E387" s="8">
        <v>2018.0</v>
      </c>
      <c r="F387" s="70"/>
      <c r="G387" s="70"/>
    </row>
    <row r="388">
      <c r="A388" s="41" t="s">
        <v>1002</v>
      </c>
      <c r="B388" s="61" t="s">
        <v>1003</v>
      </c>
      <c r="C388" s="61" t="s">
        <v>10</v>
      </c>
      <c r="D388" s="70"/>
      <c r="E388" s="8">
        <v>2018.0</v>
      </c>
      <c r="F388" s="70"/>
      <c r="G388" s="70"/>
    </row>
    <row r="389">
      <c r="A389" s="76" t="s">
        <v>1004</v>
      </c>
      <c r="B389" s="91" t="s">
        <v>1005</v>
      </c>
      <c r="C389" s="92" t="s">
        <v>7</v>
      </c>
      <c r="D389" s="70"/>
      <c r="E389" s="8">
        <v>2018.0</v>
      </c>
      <c r="F389" s="70"/>
      <c r="G389" s="70"/>
    </row>
    <row r="390">
      <c r="A390" s="76" t="s">
        <v>1006</v>
      </c>
      <c r="B390" s="88" t="s">
        <v>1007</v>
      </c>
      <c r="C390" s="88" t="s">
        <v>15</v>
      </c>
      <c r="D390" s="70"/>
      <c r="E390" s="8">
        <v>2018.0</v>
      </c>
      <c r="F390" s="70"/>
      <c r="G390" s="70"/>
    </row>
    <row r="391">
      <c r="A391" s="76" t="s">
        <v>1008</v>
      </c>
      <c r="B391" s="32" t="s">
        <v>1009</v>
      </c>
      <c r="C391" s="82" t="s">
        <v>15</v>
      </c>
      <c r="D391" s="70"/>
      <c r="E391" s="8">
        <v>2018.0</v>
      </c>
      <c r="F391" s="70"/>
      <c r="G391" s="70"/>
    </row>
    <row r="392">
      <c r="A392" s="76" t="s">
        <v>1010</v>
      </c>
      <c r="B392" s="88" t="s">
        <v>1011</v>
      </c>
      <c r="C392" s="88" t="s">
        <v>15</v>
      </c>
      <c r="D392" s="70"/>
      <c r="E392" s="8">
        <v>2018.0</v>
      </c>
      <c r="F392" s="70"/>
      <c r="G392" s="70"/>
    </row>
    <row r="393">
      <c r="A393" s="76" t="s">
        <v>1012</v>
      </c>
      <c r="B393" s="88" t="s">
        <v>1013</v>
      </c>
      <c r="C393" s="88" t="s">
        <v>15</v>
      </c>
      <c r="D393" s="70"/>
      <c r="E393" s="8">
        <v>2018.0</v>
      </c>
      <c r="F393" s="70"/>
      <c r="G393" s="70"/>
    </row>
    <row r="394">
      <c r="A394" s="76" t="s">
        <v>1014</v>
      </c>
      <c r="B394" s="82" t="s">
        <v>1015</v>
      </c>
      <c r="C394" s="82" t="s">
        <v>15</v>
      </c>
      <c r="D394" s="70"/>
      <c r="E394" s="8">
        <v>2018.0</v>
      </c>
      <c r="F394" s="70"/>
      <c r="G394" s="70"/>
    </row>
    <row r="395">
      <c r="A395" s="41" t="s">
        <v>1016</v>
      </c>
      <c r="B395" s="55" t="s">
        <v>1017</v>
      </c>
      <c r="C395" s="18" t="s">
        <v>10</v>
      </c>
      <c r="D395" s="18" t="s">
        <v>1018</v>
      </c>
      <c r="E395" s="8">
        <v>2018.0</v>
      </c>
      <c r="F395" s="70"/>
      <c r="G395" s="70"/>
    </row>
    <row r="396">
      <c r="A396" s="76" t="s">
        <v>1019</v>
      </c>
      <c r="B396" s="82" t="s">
        <v>1020</v>
      </c>
      <c r="C396" s="82" t="s">
        <v>15</v>
      </c>
      <c r="D396" s="70"/>
      <c r="E396" s="8">
        <v>2018.0</v>
      </c>
      <c r="F396" s="70"/>
      <c r="G396" s="70"/>
    </row>
    <row r="397">
      <c r="A397" s="31" t="s">
        <v>1021</v>
      </c>
      <c r="B397" s="54" t="s">
        <v>632</v>
      </c>
      <c r="C397" s="54" t="s">
        <v>15</v>
      </c>
      <c r="D397" s="70"/>
      <c r="E397" s="8">
        <v>2018.0</v>
      </c>
      <c r="F397" s="70"/>
      <c r="G397" s="70"/>
    </row>
    <row r="398">
      <c r="A398" s="53" t="s">
        <v>1022</v>
      </c>
      <c r="B398" s="54" t="s">
        <v>1023</v>
      </c>
      <c r="C398" s="54" t="s">
        <v>15</v>
      </c>
      <c r="D398" s="70"/>
      <c r="E398" s="8">
        <v>2018.0</v>
      </c>
      <c r="F398" s="70"/>
      <c r="G398" s="70"/>
    </row>
    <row r="399">
      <c r="A399" s="76" t="s">
        <v>1024</v>
      </c>
      <c r="B399" s="82" t="s">
        <v>1025</v>
      </c>
      <c r="C399" s="82" t="s">
        <v>7</v>
      </c>
      <c r="D399" s="70"/>
      <c r="E399" s="8">
        <v>2018.0</v>
      </c>
      <c r="F399" s="70"/>
      <c r="G399" s="70"/>
    </row>
    <row r="400">
      <c r="A400" s="55" t="s">
        <v>1026</v>
      </c>
      <c r="B400" s="18" t="s">
        <v>1027</v>
      </c>
      <c r="C400" s="18" t="s">
        <v>10</v>
      </c>
      <c r="D400" s="70"/>
      <c r="E400" s="8">
        <v>2018.0</v>
      </c>
      <c r="F400" s="70"/>
      <c r="G400" s="70"/>
    </row>
    <row r="401">
      <c r="A401" s="55" t="s">
        <v>1028</v>
      </c>
      <c r="B401" s="18" t="s">
        <v>1029</v>
      </c>
      <c r="C401" s="18" t="s">
        <v>55</v>
      </c>
      <c r="D401" s="70"/>
      <c r="E401" s="8">
        <v>2018.0</v>
      </c>
      <c r="F401" s="70"/>
      <c r="G401" s="70"/>
    </row>
    <row r="402">
      <c r="A402" s="53" t="s">
        <v>1030</v>
      </c>
      <c r="B402" s="53" t="s">
        <v>1031</v>
      </c>
      <c r="C402" s="53" t="s">
        <v>10</v>
      </c>
      <c r="D402" s="70"/>
      <c r="E402" s="8">
        <v>2018.0</v>
      </c>
      <c r="F402" s="70"/>
      <c r="G402" s="70"/>
    </row>
    <row r="403">
      <c r="A403" s="53" t="s">
        <v>1032</v>
      </c>
      <c r="B403" s="53" t="s">
        <v>1033</v>
      </c>
      <c r="C403" s="53" t="s">
        <v>10</v>
      </c>
      <c r="D403" s="70"/>
      <c r="E403" s="8">
        <v>2018.0</v>
      </c>
      <c r="F403" s="70"/>
      <c r="G403" s="70"/>
    </row>
    <row r="404">
      <c r="A404" s="33" t="s">
        <v>1034</v>
      </c>
      <c r="B404" s="93" t="s">
        <v>1035</v>
      </c>
      <c r="C404" s="93" t="s">
        <v>10</v>
      </c>
      <c r="D404" s="70"/>
      <c r="E404" s="8">
        <v>2018.0</v>
      </c>
      <c r="F404" s="70"/>
      <c r="G404" s="70"/>
    </row>
    <row r="405">
      <c r="A405" s="33" t="s">
        <v>1036</v>
      </c>
      <c r="B405" s="94" t="s">
        <v>1037</v>
      </c>
      <c r="C405" s="93" t="s">
        <v>7</v>
      </c>
      <c r="D405" s="70"/>
      <c r="E405" s="8">
        <v>2018.0</v>
      </c>
      <c r="F405" s="70"/>
      <c r="G405" s="70"/>
    </row>
    <row r="406">
      <c r="A406" s="31" t="s">
        <v>1038</v>
      </c>
      <c r="B406" s="6" t="s">
        <v>1039</v>
      </c>
      <c r="C406" s="54" t="s">
        <v>10</v>
      </c>
      <c r="D406" s="70"/>
      <c r="E406" s="8">
        <v>2018.0</v>
      </c>
      <c r="F406" s="70"/>
      <c r="G406" s="70"/>
    </row>
    <row r="407">
      <c r="A407" s="31" t="s">
        <v>1040</v>
      </c>
      <c r="B407" s="54" t="s">
        <v>1041</v>
      </c>
      <c r="C407" s="54" t="s">
        <v>15</v>
      </c>
      <c r="D407" s="70"/>
      <c r="E407" s="8">
        <v>2018.0</v>
      </c>
      <c r="F407" s="70"/>
      <c r="G407" s="70"/>
    </row>
    <row r="408">
      <c r="A408" s="31" t="s">
        <v>1042</v>
      </c>
      <c r="B408" s="54" t="s">
        <v>1043</v>
      </c>
      <c r="C408" s="54" t="s">
        <v>15</v>
      </c>
      <c r="D408" s="70"/>
      <c r="E408" s="8">
        <v>2018.0</v>
      </c>
      <c r="F408" s="70"/>
      <c r="G408" s="70"/>
    </row>
    <row r="409">
      <c r="A409" s="31" t="s">
        <v>1044</v>
      </c>
      <c r="B409" s="54" t="s">
        <v>1045</v>
      </c>
      <c r="C409" s="54" t="s">
        <v>10</v>
      </c>
      <c r="D409" s="70"/>
      <c r="E409" s="8">
        <v>2018.0</v>
      </c>
      <c r="F409" s="70"/>
      <c r="G409" s="70"/>
    </row>
    <row r="410">
      <c r="A410" s="31" t="s">
        <v>1046</v>
      </c>
      <c r="B410" s="54" t="s">
        <v>1047</v>
      </c>
      <c r="C410" s="54" t="s">
        <v>7</v>
      </c>
      <c r="D410" s="70"/>
      <c r="E410" s="8">
        <v>2018.0</v>
      </c>
      <c r="F410" s="70"/>
      <c r="G410" s="70"/>
    </row>
    <row r="411">
      <c r="A411" s="31" t="s">
        <v>1048</v>
      </c>
      <c r="B411" s="54" t="s">
        <v>1049</v>
      </c>
      <c r="C411" s="54" t="s">
        <v>15</v>
      </c>
      <c r="D411" s="70"/>
      <c r="E411" s="8">
        <v>2018.0</v>
      </c>
      <c r="F411" s="70"/>
      <c r="G411" s="70"/>
    </row>
    <row r="412">
      <c r="A412" s="31" t="s">
        <v>1050</v>
      </c>
      <c r="B412" s="54" t="s">
        <v>1051</v>
      </c>
      <c r="C412" s="54" t="s">
        <v>15</v>
      </c>
      <c r="D412" s="70"/>
      <c r="E412" s="8">
        <v>2018.0</v>
      </c>
      <c r="F412" s="70"/>
      <c r="G412" s="70"/>
    </row>
    <row r="413">
      <c r="A413" s="80" t="s">
        <v>1052</v>
      </c>
      <c r="B413" s="95" t="s">
        <v>1053</v>
      </c>
      <c r="C413" s="95" t="s">
        <v>15</v>
      </c>
      <c r="D413" s="70"/>
      <c r="E413" s="8">
        <v>2018.0</v>
      </c>
      <c r="F413" s="70"/>
      <c r="G413" s="70"/>
    </row>
    <row r="414">
      <c r="A414" s="96" t="s">
        <v>1054</v>
      </c>
      <c r="B414" s="54" t="s">
        <v>1055</v>
      </c>
      <c r="C414" s="54" t="s">
        <v>15</v>
      </c>
      <c r="D414" s="70"/>
      <c r="E414" s="8">
        <v>2018.0</v>
      </c>
      <c r="F414" s="70"/>
      <c r="G414" s="70"/>
    </row>
    <row r="415">
      <c r="A415" s="18" t="s">
        <v>1056</v>
      </c>
      <c r="B415" s="18" t="s">
        <v>1057</v>
      </c>
      <c r="C415" s="18" t="s">
        <v>7</v>
      </c>
      <c r="D415" s="70"/>
      <c r="E415" s="8">
        <v>2018.0</v>
      </c>
      <c r="F415" s="70"/>
      <c r="G415" s="70"/>
    </row>
    <row r="416">
      <c r="A416" s="18" t="s">
        <v>1058</v>
      </c>
      <c r="B416" s="18" t="s">
        <v>636</v>
      </c>
      <c r="C416" s="18" t="s">
        <v>15</v>
      </c>
      <c r="D416" s="70"/>
      <c r="E416" s="8">
        <v>2018.0</v>
      </c>
      <c r="F416" s="70"/>
      <c r="G416" s="70"/>
    </row>
    <row r="417">
      <c r="A417" s="18" t="s">
        <v>1059</v>
      </c>
      <c r="B417" s="18" t="s">
        <v>1060</v>
      </c>
      <c r="C417" s="18" t="s">
        <v>15</v>
      </c>
      <c r="D417" s="70"/>
      <c r="E417" s="8">
        <v>2018.0</v>
      </c>
      <c r="F417" s="70"/>
      <c r="G417" s="70"/>
    </row>
    <row r="418">
      <c r="A418" s="18" t="s">
        <v>1061</v>
      </c>
      <c r="B418" s="18" t="s">
        <v>693</v>
      </c>
      <c r="C418" s="18" t="s">
        <v>67</v>
      </c>
      <c r="D418" s="70"/>
      <c r="E418" s="8">
        <v>2018.0</v>
      </c>
      <c r="F418" s="70"/>
      <c r="G418" s="70"/>
    </row>
    <row r="419">
      <c r="A419" s="18" t="s">
        <v>1062</v>
      </c>
      <c r="B419" s="18" t="s">
        <v>1063</v>
      </c>
      <c r="C419" s="18" t="s">
        <v>67</v>
      </c>
      <c r="D419" s="70"/>
      <c r="E419" s="8">
        <v>2018.0</v>
      </c>
      <c r="F419" s="70"/>
      <c r="G419" s="70"/>
    </row>
    <row r="420">
      <c r="A420" s="18" t="s">
        <v>1064</v>
      </c>
      <c r="B420" s="18" t="s">
        <v>720</v>
      </c>
      <c r="C420" s="18" t="s">
        <v>67</v>
      </c>
      <c r="D420" s="70"/>
      <c r="E420" s="8">
        <v>2018.0</v>
      </c>
      <c r="F420" s="70"/>
      <c r="G420" s="70"/>
    </row>
    <row r="421">
      <c r="A421" s="18" t="s">
        <v>1065</v>
      </c>
      <c r="B421" s="18" t="s">
        <v>1066</v>
      </c>
      <c r="C421" s="18" t="s">
        <v>15</v>
      </c>
      <c r="D421" s="70"/>
      <c r="E421" s="8">
        <v>2018.0</v>
      </c>
      <c r="F421" s="70"/>
      <c r="G421" s="70"/>
    </row>
    <row r="422">
      <c r="A422" s="18" t="s">
        <v>1067</v>
      </c>
      <c r="B422" s="18" t="s">
        <v>424</v>
      </c>
      <c r="C422" s="18" t="s">
        <v>15</v>
      </c>
      <c r="D422" s="70"/>
      <c r="E422" s="8">
        <v>2018.0</v>
      </c>
      <c r="F422" s="70"/>
      <c r="G422" s="70"/>
    </row>
    <row r="423">
      <c r="A423" s="18" t="s">
        <v>1068</v>
      </c>
      <c r="B423" s="18" t="s">
        <v>660</v>
      </c>
      <c r="C423" s="18" t="s">
        <v>15</v>
      </c>
      <c r="D423" s="70"/>
      <c r="E423" s="8">
        <v>2018.0</v>
      </c>
      <c r="F423" s="70"/>
      <c r="G423" s="70"/>
    </row>
    <row r="424">
      <c r="A424" s="18" t="s">
        <v>1069</v>
      </c>
      <c r="B424" s="18" t="s">
        <v>1070</v>
      </c>
      <c r="C424" s="18" t="s">
        <v>15</v>
      </c>
      <c r="D424" s="70"/>
      <c r="E424" s="8">
        <v>2018.0</v>
      </c>
      <c r="F424" s="70"/>
      <c r="G424" s="70"/>
    </row>
    <row r="425">
      <c r="A425" s="18" t="s">
        <v>1071</v>
      </c>
      <c r="B425" s="18" t="s">
        <v>1072</v>
      </c>
      <c r="C425" s="18" t="s">
        <v>7</v>
      </c>
      <c r="D425" s="70"/>
      <c r="E425" s="8">
        <v>2018.0</v>
      </c>
      <c r="F425" s="70"/>
      <c r="G425" s="70"/>
    </row>
    <row r="426">
      <c r="A426" s="18" t="s">
        <v>1073</v>
      </c>
      <c r="B426" s="18" t="s">
        <v>1074</v>
      </c>
      <c r="C426" s="18" t="s">
        <v>67</v>
      </c>
      <c r="D426" s="70"/>
      <c r="E426" s="8">
        <v>2018.0</v>
      </c>
      <c r="F426" s="70"/>
      <c r="G426" s="70"/>
    </row>
    <row r="427">
      <c r="A427" s="18" t="s">
        <v>1075</v>
      </c>
      <c r="B427" s="18" t="s">
        <v>1076</v>
      </c>
      <c r="C427" s="18" t="s">
        <v>7</v>
      </c>
      <c r="D427" s="70"/>
      <c r="E427" s="8">
        <v>2018.0</v>
      </c>
      <c r="F427" s="70"/>
      <c r="G427" s="70"/>
    </row>
    <row r="428">
      <c r="A428" s="18" t="s">
        <v>1077</v>
      </c>
      <c r="B428" s="18" t="s">
        <v>1078</v>
      </c>
      <c r="C428" s="18" t="s">
        <v>67</v>
      </c>
      <c r="D428" s="70"/>
      <c r="E428" s="8">
        <v>2018.0</v>
      </c>
      <c r="F428" s="70"/>
      <c r="G428" s="70"/>
    </row>
    <row r="429">
      <c r="A429" s="18" t="s">
        <v>1079</v>
      </c>
      <c r="B429" s="18" t="s">
        <v>873</v>
      </c>
      <c r="C429" s="18" t="s">
        <v>7</v>
      </c>
      <c r="D429" s="70"/>
      <c r="E429" s="8">
        <v>2018.0</v>
      </c>
      <c r="F429" s="70"/>
      <c r="G429" s="70"/>
    </row>
    <row r="430">
      <c r="A430" s="18" t="s">
        <v>1080</v>
      </c>
      <c r="B430" s="18" t="s">
        <v>1081</v>
      </c>
      <c r="C430" s="18" t="s">
        <v>15</v>
      </c>
      <c r="D430" s="70"/>
      <c r="E430" s="8">
        <v>2018.0</v>
      </c>
      <c r="F430" s="70"/>
      <c r="G430" s="70"/>
    </row>
    <row r="431">
      <c r="A431" s="18" t="s">
        <v>1082</v>
      </c>
      <c r="B431" s="18" t="s">
        <v>1083</v>
      </c>
      <c r="C431" s="18" t="s">
        <v>15</v>
      </c>
      <c r="D431" s="70"/>
      <c r="E431" s="8">
        <v>2018.0</v>
      </c>
      <c r="F431" s="70"/>
      <c r="G431" s="70"/>
    </row>
    <row r="432">
      <c r="A432" s="18" t="s">
        <v>1084</v>
      </c>
      <c r="B432" s="18" t="s">
        <v>1085</v>
      </c>
      <c r="C432" s="18" t="s">
        <v>67</v>
      </c>
      <c r="D432" s="70"/>
      <c r="E432" s="8">
        <v>2018.0</v>
      </c>
      <c r="F432" s="70"/>
      <c r="G432" s="70"/>
    </row>
    <row r="433">
      <c r="A433" s="18" t="s">
        <v>1086</v>
      </c>
      <c r="B433" s="18" t="s">
        <v>1087</v>
      </c>
      <c r="C433" s="18" t="s">
        <v>7</v>
      </c>
      <c r="D433" s="70"/>
      <c r="E433" s="8">
        <v>2018.0</v>
      </c>
      <c r="F433" s="70"/>
      <c r="G433" s="70"/>
    </row>
    <row r="434">
      <c r="A434" s="18" t="s">
        <v>1088</v>
      </c>
      <c r="B434" s="53" t="s">
        <v>1089</v>
      </c>
      <c r="C434" s="54" t="s">
        <v>15</v>
      </c>
      <c r="D434" s="70"/>
      <c r="E434" s="8">
        <v>2018.0</v>
      </c>
      <c r="F434" s="70"/>
      <c r="G434" s="70"/>
    </row>
    <row r="435">
      <c r="A435" s="18" t="s">
        <v>1090</v>
      </c>
      <c r="B435" s="18" t="s">
        <v>1091</v>
      </c>
      <c r="C435" s="18" t="s">
        <v>7</v>
      </c>
      <c r="D435" s="70"/>
      <c r="E435" s="8">
        <v>2018.0</v>
      </c>
      <c r="F435" s="70"/>
      <c r="G435" s="70"/>
    </row>
    <row r="436">
      <c r="A436" s="53" t="s">
        <v>1092</v>
      </c>
      <c r="B436" s="53" t="s">
        <v>752</v>
      </c>
      <c r="C436" s="18" t="s">
        <v>134</v>
      </c>
      <c r="D436" s="70"/>
      <c r="E436" s="8">
        <v>2018.0</v>
      </c>
      <c r="F436" s="70"/>
      <c r="G436" s="70"/>
    </row>
    <row r="437">
      <c r="A437" s="18" t="s">
        <v>1093</v>
      </c>
      <c r="B437" s="18" t="s">
        <v>1094</v>
      </c>
      <c r="C437" s="18" t="s">
        <v>15</v>
      </c>
      <c r="D437" s="70"/>
      <c r="E437" s="8">
        <v>2018.0</v>
      </c>
      <c r="F437" s="70"/>
      <c r="G437" s="70"/>
    </row>
    <row r="438">
      <c r="A438" s="18" t="s">
        <v>1095</v>
      </c>
      <c r="B438" s="18" t="s">
        <v>1096</v>
      </c>
      <c r="C438" s="18" t="s">
        <v>15</v>
      </c>
      <c r="D438" s="70"/>
      <c r="E438" s="8">
        <v>2018.0</v>
      </c>
      <c r="F438" s="70"/>
      <c r="G438" s="70"/>
    </row>
    <row r="439">
      <c r="A439" s="18" t="s">
        <v>1097</v>
      </c>
      <c r="B439" s="53" t="s">
        <v>1098</v>
      </c>
      <c r="C439" s="18" t="s">
        <v>7</v>
      </c>
      <c r="D439" s="70"/>
      <c r="E439" s="8">
        <v>2018.0</v>
      </c>
      <c r="F439" s="70"/>
      <c r="G439" s="70"/>
    </row>
    <row r="440">
      <c r="A440" s="18" t="s">
        <v>1099</v>
      </c>
      <c r="B440" s="18" t="s">
        <v>1100</v>
      </c>
      <c r="C440" s="18" t="s">
        <v>7</v>
      </c>
      <c r="D440" s="70"/>
      <c r="E440" s="8">
        <v>2018.0</v>
      </c>
      <c r="F440" s="70"/>
      <c r="G440" s="70"/>
    </row>
    <row r="441">
      <c r="A441" s="18" t="s">
        <v>1101</v>
      </c>
      <c r="B441" s="18" t="s">
        <v>1102</v>
      </c>
      <c r="C441" s="18" t="s">
        <v>67</v>
      </c>
      <c r="D441" s="70"/>
      <c r="E441" s="8">
        <v>2018.0</v>
      </c>
      <c r="F441" s="70"/>
      <c r="G441" s="70"/>
    </row>
    <row r="442">
      <c r="A442" s="18" t="s">
        <v>1103</v>
      </c>
      <c r="B442" s="18" t="s">
        <v>1104</v>
      </c>
      <c r="C442" s="18" t="s">
        <v>67</v>
      </c>
      <c r="D442" s="70"/>
      <c r="E442" s="8">
        <v>2018.0</v>
      </c>
      <c r="F442" s="70"/>
      <c r="G442" s="70"/>
    </row>
    <row r="443">
      <c r="A443" s="18" t="s">
        <v>1105</v>
      </c>
      <c r="B443" s="18" t="s">
        <v>680</v>
      </c>
      <c r="C443" s="18" t="s">
        <v>134</v>
      </c>
      <c r="D443" s="70"/>
      <c r="E443" s="8">
        <v>2018.0</v>
      </c>
      <c r="F443" s="70"/>
      <c r="G443" s="70"/>
    </row>
    <row r="444">
      <c r="A444" s="18" t="s">
        <v>1106</v>
      </c>
      <c r="B444" s="18" t="s">
        <v>1107</v>
      </c>
      <c r="C444" s="18" t="s">
        <v>7</v>
      </c>
      <c r="D444" s="70"/>
      <c r="E444" s="8">
        <v>2018.0</v>
      </c>
      <c r="F444" s="70"/>
      <c r="G444" s="70"/>
    </row>
    <row r="445">
      <c r="A445" s="18" t="s">
        <v>1108</v>
      </c>
      <c r="B445" s="18" t="s">
        <v>728</v>
      </c>
      <c r="C445" s="18" t="s">
        <v>15</v>
      </c>
      <c r="D445" s="70"/>
      <c r="E445" s="8">
        <v>2018.0</v>
      </c>
      <c r="F445" s="70"/>
      <c r="G445" s="70"/>
    </row>
    <row r="446">
      <c r="A446" s="18" t="s">
        <v>1109</v>
      </c>
      <c r="B446" s="18" t="s">
        <v>1110</v>
      </c>
      <c r="C446" s="18" t="s">
        <v>7</v>
      </c>
      <c r="D446" s="70"/>
      <c r="E446" s="70"/>
      <c r="F446" s="70"/>
      <c r="G446" s="70"/>
    </row>
    <row r="447">
      <c r="A447" s="18" t="s">
        <v>1111</v>
      </c>
      <c r="B447" s="18" t="s">
        <v>1112</v>
      </c>
      <c r="C447" s="18" t="s">
        <v>67</v>
      </c>
      <c r="D447" s="70"/>
      <c r="E447" s="70"/>
      <c r="F447" s="70"/>
      <c r="G447" s="70"/>
    </row>
    <row r="448">
      <c r="A448" s="40" t="s">
        <v>759</v>
      </c>
      <c r="B448" s="40" t="s">
        <v>759</v>
      </c>
      <c r="C448" s="18" t="s">
        <v>134</v>
      </c>
      <c r="D448" s="70"/>
      <c r="E448" s="70"/>
      <c r="F448" s="70"/>
      <c r="G448" s="70"/>
    </row>
    <row r="449">
      <c r="A449" s="18" t="s">
        <v>1113</v>
      </c>
      <c r="B449" s="18" t="s">
        <v>1114</v>
      </c>
      <c r="C449" s="18" t="s">
        <v>7</v>
      </c>
      <c r="D449" s="70"/>
      <c r="E449" s="70"/>
      <c r="F449" s="70"/>
      <c r="G449" s="70"/>
    </row>
    <row r="450">
      <c r="A450" s="18" t="s">
        <v>1115</v>
      </c>
      <c r="B450" s="37" t="s">
        <v>1116</v>
      </c>
      <c r="C450" s="37" t="s">
        <v>7</v>
      </c>
      <c r="D450" s="70"/>
      <c r="E450" s="70"/>
      <c r="F450" s="70"/>
      <c r="G450" s="70"/>
    </row>
    <row r="451">
      <c r="A451" s="18" t="s">
        <v>1117</v>
      </c>
      <c r="B451" s="18" t="s">
        <v>1118</v>
      </c>
      <c r="C451" s="18" t="s">
        <v>10</v>
      </c>
      <c r="D451" s="70"/>
      <c r="E451" s="70"/>
      <c r="F451" s="70"/>
      <c r="G451" s="70"/>
    </row>
    <row r="452">
      <c r="A452" s="18" t="s">
        <v>1119</v>
      </c>
      <c r="B452" s="97" t="s">
        <v>889</v>
      </c>
      <c r="C452" s="98" t="s">
        <v>10</v>
      </c>
      <c r="D452" s="70"/>
      <c r="E452" s="70"/>
      <c r="F452" s="70"/>
      <c r="G452" s="70"/>
    </row>
    <row r="453">
      <c r="A453" s="18" t="s">
        <v>1120</v>
      </c>
      <c r="B453" s="18" t="s">
        <v>1121</v>
      </c>
      <c r="C453" s="98" t="s">
        <v>10</v>
      </c>
      <c r="D453" s="70"/>
      <c r="E453" s="70"/>
      <c r="F453" s="70"/>
      <c r="G453" s="70"/>
    </row>
    <row r="454">
      <c r="A454" s="18" t="s">
        <v>1122</v>
      </c>
      <c r="B454" s="18" t="s">
        <v>1123</v>
      </c>
      <c r="C454" s="18" t="s">
        <v>10</v>
      </c>
      <c r="D454" s="70"/>
      <c r="E454" s="70"/>
      <c r="F454" s="70"/>
      <c r="G454" s="70"/>
    </row>
    <row r="455">
      <c r="A455" s="18" t="s">
        <v>1124</v>
      </c>
      <c r="B455" s="18" t="s">
        <v>1125</v>
      </c>
      <c r="C455" s="18" t="s">
        <v>667</v>
      </c>
      <c r="D455" s="70"/>
      <c r="E455" s="70"/>
      <c r="F455" s="70"/>
      <c r="G455" s="70"/>
    </row>
    <row r="456">
      <c r="A456" s="18" t="s">
        <v>1126</v>
      </c>
      <c r="B456" s="18" t="s">
        <v>1127</v>
      </c>
      <c r="C456" s="18" t="s">
        <v>55</v>
      </c>
      <c r="D456" s="70"/>
      <c r="E456" s="70"/>
      <c r="F456" s="70"/>
      <c r="G456" s="70"/>
    </row>
    <row r="457">
      <c r="A457" s="18" t="s">
        <v>1128</v>
      </c>
      <c r="B457" s="18" t="s">
        <v>1129</v>
      </c>
      <c r="C457" s="18" t="s">
        <v>10</v>
      </c>
      <c r="D457" s="70"/>
      <c r="E457" s="70"/>
      <c r="F457" s="70"/>
      <c r="G457" s="70"/>
    </row>
    <row r="458">
      <c r="A458" s="18" t="s">
        <v>1130</v>
      </c>
      <c r="B458" s="18" t="s">
        <v>1131</v>
      </c>
      <c r="C458" s="18" t="s">
        <v>55</v>
      </c>
      <c r="D458" s="70"/>
      <c r="E458" s="70"/>
      <c r="F458" s="70"/>
      <c r="G458" s="70"/>
    </row>
    <row r="459">
      <c r="A459" s="18" t="s">
        <v>1132</v>
      </c>
      <c r="B459" s="18" t="s">
        <v>885</v>
      </c>
      <c r="C459" s="18" t="s">
        <v>10</v>
      </c>
      <c r="D459" s="70"/>
      <c r="E459" s="70"/>
      <c r="F459" s="70"/>
      <c r="G459" s="70"/>
    </row>
    <row r="460">
      <c r="A460" s="18" t="s">
        <v>1133</v>
      </c>
      <c r="B460" s="18" t="s">
        <v>1134</v>
      </c>
      <c r="C460" s="18" t="s">
        <v>7</v>
      </c>
      <c r="D460" s="70"/>
      <c r="E460" s="70"/>
      <c r="F460" s="70"/>
      <c r="G460" s="70"/>
    </row>
    <row r="461">
      <c r="A461" s="18" t="s">
        <v>1135</v>
      </c>
      <c r="B461" s="18" t="s">
        <v>1136</v>
      </c>
      <c r="C461" s="18" t="s">
        <v>7</v>
      </c>
      <c r="D461" s="70"/>
      <c r="E461" s="70"/>
      <c r="F461" s="70"/>
      <c r="G461" s="70"/>
    </row>
    <row r="462">
      <c r="A462" s="18" t="s">
        <v>1137</v>
      </c>
      <c r="B462" s="49" t="s">
        <v>1138</v>
      </c>
      <c r="C462" s="49" t="s">
        <v>15</v>
      </c>
      <c r="D462" s="70"/>
      <c r="E462" s="70"/>
      <c r="F462" s="70"/>
      <c r="G462" s="70"/>
    </row>
    <row r="463">
      <c r="A463" s="18" t="s">
        <v>1139</v>
      </c>
      <c r="B463" s="54" t="s">
        <v>1140</v>
      </c>
      <c r="C463" s="54" t="s">
        <v>15</v>
      </c>
      <c r="D463" s="70"/>
      <c r="E463" s="70"/>
      <c r="F463" s="70"/>
      <c r="G463" s="70"/>
    </row>
    <row r="464">
      <c r="A464" s="18" t="s">
        <v>1141</v>
      </c>
      <c r="B464" s="97" t="s">
        <v>1142</v>
      </c>
      <c r="C464" s="98" t="s">
        <v>15</v>
      </c>
      <c r="D464" s="70"/>
      <c r="E464" s="70"/>
      <c r="F464" s="70"/>
      <c r="G464" s="70"/>
    </row>
    <row r="465">
      <c r="A465" s="18" t="s">
        <v>1143</v>
      </c>
      <c r="B465" s="18" t="s">
        <v>686</v>
      </c>
      <c r="C465" s="18" t="s">
        <v>10</v>
      </c>
      <c r="D465" s="70"/>
      <c r="E465" s="70"/>
      <c r="F465" s="70"/>
      <c r="G465" s="70"/>
    </row>
    <row r="466">
      <c r="A466" s="18" t="s">
        <v>1144</v>
      </c>
      <c r="B466" s="18" t="s">
        <v>666</v>
      </c>
      <c r="C466" s="18" t="s">
        <v>667</v>
      </c>
      <c r="D466" s="70"/>
      <c r="E466" s="70"/>
      <c r="F466" s="70"/>
      <c r="G466" s="70"/>
    </row>
    <row r="467">
      <c r="A467" s="18" t="s">
        <v>1145</v>
      </c>
      <c r="B467" s="18" t="s">
        <v>1146</v>
      </c>
      <c r="C467" s="98" t="s">
        <v>10</v>
      </c>
      <c r="D467" s="70"/>
      <c r="E467" s="70"/>
      <c r="F467" s="70"/>
      <c r="G467" s="70"/>
    </row>
    <row r="468">
      <c r="A468" s="18" t="s">
        <v>1147</v>
      </c>
      <c r="B468" s="18" t="s">
        <v>929</v>
      </c>
      <c r="C468" s="18" t="s">
        <v>55</v>
      </c>
      <c r="D468" s="70"/>
      <c r="E468" s="70"/>
      <c r="F468" s="70"/>
      <c r="G468" s="70"/>
    </row>
    <row r="469">
      <c r="A469" s="18" t="s">
        <v>1148</v>
      </c>
      <c r="B469" s="53" t="s">
        <v>926</v>
      </c>
      <c r="C469" s="18" t="s">
        <v>10</v>
      </c>
      <c r="D469" s="70"/>
      <c r="E469" s="70"/>
      <c r="F469" s="70"/>
      <c r="G469" s="70"/>
    </row>
    <row r="470">
      <c r="A470" s="18" t="s">
        <v>1149</v>
      </c>
      <c r="B470" s="18" t="s">
        <v>1150</v>
      </c>
      <c r="C470" s="18" t="s">
        <v>10</v>
      </c>
      <c r="D470" s="70"/>
      <c r="E470" s="70"/>
      <c r="F470" s="70"/>
      <c r="G470" s="70"/>
    </row>
    <row r="471">
      <c r="A471" s="18" t="s">
        <v>1151</v>
      </c>
      <c r="B471" s="54" t="s">
        <v>1152</v>
      </c>
      <c r="C471" s="18" t="s">
        <v>10</v>
      </c>
      <c r="D471" s="70"/>
      <c r="E471" s="70"/>
      <c r="F471" s="70"/>
      <c r="G471" s="70"/>
    </row>
    <row r="472">
      <c r="A472" s="18" t="s">
        <v>1153</v>
      </c>
      <c r="B472" s="97" t="s">
        <v>632</v>
      </c>
      <c r="C472" s="98" t="s">
        <v>10</v>
      </c>
      <c r="D472" s="70"/>
      <c r="E472" s="70"/>
      <c r="F472" s="70"/>
      <c r="G472" s="70"/>
    </row>
    <row r="473">
      <c r="A473" s="18" t="s">
        <v>1154</v>
      </c>
      <c r="B473" s="97" t="s">
        <v>1155</v>
      </c>
      <c r="C473" s="98" t="s">
        <v>55</v>
      </c>
      <c r="D473" s="70"/>
      <c r="E473" s="70"/>
      <c r="F473" s="70"/>
      <c r="G473" s="70"/>
    </row>
    <row r="474">
      <c r="A474" s="18" t="s">
        <v>1156</v>
      </c>
      <c r="B474" s="18" t="s">
        <v>1157</v>
      </c>
      <c r="C474" s="18" t="s">
        <v>10</v>
      </c>
      <c r="D474" s="70"/>
      <c r="E474" s="70"/>
      <c r="F474" s="70"/>
      <c r="G474" s="70"/>
    </row>
    <row r="475">
      <c r="A475" s="18" t="s">
        <v>1158</v>
      </c>
      <c r="B475" s="18" t="s">
        <v>933</v>
      </c>
      <c r="C475" s="18" t="s">
        <v>10</v>
      </c>
      <c r="D475" s="70"/>
      <c r="E475" s="70"/>
      <c r="F475" s="70"/>
      <c r="G475" s="70"/>
    </row>
    <row r="476">
      <c r="A476" s="18" t="s">
        <v>1166</v>
      </c>
      <c r="B476" s="18" t="s">
        <v>1167</v>
      </c>
      <c r="C476" s="18" t="s">
        <v>10</v>
      </c>
      <c r="D476" s="70"/>
      <c r="E476" s="70"/>
      <c r="F476" s="70"/>
      <c r="G476" s="70"/>
    </row>
    <row r="477">
      <c r="A477" s="18" t="s">
        <v>1168</v>
      </c>
      <c r="B477" s="18" t="s">
        <v>1169</v>
      </c>
      <c r="C477" s="18" t="s">
        <v>10</v>
      </c>
      <c r="D477" s="70"/>
      <c r="E477" s="70"/>
      <c r="F477" s="70"/>
      <c r="G477" s="70"/>
    </row>
    <row r="478">
      <c r="A478" s="18" t="s">
        <v>1170</v>
      </c>
      <c r="B478" s="18" t="s">
        <v>931</v>
      </c>
      <c r="C478" s="18" t="s">
        <v>10</v>
      </c>
      <c r="D478" s="70"/>
      <c r="E478" s="70"/>
      <c r="F478" s="70"/>
      <c r="G478" s="70"/>
    </row>
    <row r="479">
      <c r="A479" s="18" t="s">
        <v>1171</v>
      </c>
      <c r="B479" s="54" t="s">
        <v>809</v>
      </c>
      <c r="C479" s="54" t="s">
        <v>15</v>
      </c>
      <c r="D479" s="70"/>
      <c r="E479" s="70"/>
      <c r="F479" s="70"/>
      <c r="G479" s="70"/>
    </row>
    <row r="480">
      <c r="A480" s="18" t="s">
        <v>1172</v>
      </c>
      <c r="B480" s="18" t="s">
        <v>1173</v>
      </c>
      <c r="C480" s="18" t="s">
        <v>7</v>
      </c>
      <c r="D480" s="70"/>
      <c r="E480" s="70"/>
      <c r="F480" s="70"/>
      <c r="G480" s="70"/>
    </row>
    <row r="481">
      <c r="A481" s="18" t="s">
        <v>1174</v>
      </c>
      <c r="B481" s="18" t="s">
        <v>701</v>
      </c>
      <c r="C481" s="18" t="s">
        <v>10</v>
      </c>
      <c r="D481" s="70"/>
      <c r="E481" s="70"/>
      <c r="F481" s="70"/>
      <c r="G481" s="70"/>
    </row>
    <row r="482">
      <c r="A482" s="18" t="s">
        <v>1175</v>
      </c>
      <c r="B482" s="18" t="s">
        <v>708</v>
      </c>
      <c r="C482" s="18" t="s">
        <v>7</v>
      </c>
      <c r="D482" s="70"/>
      <c r="E482" s="70"/>
      <c r="F482" s="70"/>
      <c r="G482" s="70"/>
    </row>
    <row r="483">
      <c r="A483" s="18" t="s">
        <v>1176</v>
      </c>
      <c r="B483" s="18" t="s">
        <v>731</v>
      </c>
      <c r="C483" s="18" t="s">
        <v>667</v>
      </c>
      <c r="D483" s="70"/>
      <c r="E483" s="70"/>
      <c r="F483" s="70"/>
      <c r="G483" s="70"/>
    </row>
    <row r="484">
      <c r="A484" s="70"/>
      <c r="B484" s="70"/>
      <c r="C484" s="70"/>
      <c r="D484" s="70"/>
      <c r="E484" s="70"/>
      <c r="F484" s="70"/>
      <c r="G484" s="70"/>
    </row>
    <row r="485">
      <c r="A485" s="70"/>
      <c r="B485" s="70"/>
      <c r="C485" s="70"/>
      <c r="D485" s="70"/>
      <c r="E485" s="70"/>
      <c r="F485" s="70"/>
      <c r="G485" s="70"/>
    </row>
    <row r="486">
      <c r="A486" s="70"/>
      <c r="B486" s="70"/>
      <c r="C486" s="70"/>
      <c r="D486" s="70"/>
      <c r="E486" s="70"/>
      <c r="F486" s="70"/>
      <c r="G486" s="70"/>
    </row>
    <row r="487">
      <c r="A487" s="70"/>
      <c r="B487" s="70"/>
      <c r="C487" s="70"/>
      <c r="D487" s="70"/>
      <c r="E487" s="70"/>
      <c r="F487" s="70"/>
      <c r="G487" s="70"/>
    </row>
    <row r="488">
      <c r="A488" s="70"/>
      <c r="B488" s="70"/>
      <c r="C488" s="70"/>
      <c r="D488" s="70"/>
      <c r="E488" s="70"/>
      <c r="F488" s="70"/>
      <c r="G488" s="70"/>
    </row>
    <row r="489">
      <c r="A489" s="70"/>
      <c r="B489" s="70"/>
      <c r="C489" s="70"/>
      <c r="D489" s="70"/>
      <c r="E489" s="70"/>
      <c r="F489" s="70"/>
      <c r="G489" s="70"/>
    </row>
    <row r="490">
      <c r="A490" s="70"/>
      <c r="B490" s="70"/>
      <c r="C490" s="70"/>
      <c r="D490" s="70"/>
      <c r="E490" s="70"/>
      <c r="F490" s="70"/>
      <c r="G490" s="70"/>
    </row>
    <row r="491">
      <c r="A491" s="70"/>
      <c r="B491" s="70"/>
      <c r="C491" s="70"/>
      <c r="D491" s="70"/>
      <c r="E491" s="70"/>
      <c r="F491" s="70"/>
      <c r="G491" s="70"/>
    </row>
    <row r="492">
      <c r="A492" s="70"/>
      <c r="B492" s="70"/>
      <c r="C492" s="70"/>
      <c r="D492" s="70"/>
      <c r="E492" s="70"/>
      <c r="F492" s="70"/>
      <c r="G492" s="70"/>
    </row>
    <row r="493">
      <c r="A493" s="70"/>
      <c r="B493" s="70"/>
      <c r="C493" s="70"/>
      <c r="D493" s="70"/>
      <c r="E493" s="70"/>
      <c r="F493" s="70"/>
      <c r="G493" s="70"/>
    </row>
    <row r="494">
      <c r="A494" s="70"/>
      <c r="B494" s="70"/>
      <c r="C494" s="70"/>
      <c r="D494" s="70"/>
      <c r="E494" s="70"/>
      <c r="F494" s="70"/>
      <c r="G494" s="70"/>
    </row>
    <row r="495">
      <c r="A495" s="70"/>
      <c r="B495" s="70"/>
      <c r="C495" s="70"/>
      <c r="D495" s="70"/>
      <c r="E495" s="70"/>
      <c r="F495" s="70"/>
      <c r="G495" s="70"/>
    </row>
    <row r="496">
      <c r="A496" s="70"/>
      <c r="B496" s="70"/>
      <c r="C496" s="70"/>
      <c r="D496" s="70"/>
      <c r="E496" s="70"/>
      <c r="F496" s="70"/>
      <c r="G496" s="70"/>
    </row>
    <row r="497">
      <c r="A497" s="70"/>
      <c r="B497" s="70"/>
      <c r="C497" s="70"/>
      <c r="D497" s="70"/>
      <c r="E497" s="70"/>
      <c r="F497" s="70"/>
      <c r="G497" s="70"/>
    </row>
    <row r="498">
      <c r="A498" s="70"/>
      <c r="B498" s="70"/>
      <c r="C498" s="70"/>
      <c r="D498" s="70"/>
      <c r="E498" s="70"/>
      <c r="F498" s="70"/>
      <c r="G498" s="70"/>
    </row>
    <row r="499">
      <c r="A499" s="70"/>
      <c r="B499" s="70"/>
      <c r="C499" s="70"/>
      <c r="D499" s="70"/>
      <c r="E499" s="70"/>
      <c r="F499" s="70"/>
      <c r="G499" s="70"/>
    </row>
    <row r="500">
      <c r="A500" s="70"/>
      <c r="B500" s="70"/>
      <c r="C500" s="70"/>
      <c r="D500" s="70"/>
      <c r="E500" s="70"/>
      <c r="F500" s="70"/>
      <c r="G500" s="70"/>
    </row>
    <row r="501">
      <c r="A501" s="70"/>
      <c r="B501" s="70"/>
      <c r="C501" s="70"/>
      <c r="D501" s="70"/>
      <c r="E501" s="70"/>
      <c r="F501" s="70"/>
      <c r="G501" s="70"/>
    </row>
    <row r="502">
      <c r="A502" s="70"/>
      <c r="B502" s="70"/>
      <c r="C502" s="70"/>
      <c r="D502" s="70"/>
      <c r="E502" s="70"/>
      <c r="F502" s="70"/>
      <c r="G502" s="70"/>
    </row>
    <row r="503">
      <c r="A503" s="70"/>
      <c r="B503" s="70"/>
      <c r="C503" s="70"/>
      <c r="D503" s="70"/>
      <c r="E503" s="70"/>
      <c r="F503" s="70"/>
      <c r="G503" s="70"/>
    </row>
    <row r="504">
      <c r="A504" s="70"/>
      <c r="B504" s="70"/>
      <c r="C504" s="70"/>
      <c r="D504" s="70"/>
      <c r="E504" s="70"/>
      <c r="F504" s="70"/>
      <c r="G504" s="70"/>
    </row>
    <row r="505">
      <c r="A505" s="70"/>
      <c r="B505" s="70"/>
      <c r="C505" s="70"/>
      <c r="D505" s="70"/>
      <c r="E505" s="70"/>
      <c r="F505" s="70"/>
      <c r="G505" s="70"/>
    </row>
    <row r="506">
      <c r="A506" s="70"/>
      <c r="B506" s="70"/>
      <c r="C506" s="70"/>
      <c r="D506" s="70"/>
      <c r="E506" s="70"/>
      <c r="F506" s="70"/>
      <c r="G506" s="70"/>
    </row>
    <row r="507">
      <c r="A507" s="70"/>
      <c r="B507" s="70"/>
      <c r="C507" s="70"/>
      <c r="D507" s="70"/>
      <c r="E507" s="70"/>
      <c r="F507" s="70"/>
      <c r="G507" s="70"/>
    </row>
    <row r="508">
      <c r="A508" s="70"/>
      <c r="B508" s="70"/>
      <c r="C508" s="70"/>
      <c r="D508" s="70"/>
      <c r="E508" s="70"/>
      <c r="F508" s="70"/>
      <c r="G508" s="70"/>
    </row>
    <row r="509">
      <c r="A509" s="70"/>
      <c r="B509" s="70"/>
      <c r="C509" s="70"/>
      <c r="D509" s="70"/>
      <c r="E509" s="70"/>
      <c r="F509" s="70"/>
      <c r="G509" s="70"/>
    </row>
    <row r="510">
      <c r="A510" s="70"/>
      <c r="B510" s="70"/>
      <c r="C510" s="70"/>
      <c r="D510" s="70"/>
      <c r="E510" s="70"/>
      <c r="F510" s="70"/>
      <c r="G510" s="70"/>
    </row>
    <row r="511">
      <c r="A511" s="70"/>
      <c r="B511" s="70"/>
      <c r="C511" s="70"/>
      <c r="D511" s="70"/>
      <c r="E511" s="70"/>
      <c r="F511" s="70"/>
      <c r="G511" s="70"/>
    </row>
    <row r="512">
      <c r="A512" s="70"/>
      <c r="B512" s="70"/>
      <c r="C512" s="70"/>
      <c r="D512" s="70"/>
      <c r="E512" s="70"/>
      <c r="F512" s="70"/>
      <c r="G512" s="70"/>
    </row>
    <row r="513">
      <c r="A513" s="70"/>
      <c r="B513" s="70"/>
      <c r="C513" s="70"/>
      <c r="D513" s="70"/>
      <c r="E513" s="70"/>
      <c r="F513" s="70"/>
      <c r="G513" s="70"/>
    </row>
    <row r="514">
      <c r="A514" s="70"/>
      <c r="B514" s="70"/>
      <c r="C514" s="70"/>
      <c r="D514" s="70"/>
      <c r="E514" s="70"/>
      <c r="F514" s="70"/>
      <c r="G514" s="70"/>
    </row>
    <row r="515">
      <c r="A515" s="70"/>
      <c r="B515" s="70"/>
      <c r="C515" s="70"/>
      <c r="D515" s="70"/>
      <c r="E515" s="70"/>
      <c r="F515" s="70"/>
      <c r="G515" s="70"/>
    </row>
    <row r="516">
      <c r="A516" s="70"/>
      <c r="B516" s="70"/>
      <c r="C516" s="70"/>
      <c r="D516" s="70"/>
      <c r="E516" s="70"/>
      <c r="F516" s="70"/>
      <c r="G516" s="70"/>
    </row>
    <row r="517">
      <c r="A517" s="70"/>
      <c r="B517" s="70"/>
      <c r="C517" s="70"/>
      <c r="D517" s="70"/>
      <c r="E517" s="70"/>
      <c r="F517" s="70"/>
      <c r="G517" s="70"/>
    </row>
    <row r="518">
      <c r="A518" s="70"/>
      <c r="B518" s="70"/>
      <c r="C518" s="70"/>
      <c r="D518" s="70"/>
      <c r="E518" s="70"/>
      <c r="F518" s="70"/>
      <c r="G518" s="70"/>
    </row>
    <row r="519">
      <c r="A519" s="70"/>
      <c r="B519" s="70"/>
      <c r="C519" s="70"/>
      <c r="D519" s="70"/>
      <c r="E519" s="70"/>
      <c r="F519" s="70"/>
      <c r="G519" s="70"/>
    </row>
    <row r="520">
      <c r="A520" s="70"/>
      <c r="B520" s="70"/>
      <c r="C520" s="70"/>
      <c r="D520" s="70"/>
      <c r="E520" s="70"/>
      <c r="F520" s="70"/>
      <c r="G520" s="70"/>
    </row>
    <row r="521">
      <c r="A521" s="70"/>
      <c r="B521" s="70"/>
      <c r="C521" s="70"/>
      <c r="D521" s="70"/>
      <c r="E521" s="70"/>
      <c r="F521" s="70"/>
      <c r="G521" s="70"/>
    </row>
    <row r="522">
      <c r="A522" s="70"/>
      <c r="B522" s="70"/>
      <c r="C522" s="70"/>
      <c r="D522" s="70"/>
      <c r="E522" s="70"/>
      <c r="F522" s="70"/>
      <c r="G522" s="70"/>
    </row>
    <row r="523">
      <c r="A523" s="70"/>
      <c r="B523" s="70"/>
      <c r="C523" s="70"/>
      <c r="D523" s="70"/>
      <c r="E523" s="70"/>
      <c r="F523" s="70"/>
      <c r="G523" s="70"/>
    </row>
    <row r="524">
      <c r="A524" s="70"/>
      <c r="B524" s="70"/>
      <c r="C524" s="70"/>
      <c r="D524" s="70"/>
      <c r="E524" s="70"/>
      <c r="F524" s="70"/>
      <c r="G524" s="70"/>
    </row>
    <row r="525">
      <c r="A525" s="70"/>
      <c r="B525" s="70"/>
      <c r="C525" s="70"/>
      <c r="D525" s="70"/>
      <c r="E525" s="70"/>
      <c r="F525" s="70"/>
      <c r="G525" s="70"/>
    </row>
    <row r="526">
      <c r="A526" s="70"/>
      <c r="B526" s="70"/>
      <c r="C526" s="70"/>
      <c r="D526" s="70"/>
      <c r="E526" s="70"/>
      <c r="F526" s="70"/>
      <c r="G526" s="70"/>
    </row>
    <row r="527">
      <c r="A527" s="70"/>
      <c r="B527" s="70"/>
      <c r="C527" s="70"/>
      <c r="D527" s="70"/>
      <c r="E527" s="70"/>
      <c r="F527" s="70"/>
      <c r="G527" s="70"/>
    </row>
    <row r="528">
      <c r="A528" s="70"/>
      <c r="B528" s="70"/>
      <c r="C528" s="70"/>
      <c r="D528" s="70"/>
      <c r="E528" s="70"/>
      <c r="F528" s="70"/>
      <c r="G528" s="70"/>
    </row>
    <row r="529">
      <c r="A529" s="70"/>
      <c r="B529" s="70"/>
      <c r="C529" s="70"/>
      <c r="D529" s="70"/>
      <c r="E529" s="70"/>
      <c r="F529" s="70"/>
      <c r="G529" s="70"/>
    </row>
    <row r="530">
      <c r="A530" s="70"/>
      <c r="B530" s="70"/>
      <c r="C530" s="70"/>
      <c r="D530" s="70"/>
      <c r="E530" s="70"/>
      <c r="F530" s="70"/>
      <c r="G530" s="70"/>
    </row>
    <row r="531">
      <c r="A531" s="70"/>
      <c r="B531" s="70"/>
      <c r="C531" s="70"/>
      <c r="D531" s="70"/>
      <c r="E531" s="70"/>
      <c r="F531" s="70"/>
      <c r="G531" s="70"/>
    </row>
    <row r="532">
      <c r="A532" s="70"/>
      <c r="B532" s="70"/>
      <c r="C532" s="70"/>
      <c r="D532" s="70"/>
      <c r="E532" s="70"/>
      <c r="F532" s="70"/>
      <c r="G532" s="70"/>
    </row>
    <row r="533">
      <c r="A533" s="70"/>
      <c r="B533" s="70"/>
      <c r="C533" s="70"/>
      <c r="D533" s="70"/>
      <c r="E533" s="70"/>
      <c r="F533" s="70"/>
      <c r="G533" s="70"/>
    </row>
    <row r="534">
      <c r="A534" s="70"/>
      <c r="B534" s="70"/>
      <c r="C534" s="70"/>
      <c r="D534" s="70"/>
      <c r="E534" s="70"/>
      <c r="F534" s="70"/>
      <c r="G534" s="70"/>
    </row>
    <row r="535">
      <c r="A535" s="70"/>
      <c r="B535" s="70"/>
      <c r="C535" s="70"/>
      <c r="D535" s="70"/>
      <c r="E535" s="70"/>
      <c r="F535" s="70"/>
      <c r="G535" s="70"/>
    </row>
    <row r="536">
      <c r="A536" s="70"/>
      <c r="B536" s="70"/>
      <c r="C536" s="70"/>
      <c r="D536" s="70"/>
      <c r="E536" s="70"/>
      <c r="F536" s="70"/>
      <c r="G536" s="70"/>
    </row>
    <row r="537">
      <c r="A537" s="70"/>
      <c r="B537" s="70"/>
      <c r="C537" s="70"/>
      <c r="D537" s="70"/>
      <c r="E537" s="70"/>
      <c r="F537" s="70"/>
      <c r="G537" s="70"/>
    </row>
    <row r="538">
      <c r="A538" s="70"/>
      <c r="B538" s="70"/>
      <c r="C538" s="70"/>
      <c r="D538" s="70"/>
      <c r="E538" s="70"/>
      <c r="F538" s="70"/>
      <c r="G538" s="70"/>
    </row>
    <row r="539">
      <c r="A539" s="70"/>
      <c r="B539" s="70"/>
      <c r="C539" s="70"/>
      <c r="D539" s="70"/>
      <c r="E539" s="70"/>
      <c r="F539" s="70"/>
      <c r="G539" s="70"/>
    </row>
    <row r="540">
      <c r="A540" s="70"/>
      <c r="B540" s="70"/>
      <c r="C540" s="70"/>
      <c r="D540" s="70"/>
      <c r="E540" s="70"/>
      <c r="F540" s="70"/>
      <c r="G540" s="70"/>
    </row>
    <row r="541">
      <c r="A541" s="70"/>
      <c r="B541" s="70"/>
      <c r="C541" s="70"/>
      <c r="D541" s="70"/>
      <c r="E541" s="70"/>
      <c r="F541" s="70"/>
      <c r="G541" s="70"/>
    </row>
    <row r="542">
      <c r="A542" s="70"/>
      <c r="B542" s="70"/>
      <c r="C542" s="70"/>
      <c r="D542" s="70"/>
      <c r="E542" s="70"/>
      <c r="F542" s="70"/>
      <c r="G542" s="70"/>
    </row>
    <row r="543">
      <c r="A543" s="70"/>
      <c r="B543" s="70"/>
      <c r="C543" s="70"/>
      <c r="D543" s="70"/>
      <c r="E543" s="70"/>
      <c r="F543" s="70"/>
      <c r="G543" s="70"/>
    </row>
    <row r="544">
      <c r="A544" s="70"/>
      <c r="B544" s="70"/>
      <c r="C544" s="70"/>
      <c r="D544" s="70"/>
      <c r="E544" s="70"/>
      <c r="F544" s="70"/>
      <c r="G544" s="70"/>
    </row>
    <row r="545">
      <c r="A545" s="70"/>
      <c r="B545" s="70"/>
      <c r="C545" s="70"/>
      <c r="D545" s="70"/>
      <c r="E545" s="70"/>
      <c r="F545" s="70"/>
      <c r="G545" s="70"/>
    </row>
    <row r="546">
      <c r="A546" s="70"/>
      <c r="B546" s="70"/>
      <c r="C546" s="70"/>
      <c r="D546" s="70"/>
      <c r="E546" s="70"/>
      <c r="F546" s="70"/>
      <c r="G546" s="70"/>
    </row>
    <row r="547">
      <c r="A547" s="70"/>
      <c r="B547" s="70"/>
      <c r="C547" s="70"/>
      <c r="D547" s="70"/>
      <c r="E547" s="70"/>
      <c r="F547" s="70"/>
      <c r="G547" s="70"/>
    </row>
    <row r="548">
      <c r="A548" s="70"/>
      <c r="B548" s="70"/>
      <c r="C548" s="70"/>
      <c r="D548" s="70"/>
      <c r="E548" s="70"/>
      <c r="F548" s="70"/>
      <c r="G548" s="70"/>
    </row>
    <row r="549">
      <c r="A549" s="70"/>
      <c r="B549" s="70"/>
      <c r="C549" s="70"/>
      <c r="D549" s="70"/>
      <c r="E549" s="70"/>
      <c r="F549" s="70"/>
      <c r="G549" s="70"/>
    </row>
    <row r="550">
      <c r="A550" s="70"/>
      <c r="B550" s="70"/>
      <c r="C550" s="70"/>
      <c r="D550" s="70"/>
      <c r="E550" s="70"/>
      <c r="F550" s="70"/>
      <c r="G550" s="70"/>
    </row>
    <row r="551">
      <c r="A551" s="70"/>
      <c r="B551" s="70"/>
      <c r="C551" s="70"/>
      <c r="D551" s="70"/>
      <c r="E551" s="70"/>
      <c r="F551" s="70"/>
      <c r="G551" s="70"/>
    </row>
    <row r="552">
      <c r="A552" s="70"/>
      <c r="B552" s="70"/>
      <c r="C552" s="70"/>
      <c r="D552" s="70"/>
      <c r="E552" s="70"/>
      <c r="F552" s="70"/>
      <c r="G552" s="70"/>
    </row>
    <row r="553">
      <c r="A553" s="70"/>
      <c r="B553" s="70"/>
      <c r="C553" s="70"/>
      <c r="D553" s="70"/>
      <c r="E553" s="70"/>
      <c r="F553" s="70"/>
      <c r="G553" s="70"/>
    </row>
    <row r="554">
      <c r="A554" s="70"/>
      <c r="B554" s="70"/>
      <c r="C554" s="70"/>
      <c r="D554" s="70"/>
      <c r="E554" s="70"/>
      <c r="F554" s="70"/>
      <c r="G554" s="70"/>
    </row>
    <row r="555">
      <c r="A555" s="70"/>
      <c r="B555" s="70"/>
      <c r="C555" s="70"/>
      <c r="D555" s="70"/>
      <c r="E555" s="70"/>
      <c r="F555" s="70"/>
      <c r="G555" s="70"/>
    </row>
    <row r="556">
      <c r="A556" s="70"/>
      <c r="B556" s="70"/>
      <c r="C556" s="70"/>
      <c r="D556" s="70"/>
      <c r="E556" s="70"/>
      <c r="F556" s="70"/>
      <c r="G556" s="70"/>
    </row>
    <row r="557">
      <c r="A557" s="70"/>
      <c r="B557" s="70"/>
      <c r="C557" s="70"/>
      <c r="D557" s="70"/>
      <c r="E557" s="70"/>
      <c r="F557" s="70"/>
      <c r="G557" s="70"/>
    </row>
    <row r="558">
      <c r="A558" s="70"/>
      <c r="B558" s="70"/>
      <c r="C558" s="70"/>
      <c r="D558" s="70"/>
      <c r="E558" s="70"/>
      <c r="F558" s="70"/>
      <c r="G558" s="70"/>
    </row>
    <row r="559">
      <c r="A559" s="70"/>
      <c r="B559" s="70"/>
      <c r="C559" s="70"/>
      <c r="D559" s="70"/>
      <c r="E559" s="70"/>
      <c r="F559" s="70"/>
      <c r="G559" s="70"/>
    </row>
    <row r="560">
      <c r="A560" s="70"/>
      <c r="B560" s="70"/>
      <c r="C560" s="70"/>
      <c r="D560" s="70"/>
      <c r="E560" s="70"/>
      <c r="F560" s="70"/>
      <c r="G560" s="70"/>
    </row>
    <row r="561">
      <c r="A561" s="70"/>
      <c r="B561" s="70"/>
      <c r="C561" s="70"/>
      <c r="D561" s="70"/>
      <c r="E561" s="70"/>
      <c r="F561" s="70"/>
      <c r="G561" s="70"/>
    </row>
    <row r="562">
      <c r="A562" s="70"/>
      <c r="B562" s="70"/>
      <c r="C562" s="70"/>
      <c r="D562" s="70"/>
      <c r="E562" s="70"/>
      <c r="F562" s="70"/>
      <c r="G562" s="70"/>
    </row>
    <row r="563">
      <c r="A563" s="70"/>
      <c r="B563" s="70"/>
      <c r="C563" s="70"/>
      <c r="D563" s="70"/>
      <c r="E563" s="70"/>
      <c r="F563" s="70"/>
      <c r="G563" s="70"/>
    </row>
    <row r="564">
      <c r="A564" s="70"/>
      <c r="B564" s="70"/>
      <c r="C564" s="70"/>
      <c r="D564" s="70"/>
      <c r="E564" s="70"/>
      <c r="F564" s="70"/>
      <c r="G564" s="70"/>
    </row>
    <row r="565">
      <c r="A565" s="70"/>
      <c r="B565" s="70"/>
      <c r="C565" s="70"/>
      <c r="D565" s="70"/>
      <c r="E565" s="70"/>
      <c r="F565" s="70"/>
      <c r="G565" s="70"/>
    </row>
    <row r="566">
      <c r="A566" s="70"/>
      <c r="B566" s="70"/>
      <c r="C566" s="70"/>
      <c r="D566" s="70"/>
      <c r="E566" s="70"/>
      <c r="F566" s="70"/>
      <c r="G566" s="70"/>
    </row>
    <row r="567">
      <c r="A567" s="70"/>
      <c r="B567" s="70"/>
      <c r="C567" s="70"/>
      <c r="D567" s="70"/>
      <c r="E567" s="70"/>
      <c r="F567" s="70"/>
      <c r="G567" s="70"/>
    </row>
    <row r="568">
      <c r="A568" s="70"/>
      <c r="B568" s="70"/>
      <c r="C568" s="70"/>
      <c r="D568" s="70"/>
      <c r="E568" s="70"/>
      <c r="F568" s="70"/>
      <c r="G568" s="70"/>
    </row>
    <row r="569">
      <c r="A569" s="70"/>
      <c r="B569" s="70"/>
      <c r="C569" s="70"/>
      <c r="D569" s="70"/>
      <c r="E569" s="70"/>
      <c r="F569" s="70"/>
      <c r="G569" s="70"/>
    </row>
    <row r="570">
      <c r="A570" s="70"/>
      <c r="B570" s="70"/>
      <c r="C570" s="70"/>
      <c r="D570" s="70"/>
      <c r="E570" s="70"/>
      <c r="F570" s="70"/>
      <c r="G570" s="70"/>
    </row>
    <row r="571">
      <c r="A571" s="70"/>
      <c r="B571" s="70"/>
      <c r="C571" s="70"/>
      <c r="D571" s="70"/>
      <c r="E571" s="70"/>
      <c r="F571" s="70"/>
      <c r="G571" s="70"/>
    </row>
    <row r="572">
      <c r="A572" s="70"/>
      <c r="B572" s="70"/>
      <c r="C572" s="70"/>
      <c r="D572" s="70"/>
      <c r="E572" s="70"/>
      <c r="F572" s="70"/>
      <c r="G572" s="70"/>
    </row>
    <row r="573">
      <c r="A573" s="70"/>
      <c r="B573" s="70"/>
      <c r="C573" s="70"/>
      <c r="D573" s="70"/>
      <c r="E573" s="70"/>
      <c r="F573" s="70"/>
      <c r="G573" s="70"/>
    </row>
    <row r="574">
      <c r="A574" s="70"/>
      <c r="B574" s="70"/>
      <c r="C574" s="70"/>
      <c r="D574" s="70"/>
      <c r="E574" s="70"/>
      <c r="F574" s="70"/>
      <c r="G574" s="70"/>
    </row>
    <row r="575">
      <c r="A575" s="70"/>
      <c r="B575" s="70"/>
      <c r="C575" s="70"/>
      <c r="D575" s="70"/>
      <c r="E575" s="70"/>
      <c r="F575" s="70"/>
      <c r="G575" s="70"/>
    </row>
    <row r="576">
      <c r="A576" s="70"/>
      <c r="B576" s="70"/>
      <c r="C576" s="70"/>
      <c r="D576" s="70"/>
      <c r="E576" s="70"/>
      <c r="F576" s="70"/>
      <c r="G576" s="70"/>
    </row>
    <row r="577">
      <c r="A577" s="70"/>
      <c r="B577" s="70"/>
      <c r="C577" s="70"/>
      <c r="D577" s="70"/>
      <c r="E577" s="70"/>
      <c r="F577" s="70"/>
      <c r="G577" s="70"/>
    </row>
    <row r="578">
      <c r="A578" s="70"/>
      <c r="B578" s="70"/>
      <c r="C578" s="70"/>
      <c r="D578" s="70"/>
      <c r="E578" s="70"/>
      <c r="F578" s="70"/>
      <c r="G578" s="70"/>
    </row>
    <row r="579">
      <c r="A579" s="70"/>
      <c r="B579" s="70"/>
      <c r="C579" s="70"/>
      <c r="D579" s="70"/>
      <c r="E579" s="70"/>
      <c r="F579" s="70"/>
      <c r="G579" s="70"/>
    </row>
    <row r="580">
      <c r="A580" s="70"/>
      <c r="B580" s="70"/>
      <c r="C580" s="70"/>
      <c r="D580" s="70"/>
      <c r="E580" s="70"/>
      <c r="F580" s="70"/>
      <c r="G580" s="70"/>
    </row>
    <row r="581">
      <c r="A581" s="70"/>
      <c r="B581" s="70"/>
      <c r="C581" s="70"/>
      <c r="D581" s="70"/>
      <c r="E581" s="70"/>
      <c r="F581" s="70"/>
      <c r="G581" s="70"/>
    </row>
    <row r="582">
      <c r="A582" s="70"/>
      <c r="B582" s="70"/>
      <c r="C582" s="70"/>
      <c r="D582" s="70"/>
      <c r="E582" s="70"/>
      <c r="F582" s="70"/>
      <c r="G582" s="70"/>
    </row>
    <row r="583">
      <c r="A583" s="70"/>
      <c r="B583" s="70"/>
      <c r="C583" s="70"/>
      <c r="D583" s="70"/>
      <c r="E583" s="70"/>
      <c r="F583" s="70"/>
      <c r="G583" s="70"/>
    </row>
    <row r="584">
      <c r="A584" s="70"/>
      <c r="B584" s="70"/>
      <c r="C584" s="70"/>
      <c r="D584" s="70"/>
      <c r="E584" s="70"/>
      <c r="F584" s="70"/>
      <c r="G584" s="70"/>
    </row>
    <row r="585">
      <c r="A585" s="70"/>
      <c r="B585" s="70"/>
      <c r="C585" s="70"/>
      <c r="D585" s="70"/>
      <c r="E585" s="70"/>
      <c r="F585" s="70"/>
      <c r="G585" s="70"/>
    </row>
    <row r="586">
      <c r="A586" s="70"/>
      <c r="B586" s="70"/>
      <c r="C586" s="70"/>
      <c r="D586" s="70"/>
      <c r="E586" s="70"/>
      <c r="F586" s="70"/>
      <c r="G586" s="70"/>
    </row>
    <row r="587">
      <c r="A587" s="70"/>
      <c r="B587" s="70"/>
      <c r="C587" s="70"/>
      <c r="D587" s="70"/>
      <c r="E587" s="70"/>
      <c r="F587" s="70"/>
      <c r="G587" s="70"/>
    </row>
    <row r="588">
      <c r="A588" s="70"/>
      <c r="B588" s="70"/>
      <c r="C588" s="70"/>
      <c r="D588" s="70"/>
      <c r="E588" s="70"/>
      <c r="F588" s="70"/>
      <c r="G588" s="70"/>
    </row>
    <row r="589">
      <c r="A589" s="70"/>
      <c r="B589" s="70"/>
      <c r="C589" s="70"/>
      <c r="D589" s="70"/>
      <c r="E589" s="70"/>
      <c r="F589" s="70"/>
      <c r="G589" s="70"/>
    </row>
    <row r="590">
      <c r="A590" s="70"/>
      <c r="B590" s="70"/>
      <c r="C590" s="70"/>
      <c r="D590" s="70"/>
      <c r="E590" s="70"/>
      <c r="F590" s="70"/>
      <c r="G590" s="70"/>
    </row>
    <row r="591">
      <c r="A591" s="70"/>
      <c r="B591" s="70"/>
      <c r="C591" s="70"/>
      <c r="D591" s="70"/>
      <c r="E591" s="70"/>
      <c r="F591" s="70"/>
      <c r="G591" s="70"/>
    </row>
    <row r="592">
      <c r="A592" s="70"/>
      <c r="B592" s="70"/>
      <c r="C592" s="70"/>
      <c r="D592" s="70"/>
      <c r="E592" s="70"/>
      <c r="F592" s="70"/>
      <c r="G592" s="70"/>
    </row>
    <row r="593">
      <c r="A593" s="70"/>
      <c r="B593" s="70"/>
      <c r="C593" s="70"/>
      <c r="D593" s="70"/>
      <c r="E593" s="70"/>
      <c r="F593" s="70"/>
      <c r="G593" s="70"/>
    </row>
    <row r="594">
      <c r="A594" s="70"/>
      <c r="B594" s="70"/>
      <c r="C594" s="70"/>
      <c r="D594" s="70"/>
      <c r="E594" s="70"/>
      <c r="F594" s="70"/>
      <c r="G594" s="70"/>
    </row>
    <row r="595">
      <c r="A595" s="70"/>
      <c r="B595" s="70"/>
      <c r="C595" s="70"/>
      <c r="D595" s="70"/>
      <c r="E595" s="70"/>
      <c r="F595" s="70"/>
      <c r="G595" s="70"/>
    </row>
    <row r="596">
      <c r="A596" s="70"/>
      <c r="B596" s="70"/>
      <c r="C596" s="70"/>
      <c r="D596" s="70"/>
      <c r="E596" s="70"/>
      <c r="F596" s="70"/>
      <c r="G596" s="70"/>
    </row>
    <row r="597">
      <c r="A597" s="70"/>
      <c r="B597" s="70"/>
      <c r="C597" s="70"/>
      <c r="D597" s="70"/>
      <c r="E597" s="70"/>
      <c r="F597" s="70"/>
      <c r="G597" s="70"/>
    </row>
    <row r="598">
      <c r="A598" s="70"/>
      <c r="B598" s="70"/>
      <c r="C598" s="70"/>
      <c r="D598" s="70"/>
      <c r="E598" s="70"/>
      <c r="F598" s="70"/>
      <c r="G598" s="70"/>
    </row>
    <row r="599">
      <c r="A599" s="70"/>
      <c r="B599" s="70"/>
      <c r="C599" s="70"/>
      <c r="D599" s="70"/>
      <c r="E599" s="70"/>
      <c r="F599" s="70"/>
      <c r="G599" s="70"/>
    </row>
    <row r="600">
      <c r="A600" s="70"/>
      <c r="B600" s="70"/>
      <c r="C600" s="70"/>
      <c r="D600" s="70"/>
      <c r="E600" s="70"/>
      <c r="F600" s="70"/>
      <c r="G600" s="70"/>
    </row>
    <row r="601">
      <c r="A601" s="70"/>
      <c r="B601" s="70"/>
      <c r="C601" s="70"/>
      <c r="D601" s="70"/>
      <c r="E601" s="70"/>
      <c r="F601" s="70"/>
      <c r="G601" s="70"/>
    </row>
    <row r="602">
      <c r="A602" s="70"/>
      <c r="B602" s="70"/>
      <c r="C602" s="70"/>
      <c r="D602" s="70"/>
      <c r="E602" s="70"/>
      <c r="F602" s="70"/>
      <c r="G602" s="70"/>
    </row>
    <row r="603">
      <c r="A603" s="70"/>
      <c r="B603" s="70"/>
      <c r="C603" s="70"/>
      <c r="D603" s="70"/>
      <c r="E603" s="70"/>
      <c r="F603" s="70"/>
      <c r="G603" s="70"/>
    </row>
    <row r="604">
      <c r="A604" s="70"/>
      <c r="B604" s="70"/>
      <c r="C604" s="70"/>
      <c r="D604" s="70"/>
      <c r="E604" s="70"/>
      <c r="F604" s="70"/>
      <c r="G604" s="70"/>
    </row>
    <row r="605">
      <c r="A605" s="70"/>
      <c r="B605" s="70"/>
      <c r="C605" s="70"/>
      <c r="D605" s="70"/>
      <c r="E605" s="70"/>
      <c r="F605" s="70"/>
      <c r="G605" s="70"/>
    </row>
    <row r="606">
      <c r="A606" s="70"/>
      <c r="B606" s="70"/>
      <c r="C606" s="70"/>
      <c r="D606" s="70"/>
      <c r="E606" s="70"/>
      <c r="F606" s="70"/>
      <c r="G606" s="70"/>
    </row>
    <row r="607">
      <c r="A607" s="70"/>
      <c r="B607" s="70"/>
      <c r="C607" s="70"/>
      <c r="D607" s="70"/>
      <c r="E607" s="70"/>
      <c r="F607" s="70"/>
      <c r="G607" s="70"/>
    </row>
    <row r="608">
      <c r="A608" s="70"/>
      <c r="B608" s="70"/>
      <c r="C608" s="70"/>
      <c r="D608" s="70"/>
      <c r="E608" s="70"/>
      <c r="F608" s="70"/>
      <c r="G608" s="70"/>
    </row>
    <row r="609">
      <c r="A609" s="70"/>
      <c r="B609" s="70"/>
      <c r="C609" s="70"/>
      <c r="D609" s="70"/>
      <c r="E609" s="70"/>
      <c r="F609" s="70"/>
      <c r="G609" s="70"/>
    </row>
    <row r="610">
      <c r="A610" s="70"/>
      <c r="B610" s="70"/>
      <c r="C610" s="70"/>
      <c r="D610" s="70"/>
      <c r="E610" s="70"/>
      <c r="F610" s="70"/>
      <c r="G610" s="70"/>
    </row>
    <row r="611">
      <c r="A611" s="70"/>
      <c r="B611" s="70"/>
      <c r="C611" s="70"/>
      <c r="D611" s="70"/>
      <c r="E611" s="70"/>
      <c r="F611" s="70"/>
      <c r="G611" s="70"/>
    </row>
    <row r="612">
      <c r="A612" s="70"/>
      <c r="B612" s="70"/>
      <c r="C612" s="70"/>
      <c r="D612" s="70"/>
      <c r="E612" s="70"/>
      <c r="F612" s="70"/>
      <c r="G612" s="70"/>
    </row>
    <row r="613">
      <c r="A613" s="70"/>
      <c r="B613" s="70"/>
      <c r="C613" s="70"/>
      <c r="D613" s="70"/>
      <c r="E613" s="70"/>
      <c r="F613" s="70"/>
      <c r="G613" s="70"/>
    </row>
    <row r="614">
      <c r="A614" s="70"/>
      <c r="B614" s="70"/>
      <c r="C614" s="70"/>
      <c r="D614" s="70"/>
      <c r="E614" s="70"/>
      <c r="F614" s="70"/>
      <c r="G614" s="70"/>
    </row>
    <row r="615">
      <c r="A615" s="70"/>
      <c r="B615" s="70"/>
      <c r="C615" s="70"/>
      <c r="D615" s="70"/>
      <c r="E615" s="70"/>
      <c r="F615" s="70"/>
      <c r="G615" s="70"/>
    </row>
    <row r="616">
      <c r="A616" s="70"/>
      <c r="B616" s="70"/>
      <c r="C616" s="70"/>
      <c r="D616" s="70"/>
      <c r="E616" s="70"/>
      <c r="F616" s="70"/>
      <c r="G616" s="70"/>
    </row>
    <row r="617">
      <c r="A617" s="70"/>
      <c r="B617" s="70"/>
      <c r="C617" s="70"/>
      <c r="D617" s="70"/>
      <c r="E617" s="70"/>
      <c r="F617" s="70"/>
      <c r="G617" s="70"/>
    </row>
    <row r="618">
      <c r="A618" s="70"/>
      <c r="B618" s="70"/>
      <c r="C618" s="70"/>
      <c r="D618" s="70"/>
      <c r="E618" s="70"/>
      <c r="F618" s="70"/>
      <c r="G618" s="70"/>
    </row>
    <row r="619">
      <c r="A619" s="70"/>
      <c r="B619" s="70"/>
      <c r="C619" s="70"/>
      <c r="D619" s="70"/>
      <c r="E619" s="70"/>
      <c r="F619" s="70"/>
      <c r="G619" s="70"/>
    </row>
    <row r="620">
      <c r="A620" s="70"/>
      <c r="B620" s="70"/>
      <c r="C620" s="70"/>
      <c r="D620" s="70"/>
      <c r="E620" s="70"/>
      <c r="F620" s="70"/>
      <c r="G620" s="70"/>
    </row>
    <row r="621">
      <c r="A621" s="70"/>
      <c r="B621" s="70"/>
      <c r="C621" s="70"/>
      <c r="D621" s="70"/>
      <c r="E621" s="70"/>
      <c r="F621" s="70"/>
      <c r="G621" s="70"/>
    </row>
    <row r="622">
      <c r="A622" s="70"/>
      <c r="B622" s="70"/>
      <c r="C622" s="70"/>
      <c r="D622" s="70"/>
      <c r="E622" s="70"/>
      <c r="F622" s="70"/>
      <c r="G622" s="70"/>
    </row>
    <row r="623">
      <c r="A623" s="70"/>
      <c r="B623" s="70"/>
      <c r="C623" s="70"/>
      <c r="D623" s="70"/>
      <c r="E623" s="70"/>
      <c r="F623" s="70"/>
      <c r="G623" s="70"/>
    </row>
    <row r="624">
      <c r="A624" s="70"/>
      <c r="B624" s="70"/>
      <c r="C624" s="70"/>
      <c r="D624" s="70"/>
      <c r="E624" s="70"/>
      <c r="F624" s="70"/>
      <c r="G624" s="70"/>
    </row>
    <row r="625">
      <c r="A625" s="70"/>
      <c r="B625" s="70"/>
      <c r="C625" s="70"/>
      <c r="D625" s="70"/>
      <c r="E625" s="70"/>
      <c r="F625" s="70"/>
      <c r="G625" s="70"/>
    </row>
    <row r="626">
      <c r="A626" s="70"/>
      <c r="B626" s="70"/>
      <c r="C626" s="70"/>
      <c r="D626" s="70"/>
      <c r="E626" s="70"/>
      <c r="F626" s="70"/>
      <c r="G626" s="70"/>
    </row>
    <row r="627">
      <c r="A627" s="70"/>
      <c r="B627" s="70"/>
      <c r="C627" s="70"/>
      <c r="D627" s="70"/>
      <c r="E627" s="70"/>
      <c r="F627" s="70"/>
      <c r="G627" s="70"/>
    </row>
    <row r="628">
      <c r="A628" s="70"/>
      <c r="B628" s="70"/>
      <c r="C628" s="70"/>
      <c r="D628" s="70"/>
      <c r="E628" s="70"/>
      <c r="F628" s="70"/>
      <c r="G628" s="70"/>
    </row>
    <row r="629">
      <c r="A629" s="70"/>
      <c r="B629" s="70"/>
      <c r="C629" s="70"/>
      <c r="D629" s="70"/>
      <c r="E629" s="70"/>
      <c r="F629" s="70"/>
      <c r="G629" s="70"/>
    </row>
    <row r="630">
      <c r="A630" s="70"/>
      <c r="B630" s="70"/>
      <c r="C630" s="70"/>
      <c r="D630" s="70"/>
      <c r="E630" s="70"/>
      <c r="F630" s="70"/>
      <c r="G630" s="70"/>
    </row>
    <row r="631">
      <c r="A631" s="70"/>
      <c r="B631" s="70"/>
      <c r="C631" s="70"/>
      <c r="D631" s="70"/>
      <c r="E631" s="70"/>
      <c r="F631" s="70"/>
      <c r="G631" s="70"/>
    </row>
    <row r="632">
      <c r="A632" s="70"/>
      <c r="B632" s="70"/>
      <c r="C632" s="70"/>
      <c r="D632" s="70"/>
      <c r="E632" s="70"/>
      <c r="F632" s="70"/>
      <c r="G632" s="70"/>
    </row>
    <row r="633">
      <c r="A633" s="70"/>
      <c r="B633" s="70"/>
      <c r="C633" s="70"/>
      <c r="D633" s="70"/>
      <c r="E633" s="70"/>
      <c r="F633" s="70"/>
      <c r="G633" s="70"/>
    </row>
    <row r="634">
      <c r="A634" s="70"/>
      <c r="B634" s="70"/>
      <c r="C634" s="70"/>
      <c r="D634" s="70"/>
      <c r="E634" s="70"/>
      <c r="F634" s="70"/>
      <c r="G634" s="70"/>
    </row>
    <row r="635">
      <c r="A635" s="70"/>
      <c r="B635" s="70"/>
      <c r="C635" s="70"/>
      <c r="D635" s="70"/>
      <c r="E635" s="70"/>
      <c r="F635" s="70"/>
      <c r="G635" s="70"/>
    </row>
    <row r="636">
      <c r="A636" s="70"/>
      <c r="B636" s="70"/>
      <c r="C636" s="70"/>
      <c r="D636" s="70"/>
      <c r="E636" s="70"/>
      <c r="F636" s="70"/>
      <c r="G636" s="70"/>
    </row>
    <row r="637">
      <c r="A637" s="70"/>
      <c r="B637" s="70"/>
      <c r="C637" s="70"/>
      <c r="D637" s="70"/>
      <c r="E637" s="70"/>
      <c r="F637" s="70"/>
      <c r="G637" s="70"/>
    </row>
    <row r="638">
      <c r="A638" s="70"/>
      <c r="B638" s="70"/>
      <c r="C638" s="70"/>
      <c r="D638" s="70"/>
      <c r="E638" s="70"/>
      <c r="F638" s="70"/>
      <c r="G638" s="70"/>
    </row>
    <row r="639">
      <c r="A639" s="70"/>
      <c r="B639" s="70"/>
      <c r="C639" s="70"/>
      <c r="D639" s="70"/>
      <c r="E639" s="70"/>
      <c r="F639" s="70"/>
      <c r="G639" s="70"/>
    </row>
    <row r="640">
      <c r="A640" s="70"/>
      <c r="B640" s="70"/>
      <c r="C640" s="70"/>
      <c r="D640" s="70"/>
      <c r="E640" s="70"/>
      <c r="F640" s="70"/>
      <c r="G640" s="70"/>
    </row>
    <row r="641">
      <c r="A641" s="70"/>
      <c r="B641" s="70"/>
      <c r="C641" s="70"/>
      <c r="D641" s="70"/>
      <c r="E641" s="70"/>
      <c r="F641" s="70"/>
      <c r="G641" s="70"/>
    </row>
    <row r="642">
      <c r="A642" s="70"/>
      <c r="B642" s="70"/>
      <c r="C642" s="70"/>
      <c r="D642" s="70"/>
      <c r="E642" s="70"/>
      <c r="F642" s="70"/>
      <c r="G642" s="70"/>
    </row>
    <row r="643">
      <c r="A643" s="70"/>
      <c r="B643" s="70"/>
      <c r="C643" s="70"/>
      <c r="D643" s="70"/>
      <c r="E643" s="70"/>
      <c r="F643" s="70"/>
      <c r="G643" s="70"/>
    </row>
    <row r="644">
      <c r="A644" s="70"/>
      <c r="B644" s="70"/>
      <c r="C644" s="70"/>
      <c r="D644" s="70"/>
      <c r="E644" s="70"/>
      <c r="F644" s="70"/>
      <c r="G644" s="70"/>
    </row>
    <row r="645">
      <c r="A645" s="70"/>
      <c r="B645" s="70"/>
      <c r="C645" s="70"/>
      <c r="D645" s="70"/>
      <c r="E645" s="70"/>
      <c r="F645" s="70"/>
      <c r="G645" s="70"/>
    </row>
    <row r="646">
      <c r="A646" s="70"/>
      <c r="B646" s="70"/>
      <c r="C646" s="70"/>
      <c r="D646" s="70"/>
      <c r="E646" s="70"/>
      <c r="F646" s="70"/>
      <c r="G646" s="70"/>
    </row>
    <row r="647">
      <c r="A647" s="70"/>
      <c r="B647" s="70"/>
      <c r="C647" s="70"/>
      <c r="D647" s="70"/>
      <c r="E647" s="70"/>
      <c r="F647" s="70"/>
      <c r="G647" s="70"/>
    </row>
    <row r="648">
      <c r="A648" s="70"/>
      <c r="B648" s="70"/>
      <c r="C648" s="70"/>
      <c r="D648" s="70"/>
      <c r="E648" s="70"/>
      <c r="F648" s="70"/>
      <c r="G648" s="70"/>
    </row>
    <row r="649">
      <c r="A649" s="70"/>
      <c r="B649" s="70"/>
      <c r="C649" s="70"/>
      <c r="D649" s="70"/>
      <c r="E649" s="70"/>
      <c r="F649" s="70"/>
      <c r="G649" s="70"/>
    </row>
    <row r="650">
      <c r="A650" s="70"/>
      <c r="B650" s="70"/>
      <c r="C650" s="70"/>
      <c r="D650" s="70"/>
      <c r="E650" s="70"/>
      <c r="F650" s="70"/>
      <c r="G650" s="70"/>
    </row>
    <row r="651">
      <c r="A651" s="70"/>
      <c r="B651" s="70"/>
      <c r="C651" s="70"/>
      <c r="D651" s="70"/>
      <c r="E651" s="70"/>
      <c r="F651" s="70"/>
      <c r="G651" s="70"/>
    </row>
    <row r="652">
      <c r="A652" s="70"/>
      <c r="B652" s="70"/>
      <c r="C652" s="70"/>
      <c r="D652" s="70"/>
      <c r="E652" s="70"/>
      <c r="F652" s="70"/>
      <c r="G652" s="70"/>
    </row>
    <row r="653">
      <c r="A653" s="70"/>
      <c r="B653" s="70"/>
      <c r="C653" s="70"/>
      <c r="D653" s="70"/>
      <c r="E653" s="70"/>
      <c r="F653" s="70"/>
      <c r="G653" s="70"/>
    </row>
    <row r="654">
      <c r="A654" s="70"/>
      <c r="B654" s="70"/>
      <c r="C654" s="70"/>
      <c r="D654" s="70"/>
      <c r="E654" s="70"/>
      <c r="F654" s="70"/>
      <c r="G654" s="70"/>
    </row>
    <row r="655">
      <c r="A655" s="70"/>
      <c r="B655" s="70"/>
      <c r="C655" s="70"/>
      <c r="D655" s="70"/>
      <c r="E655" s="70"/>
      <c r="F655" s="70"/>
      <c r="G655" s="70"/>
    </row>
    <row r="656">
      <c r="A656" s="70"/>
      <c r="B656" s="70"/>
      <c r="C656" s="70"/>
      <c r="D656" s="70"/>
      <c r="E656" s="70"/>
      <c r="F656" s="70"/>
      <c r="G656" s="70"/>
    </row>
    <row r="657">
      <c r="A657" s="70"/>
      <c r="B657" s="70"/>
      <c r="C657" s="70"/>
      <c r="D657" s="70"/>
      <c r="E657" s="70"/>
      <c r="F657" s="70"/>
      <c r="G657" s="70"/>
    </row>
    <row r="658">
      <c r="A658" s="70"/>
      <c r="B658" s="70"/>
      <c r="C658" s="70"/>
      <c r="D658" s="70"/>
      <c r="E658" s="70"/>
      <c r="F658" s="70"/>
      <c r="G658" s="70"/>
    </row>
    <row r="659">
      <c r="A659" s="70"/>
      <c r="B659" s="70"/>
      <c r="C659" s="70"/>
      <c r="D659" s="70"/>
      <c r="E659" s="70"/>
      <c r="F659" s="70"/>
      <c r="G659" s="70"/>
    </row>
    <row r="660">
      <c r="A660" s="70"/>
      <c r="B660" s="70"/>
      <c r="C660" s="70"/>
      <c r="D660" s="70"/>
      <c r="E660" s="70"/>
      <c r="F660" s="70"/>
      <c r="G660" s="70"/>
    </row>
    <row r="661">
      <c r="A661" s="70"/>
      <c r="B661" s="70"/>
      <c r="C661" s="70"/>
      <c r="D661" s="70"/>
      <c r="E661" s="70"/>
      <c r="F661" s="70"/>
      <c r="G661" s="70"/>
    </row>
    <row r="662">
      <c r="A662" s="70"/>
      <c r="B662" s="70"/>
      <c r="C662" s="70"/>
      <c r="D662" s="70"/>
      <c r="E662" s="70"/>
      <c r="F662" s="70"/>
      <c r="G662" s="70"/>
    </row>
    <row r="663">
      <c r="A663" s="70"/>
      <c r="B663" s="70"/>
      <c r="C663" s="70"/>
      <c r="D663" s="70"/>
      <c r="E663" s="70"/>
      <c r="F663" s="70"/>
      <c r="G663" s="70"/>
    </row>
    <row r="664">
      <c r="A664" s="70"/>
      <c r="B664" s="70"/>
      <c r="C664" s="70"/>
      <c r="D664" s="70"/>
      <c r="E664" s="70"/>
      <c r="F664" s="70"/>
      <c r="G664" s="70"/>
    </row>
    <row r="665">
      <c r="A665" s="70"/>
      <c r="B665" s="70"/>
      <c r="C665" s="70"/>
      <c r="D665" s="70"/>
      <c r="E665" s="70"/>
      <c r="F665" s="70"/>
      <c r="G665" s="70"/>
    </row>
    <row r="666">
      <c r="A666" s="70"/>
      <c r="B666" s="70"/>
      <c r="C666" s="70"/>
      <c r="D666" s="70"/>
      <c r="E666" s="70"/>
      <c r="F666" s="70"/>
      <c r="G666" s="70"/>
    </row>
    <row r="667">
      <c r="A667" s="70"/>
      <c r="B667" s="70"/>
      <c r="C667" s="70"/>
      <c r="D667" s="70"/>
      <c r="E667" s="70"/>
      <c r="F667" s="70"/>
      <c r="G667" s="70"/>
    </row>
    <row r="668">
      <c r="A668" s="70"/>
      <c r="B668" s="70"/>
      <c r="C668" s="70"/>
      <c r="D668" s="70"/>
      <c r="E668" s="70"/>
      <c r="F668" s="70"/>
      <c r="G668" s="70"/>
    </row>
    <row r="669">
      <c r="A669" s="70"/>
      <c r="B669" s="70"/>
      <c r="C669" s="70"/>
      <c r="D669" s="70"/>
      <c r="E669" s="70"/>
      <c r="F669" s="70"/>
      <c r="G669" s="70"/>
    </row>
    <row r="670">
      <c r="A670" s="70"/>
      <c r="B670" s="70"/>
      <c r="C670" s="70"/>
      <c r="D670" s="70"/>
      <c r="E670" s="70"/>
      <c r="F670" s="70"/>
      <c r="G670" s="70"/>
    </row>
    <row r="671">
      <c r="A671" s="70"/>
      <c r="B671" s="70"/>
      <c r="C671" s="70"/>
      <c r="D671" s="70"/>
      <c r="E671" s="70"/>
      <c r="F671" s="70"/>
      <c r="G671" s="70"/>
    </row>
    <row r="672">
      <c r="A672" s="70"/>
      <c r="B672" s="70"/>
      <c r="C672" s="70"/>
      <c r="D672" s="70"/>
      <c r="E672" s="70"/>
      <c r="F672" s="70"/>
      <c r="G672" s="70"/>
    </row>
    <row r="673">
      <c r="A673" s="70"/>
      <c r="B673" s="70"/>
      <c r="C673" s="70"/>
      <c r="D673" s="70"/>
      <c r="E673" s="70"/>
      <c r="F673" s="70"/>
      <c r="G673" s="70"/>
    </row>
    <row r="674">
      <c r="A674" s="70"/>
      <c r="B674" s="70"/>
      <c r="C674" s="70"/>
      <c r="D674" s="70"/>
      <c r="E674" s="70"/>
      <c r="F674" s="70"/>
      <c r="G674" s="70"/>
    </row>
    <row r="675">
      <c r="A675" s="70"/>
      <c r="B675" s="70"/>
      <c r="C675" s="70"/>
      <c r="D675" s="70"/>
      <c r="E675" s="70"/>
      <c r="F675" s="70"/>
      <c r="G675" s="70"/>
    </row>
    <row r="676">
      <c r="A676" s="70"/>
      <c r="B676" s="70"/>
      <c r="C676" s="70"/>
      <c r="D676" s="70"/>
      <c r="E676" s="70"/>
      <c r="F676" s="70"/>
      <c r="G676" s="70"/>
    </row>
    <row r="677">
      <c r="A677" s="70"/>
      <c r="B677" s="70"/>
      <c r="C677" s="70"/>
      <c r="D677" s="70"/>
      <c r="E677" s="70"/>
      <c r="F677" s="70"/>
      <c r="G677" s="70"/>
    </row>
    <row r="678">
      <c r="A678" s="70"/>
      <c r="B678" s="70"/>
      <c r="C678" s="70"/>
      <c r="D678" s="70"/>
      <c r="E678" s="70"/>
      <c r="F678" s="70"/>
      <c r="G678" s="70"/>
    </row>
    <row r="679">
      <c r="A679" s="70"/>
      <c r="B679" s="70"/>
      <c r="C679" s="70"/>
      <c r="D679" s="70"/>
      <c r="E679" s="70"/>
      <c r="F679" s="70"/>
      <c r="G679" s="70"/>
    </row>
    <row r="680">
      <c r="A680" s="70"/>
      <c r="B680" s="70"/>
      <c r="C680" s="70"/>
      <c r="D680" s="70"/>
      <c r="E680" s="70"/>
      <c r="F680" s="70"/>
      <c r="G680" s="70"/>
    </row>
    <row r="681">
      <c r="A681" s="70"/>
      <c r="B681" s="70"/>
      <c r="C681" s="70"/>
      <c r="D681" s="70"/>
      <c r="E681" s="70"/>
      <c r="F681" s="70"/>
      <c r="G681" s="70"/>
    </row>
    <row r="682">
      <c r="A682" s="70"/>
      <c r="B682" s="70"/>
      <c r="C682" s="70"/>
      <c r="D682" s="70"/>
      <c r="E682" s="70"/>
      <c r="F682" s="70"/>
      <c r="G682" s="70"/>
    </row>
    <row r="683">
      <c r="A683" s="70"/>
      <c r="B683" s="70"/>
      <c r="C683" s="70"/>
      <c r="D683" s="70"/>
      <c r="E683" s="70"/>
      <c r="F683" s="70"/>
      <c r="G683" s="70"/>
    </row>
    <row r="684">
      <c r="A684" s="70"/>
      <c r="B684" s="70"/>
      <c r="C684" s="70"/>
      <c r="D684" s="70"/>
      <c r="E684" s="70"/>
      <c r="F684" s="70"/>
      <c r="G684" s="70"/>
    </row>
    <row r="685">
      <c r="A685" s="70"/>
      <c r="B685" s="70"/>
      <c r="C685" s="70"/>
      <c r="D685" s="70"/>
      <c r="E685" s="70"/>
      <c r="F685" s="70"/>
      <c r="G685" s="70"/>
    </row>
    <row r="686">
      <c r="A686" s="70"/>
      <c r="B686" s="70"/>
      <c r="C686" s="70"/>
      <c r="D686" s="70"/>
      <c r="E686" s="70"/>
      <c r="F686" s="70"/>
      <c r="G686" s="70"/>
    </row>
    <row r="687">
      <c r="A687" s="70"/>
      <c r="B687" s="70"/>
      <c r="C687" s="70"/>
      <c r="D687" s="70"/>
      <c r="E687" s="70"/>
      <c r="F687" s="70"/>
      <c r="G687" s="70"/>
    </row>
    <row r="688">
      <c r="A688" s="70"/>
      <c r="B688" s="70"/>
      <c r="C688" s="70"/>
      <c r="D688" s="70"/>
      <c r="E688" s="70"/>
      <c r="F688" s="70"/>
      <c r="G688" s="70"/>
    </row>
    <row r="689">
      <c r="A689" s="70"/>
      <c r="B689" s="70"/>
      <c r="C689" s="70"/>
      <c r="D689" s="70"/>
      <c r="E689" s="70"/>
      <c r="F689" s="70"/>
      <c r="G689" s="70"/>
    </row>
    <row r="690">
      <c r="A690" s="70"/>
      <c r="B690" s="70"/>
      <c r="C690" s="70"/>
      <c r="D690" s="70"/>
      <c r="E690" s="70"/>
      <c r="F690" s="70"/>
      <c r="G690" s="70"/>
    </row>
    <row r="691">
      <c r="A691" s="70"/>
      <c r="B691" s="70"/>
      <c r="C691" s="70"/>
      <c r="D691" s="70"/>
      <c r="E691" s="70"/>
      <c r="F691" s="70"/>
      <c r="G691" s="70"/>
    </row>
    <row r="692">
      <c r="A692" s="70"/>
      <c r="B692" s="70"/>
      <c r="C692" s="70"/>
      <c r="D692" s="70"/>
      <c r="E692" s="70"/>
      <c r="F692" s="70"/>
      <c r="G692" s="70"/>
    </row>
    <row r="693">
      <c r="A693" s="70"/>
      <c r="B693" s="70"/>
      <c r="C693" s="70"/>
      <c r="D693" s="70"/>
      <c r="E693" s="70"/>
      <c r="F693" s="70"/>
      <c r="G693" s="70"/>
    </row>
    <row r="694">
      <c r="A694" s="70"/>
      <c r="B694" s="70"/>
      <c r="C694" s="70"/>
      <c r="D694" s="70"/>
      <c r="E694" s="70"/>
      <c r="F694" s="70"/>
      <c r="G694" s="70"/>
    </row>
    <row r="695">
      <c r="A695" s="70"/>
      <c r="B695" s="70"/>
      <c r="C695" s="70"/>
      <c r="D695" s="70"/>
      <c r="E695" s="70"/>
      <c r="F695" s="70"/>
      <c r="G695" s="70"/>
    </row>
    <row r="696">
      <c r="A696" s="70"/>
      <c r="B696" s="70"/>
      <c r="C696" s="70"/>
      <c r="D696" s="70"/>
      <c r="E696" s="70"/>
      <c r="F696" s="70"/>
      <c r="G696" s="70"/>
    </row>
    <row r="697">
      <c r="A697" s="70"/>
      <c r="B697" s="70"/>
      <c r="C697" s="70"/>
      <c r="D697" s="70"/>
      <c r="E697" s="70"/>
      <c r="F697" s="70"/>
      <c r="G697" s="70"/>
    </row>
    <row r="698">
      <c r="A698" s="70"/>
      <c r="B698" s="70"/>
      <c r="C698" s="70"/>
      <c r="D698" s="70"/>
      <c r="E698" s="70"/>
      <c r="F698" s="70"/>
      <c r="G698" s="70"/>
    </row>
    <row r="699">
      <c r="A699" s="70"/>
      <c r="B699" s="70"/>
      <c r="C699" s="70"/>
      <c r="D699" s="70"/>
      <c r="E699" s="70"/>
      <c r="F699" s="70"/>
      <c r="G699" s="70"/>
    </row>
    <row r="700">
      <c r="A700" s="70"/>
      <c r="B700" s="70"/>
      <c r="C700" s="70"/>
      <c r="D700" s="70"/>
      <c r="E700" s="70"/>
      <c r="F700" s="70"/>
      <c r="G700" s="70"/>
    </row>
    <row r="701">
      <c r="A701" s="70"/>
      <c r="B701" s="70"/>
      <c r="C701" s="70"/>
      <c r="D701" s="70"/>
      <c r="E701" s="70"/>
      <c r="F701" s="70"/>
      <c r="G701" s="70"/>
    </row>
    <row r="702">
      <c r="A702" s="70"/>
      <c r="B702" s="70"/>
      <c r="C702" s="70"/>
      <c r="D702" s="70"/>
      <c r="E702" s="70"/>
      <c r="F702" s="70"/>
      <c r="G702" s="70"/>
    </row>
    <row r="703">
      <c r="A703" s="70"/>
      <c r="B703" s="70"/>
      <c r="C703" s="70"/>
      <c r="D703" s="70"/>
      <c r="E703" s="70"/>
      <c r="F703" s="70"/>
      <c r="G703" s="70"/>
    </row>
    <row r="704">
      <c r="A704" s="70"/>
      <c r="B704" s="70"/>
      <c r="C704" s="70"/>
      <c r="D704" s="70"/>
      <c r="E704" s="70"/>
      <c r="F704" s="70"/>
      <c r="G704" s="70"/>
    </row>
    <row r="705">
      <c r="A705" s="70"/>
      <c r="B705" s="70"/>
      <c r="C705" s="70"/>
      <c r="D705" s="70"/>
      <c r="E705" s="70"/>
      <c r="F705" s="70"/>
      <c r="G705" s="70"/>
    </row>
    <row r="706">
      <c r="A706" s="70"/>
      <c r="B706" s="70"/>
      <c r="C706" s="70"/>
      <c r="D706" s="70"/>
      <c r="E706" s="70"/>
      <c r="F706" s="70"/>
      <c r="G706" s="70"/>
    </row>
    <row r="707">
      <c r="A707" s="70"/>
      <c r="B707" s="70"/>
      <c r="C707" s="70"/>
      <c r="D707" s="70"/>
      <c r="E707" s="70"/>
      <c r="F707" s="70"/>
      <c r="G707" s="70"/>
    </row>
    <row r="708">
      <c r="A708" s="70"/>
      <c r="B708" s="70"/>
      <c r="C708" s="70"/>
      <c r="D708" s="70"/>
      <c r="E708" s="70"/>
      <c r="F708" s="70"/>
      <c r="G708" s="70"/>
    </row>
    <row r="709">
      <c r="A709" s="70"/>
      <c r="B709" s="70"/>
      <c r="C709" s="70"/>
      <c r="D709" s="70"/>
      <c r="E709" s="70"/>
      <c r="F709" s="70"/>
      <c r="G709" s="70"/>
    </row>
    <row r="710">
      <c r="A710" s="70"/>
      <c r="B710" s="70"/>
      <c r="C710" s="70"/>
      <c r="D710" s="70"/>
      <c r="E710" s="70"/>
      <c r="F710" s="70"/>
      <c r="G710" s="70"/>
    </row>
    <row r="711">
      <c r="A711" s="70"/>
      <c r="B711" s="70"/>
      <c r="C711" s="70"/>
      <c r="D711" s="70"/>
      <c r="E711" s="70"/>
      <c r="F711" s="70"/>
      <c r="G711" s="70"/>
    </row>
    <row r="712">
      <c r="A712" s="70"/>
      <c r="B712" s="70"/>
      <c r="C712" s="70"/>
      <c r="D712" s="70"/>
      <c r="E712" s="70"/>
      <c r="F712" s="70"/>
      <c r="G712" s="70"/>
    </row>
    <row r="713">
      <c r="A713" s="70"/>
      <c r="B713" s="70"/>
      <c r="C713" s="70"/>
      <c r="D713" s="70"/>
      <c r="E713" s="70"/>
      <c r="F713" s="70"/>
      <c r="G713" s="70"/>
    </row>
    <row r="714">
      <c r="A714" s="70"/>
      <c r="B714" s="70"/>
      <c r="C714" s="70"/>
      <c r="D714" s="70"/>
      <c r="E714" s="70"/>
      <c r="F714" s="70"/>
      <c r="G714" s="70"/>
    </row>
    <row r="715">
      <c r="A715" s="70"/>
      <c r="B715" s="70"/>
      <c r="C715" s="70"/>
      <c r="D715" s="70"/>
      <c r="E715" s="70"/>
      <c r="F715" s="70"/>
      <c r="G715" s="70"/>
    </row>
    <row r="716">
      <c r="A716" s="70"/>
      <c r="B716" s="70"/>
      <c r="C716" s="70"/>
      <c r="D716" s="70"/>
      <c r="E716" s="70"/>
      <c r="F716" s="70"/>
      <c r="G716" s="70"/>
    </row>
    <row r="717">
      <c r="A717" s="70"/>
      <c r="B717" s="70"/>
      <c r="C717" s="70"/>
      <c r="D717" s="70"/>
      <c r="E717" s="70"/>
      <c r="F717" s="70"/>
      <c r="G717" s="70"/>
    </row>
    <row r="718">
      <c r="A718" s="70"/>
      <c r="B718" s="70"/>
      <c r="C718" s="70"/>
      <c r="D718" s="70"/>
      <c r="E718" s="70"/>
      <c r="F718" s="70"/>
      <c r="G718" s="70"/>
    </row>
    <row r="719">
      <c r="A719" s="70"/>
      <c r="B719" s="70"/>
      <c r="C719" s="70"/>
      <c r="D719" s="70"/>
      <c r="E719" s="70"/>
      <c r="F719" s="70"/>
      <c r="G719" s="70"/>
    </row>
    <row r="720">
      <c r="A720" s="70"/>
      <c r="B720" s="70"/>
      <c r="C720" s="70"/>
      <c r="D720" s="70"/>
      <c r="E720" s="70"/>
      <c r="F720" s="70"/>
      <c r="G720" s="70"/>
    </row>
    <row r="721">
      <c r="A721" s="70"/>
      <c r="B721" s="70"/>
      <c r="C721" s="70"/>
      <c r="D721" s="70"/>
      <c r="E721" s="70"/>
      <c r="F721" s="70"/>
      <c r="G721" s="70"/>
    </row>
    <row r="722">
      <c r="A722" s="70"/>
      <c r="B722" s="70"/>
      <c r="C722" s="70"/>
      <c r="D722" s="70"/>
      <c r="E722" s="70"/>
      <c r="F722" s="70"/>
      <c r="G722" s="70"/>
    </row>
    <row r="723">
      <c r="A723" s="70"/>
      <c r="B723" s="70"/>
      <c r="C723" s="70"/>
      <c r="D723" s="70"/>
      <c r="E723" s="70"/>
      <c r="F723" s="70"/>
      <c r="G723" s="70"/>
    </row>
    <row r="724">
      <c r="A724" s="70"/>
      <c r="B724" s="70"/>
      <c r="C724" s="70"/>
      <c r="D724" s="70"/>
      <c r="E724" s="70"/>
      <c r="F724" s="70"/>
      <c r="G724" s="70"/>
    </row>
    <row r="725">
      <c r="A725" s="70"/>
      <c r="B725" s="70"/>
      <c r="C725" s="70"/>
      <c r="D725" s="70"/>
      <c r="E725" s="70"/>
      <c r="F725" s="70"/>
      <c r="G725" s="70"/>
    </row>
    <row r="726">
      <c r="A726" s="70"/>
      <c r="B726" s="70"/>
      <c r="C726" s="70"/>
      <c r="D726" s="70"/>
      <c r="E726" s="70"/>
      <c r="F726" s="70"/>
      <c r="G726" s="70"/>
    </row>
    <row r="727">
      <c r="A727" s="70"/>
      <c r="B727" s="70"/>
      <c r="C727" s="70"/>
      <c r="D727" s="70"/>
      <c r="E727" s="70"/>
      <c r="F727" s="70"/>
      <c r="G727" s="70"/>
    </row>
    <row r="728">
      <c r="A728" s="70"/>
      <c r="B728" s="70"/>
      <c r="C728" s="70"/>
      <c r="D728" s="70"/>
      <c r="E728" s="70"/>
      <c r="F728" s="70"/>
      <c r="G728" s="70"/>
    </row>
    <row r="729">
      <c r="A729" s="70"/>
      <c r="B729" s="70"/>
      <c r="C729" s="70"/>
      <c r="D729" s="70"/>
      <c r="E729" s="70"/>
      <c r="F729" s="70"/>
      <c r="G729" s="70"/>
    </row>
    <row r="730">
      <c r="A730" s="70"/>
      <c r="B730" s="70"/>
      <c r="C730" s="70"/>
      <c r="D730" s="70"/>
      <c r="E730" s="70"/>
      <c r="F730" s="70"/>
      <c r="G730" s="70"/>
    </row>
    <row r="731">
      <c r="A731" s="70"/>
      <c r="B731" s="70"/>
      <c r="C731" s="70"/>
      <c r="D731" s="70"/>
      <c r="E731" s="70"/>
      <c r="F731" s="70"/>
      <c r="G731" s="70"/>
    </row>
    <row r="732">
      <c r="A732" s="70"/>
      <c r="B732" s="70"/>
      <c r="C732" s="70"/>
      <c r="D732" s="70"/>
      <c r="E732" s="70"/>
      <c r="F732" s="70"/>
      <c r="G732" s="70"/>
    </row>
    <row r="733">
      <c r="A733" s="70"/>
      <c r="B733" s="70"/>
      <c r="C733" s="70"/>
      <c r="D733" s="70"/>
      <c r="E733" s="70"/>
      <c r="F733" s="70"/>
      <c r="G733" s="70"/>
    </row>
    <row r="734">
      <c r="A734" s="70"/>
      <c r="B734" s="70"/>
      <c r="C734" s="70"/>
      <c r="D734" s="70"/>
      <c r="E734" s="70"/>
      <c r="F734" s="70"/>
      <c r="G734" s="70"/>
    </row>
    <row r="735">
      <c r="A735" s="70"/>
      <c r="B735" s="70"/>
      <c r="C735" s="70"/>
      <c r="D735" s="70"/>
      <c r="E735" s="70"/>
      <c r="F735" s="70"/>
      <c r="G735" s="70"/>
    </row>
    <row r="736">
      <c r="A736" s="70"/>
      <c r="B736" s="70"/>
      <c r="C736" s="70"/>
      <c r="D736" s="70"/>
      <c r="E736" s="70"/>
      <c r="F736" s="70"/>
      <c r="G736" s="70"/>
    </row>
    <row r="737">
      <c r="A737" s="70"/>
      <c r="B737" s="70"/>
      <c r="C737" s="70"/>
      <c r="D737" s="70"/>
      <c r="E737" s="70"/>
      <c r="F737" s="70"/>
      <c r="G737" s="70"/>
    </row>
    <row r="738">
      <c r="A738" s="70"/>
      <c r="B738" s="70"/>
      <c r="C738" s="70"/>
      <c r="D738" s="70"/>
      <c r="E738" s="70"/>
      <c r="F738" s="70"/>
      <c r="G738" s="70"/>
    </row>
    <row r="739">
      <c r="A739" s="70"/>
      <c r="B739" s="70"/>
      <c r="C739" s="70"/>
      <c r="D739" s="70"/>
      <c r="E739" s="70"/>
      <c r="F739" s="70"/>
      <c r="G739" s="70"/>
    </row>
    <row r="740">
      <c r="A740" s="70"/>
      <c r="B740" s="70"/>
      <c r="C740" s="70"/>
      <c r="D740" s="70"/>
      <c r="E740" s="70"/>
      <c r="F740" s="70"/>
      <c r="G740" s="70"/>
    </row>
    <row r="741">
      <c r="A741" s="70"/>
      <c r="B741" s="70"/>
      <c r="C741" s="70"/>
      <c r="D741" s="70"/>
      <c r="E741" s="70"/>
      <c r="F741" s="70"/>
      <c r="G741" s="70"/>
    </row>
    <row r="742">
      <c r="A742" s="70"/>
      <c r="B742" s="70"/>
      <c r="C742" s="70"/>
      <c r="D742" s="70"/>
      <c r="E742" s="70"/>
      <c r="F742" s="70"/>
      <c r="G742" s="70"/>
    </row>
    <row r="743">
      <c r="A743" s="70"/>
      <c r="B743" s="70"/>
      <c r="C743" s="70"/>
      <c r="D743" s="70"/>
      <c r="E743" s="70"/>
      <c r="F743" s="70"/>
      <c r="G743" s="70"/>
    </row>
    <row r="744">
      <c r="A744" s="70"/>
      <c r="B744" s="70"/>
      <c r="C744" s="70"/>
      <c r="D744" s="70"/>
      <c r="E744" s="70"/>
      <c r="F744" s="70"/>
      <c r="G744" s="70"/>
    </row>
    <row r="745">
      <c r="A745" s="70"/>
      <c r="B745" s="70"/>
      <c r="C745" s="70"/>
      <c r="D745" s="70"/>
      <c r="E745" s="70"/>
      <c r="F745" s="70"/>
      <c r="G745" s="70"/>
    </row>
    <row r="746">
      <c r="A746" s="70"/>
      <c r="B746" s="70"/>
      <c r="C746" s="70"/>
      <c r="D746" s="70"/>
      <c r="E746" s="70"/>
      <c r="F746" s="70"/>
      <c r="G746" s="70"/>
    </row>
    <row r="747">
      <c r="A747" s="70"/>
      <c r="B747" s="70"/>
      <c r="C747" s="70"/>
      <c r="D747" s="70"/>
      <c r="E747" s="70"/>
      <c r="F747" s="70"/>
      <c r="G747" s="70"/>
    </row>
    <row r="748">
      <c r="A748" s="70"/>
      <c r="B748" s="70"/>
      <c r="C748" s="70"/>
      <c r="D748" s="70"/>
      <c r="E748" s="70"/>
      <c r="F748" s="70"/>
      <c r="G748" s="70"/>
    </row>
    <row r="749">
      <c r="A749" s="70"/>
      <c r="B749" s="70"/>
      <c r="C749" s="70"/>
      <c r="D749" s="70"/>
      <c r="E749" s="70"/>
      <c r="F749" s="70"/>
      <c r="G749" s="70"/>
    </row>
    <row r="750">
      <c r="A750" s="70"/>
      <c r="B750" s="70"/>
      <c r="C750" s="70"/>
      <c r="D750" s="70"/>
      <c r="E750" s="70"/>
      <c r="F750" s="70"/>
      <c r="G750" s="70"/>
    </row>
    <row r="751">
      <c r="A751" s="70"/>
      <c r="B751" s="70"/>
      <c r="C751" s="70"/>
      <c r="D751" s="70"/>
      <c r="E751" s="70"/>
      <c r="F751" s="70"/>
      <c r="G751" s="70"/>
    </row>
    <row r="752">
      <c r="A752" s="70"/>
      <c r="B752" s="70"/>
      <c r="C752" s="70"/>
      <c r="D752" s="70"/>
      <c r="E752" s="70"/>
      <c r="F752" s="70"/>
      <c r="G752" s="70"/>
    </row>
    <row r="753">
      <c r="A753" s="70"/>
      <c r="B753" s="70"/>
      <c r="C753" s="70"/>
      <c r="D753" s="70"/>
      <c r="E753" s="70"/>
      <c r="F753" s="70"/>
      <c r="G753" s="70"/>
    </row>
    <row r="754">
      <c r="A754" s="70"/>
      <c r="B754" s="70"/>
      <c r="C754" s="70"/>
      <c r="D754" s="70"/>
      <c r="E754" s="70"/>
      <c r="F754" s="70"/>
      <c r="G754" s="70"/>
    </row>
    <row r="755">
      <c r="A755" s="70"/>
      <c r="B755" s="70"/>
      <c r="C755" s="70"/>
      <c r="D755" s="70"/>
      <c r="E755" s="70"/>
      <c r="F755" s="70"/>
      <c r="G755" s="70"/>
    </row>
    <row r="756">
      <c r="A756" s="70"/>
      <c r="B756" s="70"/>
      <c r="C756" s="70"/>
      <c r="D756" s="70"/>
      <c r="E756" s="70"/>
      <c r="F756" s="70"/>
      <c r="G756" s="70"/>
    </row>
    <row r="757">
      <c r="A757" s="70"/>
      <c r="B757" s="70"/>
      <c r="C757" s="70"/>
      <c r="D757" s="70"/>
      <c r="E757" s="70"/>
      <c r="F757" s="70"/>
      <c r="G757" s="70"/>
    </row>
    <row r="758">
      <c r="A758" s="70"/>
      <c r="B758" s="70"/>
      <c r="C758" s="70"/>
      <c r="D758" s="70"/>
      <c r="E758" s="70"/>
      <c r="F758" s="70"/>
      <c r="G758" s="70"/>
    </row>
    <row r="759">
      <c r="A759" s="70"/>
      <c r="B759" s="70"/>
      <c r="C759" s="70"/>
      <c r="D759" s="70"/>
      <c r="E759" s="70"/>
      <c r="F759" s="70"/>
      <c r="G759" s="70"/>
    </row>
    <row r="760">
      <c r="A760" s="70"/>
      <c r="B760" s="70"/>
      <c r="C760" s="70"/>
      <c r="D760" s="70"/>
      <c r="E760" s="70"/>
      <c r="F760" s="70"/>
      <c r="G760" s="70"/>
    </row>
    <row r="761">
      <c r="A761" s="70"/>
      <c r="B761" s="70"/>
      <c r="C761" s="70"/>
      <c r="D761" s="70"/>
      <c r="E761" s="70"/>
      <c r="F761" s="70"/>
      <c r="G761" s="70"/>
    </row>
    <row r="762">
      <c r="A762" s="70"/>
      <c r="B762" s="70"/>
      <c r="C762" s="70"/>
      <c r="D762" s="70"/>
      <c r="E762" s="70"/>
      <c r="F762" s="70"/>
      <c r="G762" s="70"/>
    </row>
    <row r="763">
      <c r="A763" s="70"/>
      <c r="B763" s="70"/>
      <c r="C763" s="70"/>
      <c r="D763" s="70"/>
      <c r="E763" s="70"/>
      <c r="F763" s="70"/>
      <c r="G763" s="70"/>
    </row>
    <row r="764">
      <c r="A764" s="70"/>
      <c r="B764" s="70"/>
      <c r="C764" s="70"/>
      <c r="D764" s="70"/>
      <c r="E764" s="70"/>
      <c r="F764" s="70"/>
      <c r="G764" s="70"/>
    </row>
    <row r="765">
      <c r="A765" s="70"/>
      <c r="B765" s="70"/>
      <c r="C765" s="70"/>
      <c r="D765" s="70"/>
      <c r="E765" s="70"/>
      <c r="F765" s="70"/>
      <c r="G765" s="70"/>
    </row>
    <row r="766">
      <c r="A766" s="70"/>
      <c r="B766" s="70"/>
      <c r="C766" s="70"/>
      <c r="D766" s="70"/>
      <c r="E766" s="70"/>
      <c r="F766" s="70"/>
      <c r="G766" s="70"/>
    </row>
    <row r="767">
      <c r="A767" s="70"/>
      <c r="B767" s="70"/>
      <c r="C767" s="70"/>
      <c r="D767" s="70"/>
      <c r="E767" s="70"/>
      <c r="F767" s="70"/>
      <c r="G767" s="70"/>
    </row>
    <row r="768">
      <c r="A768" s="70"/>
      <c r="B768" s="70"/>
      <c r="C768" s="70"/>
      <c r="D768" s="70"/>
      <c r="E768" s="70"/>
      <c r="F768" s="70"/>
      <c r="G768" s="70"/>
    </row>
    <row r="769">
      <c r="A769" s="70"/>
      <c r="B769" s="70"/>
      <c r="C769" s="70"/>
      <c r="D769" s="70"/>
      <c r="E769" s="70"/>
      <c r="F769" s="70"/>
      <c r="G769" s="70"/>
    </row>
    <row r="770">
      <c r="A770" s="70"/>
      <c r="B770" s="70"/>
      <c r="C770" s="70"/>
      <c r="D770" s="70"/>
      <c r="E770" s="70"/>
      <c r="F770" s="70"/>
      <c r="G770" s="70"/>
    </row>
    <row r="771">
      <c r="A771" s="70"/>
      <c r="B771" s="70"/>
      <c r="C771" s="70"/>
      <c r="D771" s="70"/>
      <c r="E771" s="70"/>
      <c r="F771" s="70"/>
      <c r="G771" s="70"/>
    </row>
    <row r="772">
      <c r="A772" s="70"/>
      <c r="B772" s="70"/>
      <c r="C772" s="70"/>
      <c r="D772" s="70"/>
      <c r="E772" s="70"/>
      <c r="F772" s="70"/>
      <c r="G772" s="70"/>
    </row>
    <row r="773">
      <c r="A773" s="70"/>
      <c r="B773" s="70"/>
      <c r="C773" s="70"/>
      <c r="D773" s="70"/>
      <c r="E773" s="70"/>
      <c r="F773" s="70"/>
      <c r="G773" s="70"/>
    </row>
    <row r="774">
      <c r="A774" s="70"/>
      <c r="B774" s="70"/>
      <c r="C774" s="70"/>
      <c r="D774" s="70"/>
      <c r="E774" s="70"/>
      <c r="F774" s="70"/>
      <c r="G774" s="70"/>
    </row>
    <row r="775">
      <c r="A775" s="70"/>
      <c r="B775" s="70"/>
      <c r="C775" s="70"/>
      <c r="D775" s="70"/>
      <c r="E775" s="70"/>
      <c r="F775" s="70"/>
      <c r="G775" s="70"/>
    </row>
    <row r="776">
      <c r="A776" s="70"/>
      <c r="B776" s="70"/>
      <c r="C776" s="70"/>
      <c r="D776" s="70"/>
      <c r="E776" s="70"/>
      <c r="F776" s="70"/>
      <c r="G776" s="70"/>
    </row>
    <row r="777">
      <c r="A777" s="70"/>
      <c r="B777" s="70"/>
      <c r="C777" s="70"/>
      <c r="D777" s="70"/>
      <c r="E777" s="70"/>
      <c r="F777" s="70"/>
      <c r="G777" s="70"/>
    </row>
    <row r="778">
      <c r="A778" s="70"/>
      <c r="B778" s="70"/>
      <c r="C778" s="70"/>
      <c r="D778" s="70"/>
      <c r="E778" s="70"/>
      <c r="F778" s="70"/>
      <c r="G778" s="70"/>
    </row>
    <row r="779">
      <c r="A779" s="70"/>
      <c r="B779" s="70"/>
      <c r="C779" s="70"/>
      <c r="D779" s="70"/>
      <c r="E779" s="70"/>
      <c r="F779" s="70"/>
      <c r="G779" s="70"/>
    </row>
    <row r="780">
      <c r="A780" s="70"/>
      <c r="B780" s="70"/>
      <c r="C780" s="70"/>
      <c r="D780" s="70"/>
      <c r="E780" s="70"/>
      <c r="F780" s="70"/>
      <c r="G780" s="70"/>
    </row>
    <row r="781">
      <c r="A781" s="70"/>
      <c r="B781" s="70"/>
      <c r="C781" s="70"/>
      <c r="D781" s="70"/>
      <c r="E781" s="70"/>
      <c r="F781" s="70"/>
      <c r="G781" s="70"/>
    </row>
    <row r="782">
      <c r="A782" s="70"/>
      <c r="B782" s="70"/>
      <c r="C782" s="70"/>
      <c r="D782" s="70"/>
      <c r="E782" s="70"/>
      <c r="F782" s="70"/>
      <c r="G782" s="70"/>
    </row>
    <row r="783">
      <c r="A783" s="70"/>
      <c r="B783" s="70"/>
      <c r="C783" s="70"/>
      <c r="D783" s="70"/>
      <c r="E783" s="70"/>
      <c r="F783" s="70"/>
      <c r="G783" s="70"/>
    </row>
    <row r="784">
      <c r="A784" s="70"/>
      <c r="B784" s="70"/>
      <c r="C784" s="70"/>
      <c r="D784" s="70"/>
      <c r="E784" s="70"/>
      <c r="F784" s="70"/>
      <c r="G784" s="70"/>
    </row>
    <row r="785">
      <c r="A785" s="70"/>
      <c r="B785" s="70"/>
      <c r="C785" s="70"/>
      <c r="D785" s="70"/>
      <c r="E785" s="70"/>
      <c r="F785" s="70"/>
      <c r="G785" s="70"/>
    </row>
    <row r="786">
      <c r="A786" s="70"/>
      <c r="B786" s="70"/>
      <c r="C786" s="70"/>
      <c r="D786" s="70"/>
      <c r="E786" s="70"/>
      <c r="F786" s="70"/>
      <c r="G786" s="70"/>
    </row>
    <row r="787">
      <c r="A787" s="70"/>
      <c r="B787" s="70"/>
      <c r="C787" s="70"/>
      <c r="D787" s="70"/>
      <c r="E787" s="70"/>
      <c r="F787" s="70"/>
      <c r="G787" s="70"/>
    </row>
    <row r="788">
      <c r="A788" s="70"/>
      <c r="B788" s="70"/>
      <c r="C788" s="70"/>
      <c r="D788" s="70"/>
      <c r="E788" s="70"/>
      <c r="F788" s="70"/>
      <c r="G788" s="70"/>
    </row>
    <row r="789">
      <c r="A789" s="70"/>
      <c r="B789" s="70"/>
      <c r="C789" s="70"/>
      <c r="D789" s="70"/>
      <c r="E789" s="70"/>
      <c r="F789" s="70"/>
      <c r="G789" s="70"/>
    </row>
    <row r="790">
      <c r="A790" s="70"/>
      <c r="B790" s="70"/>
      <c r="C790" s="70"/>
      <c r="D790" s="70"/>
      <c r="E790" s="70"/>
      <c r="F790" s="70"/>
      <c r="G790" s="70"/>
    </row>
    <row r="791">
      <c r="A791" s="70"/>
      <c r="B791" s="70"/>
      <c r="C791" s="70"/>
      <c r="D791" s="70"/>
      <c r="E791" s="70"/>
      <c r="F791" s="70"/>
      <c r="G791" s="70"/>
    </row>
    <row r="792">
      <c r="A792" s="70"/>
      <c r="B792" s="70"/>
      <c r="C792" s="70"/>
      <c r="D792" s="70"/>
      <c r="E792" s="70"/>
      <c r="F792" s="70"/>
      <c r="G792" s="70"/>
    </row>
    <row r="793">
      <c r="A793" s="70"/>
      <c r="B793" s="70"/>
      <c r="C793" s="70"/>
      <c r="D793" s="70"/>
      <c r="E793" s="70"/>
      <c r="F793" s="70"/>
      <c r="G793" s="70"/>
    </row>
    <row r="794">
      <c r="A794" s="70"/>
      <c r="B794" s="70"/>
      <c r="C794" s="70"/>
      <c r="D794" s="70"/>
      <c r="E794" s="70"/>
      <c r="F794" s="70"/>
      <c r="G794" s="70"/>
    </row>
    <row r="795">
      <c r="A795" s="70"/>
      <c r="B795" s="70"/>
      <c r="C795" s="70"/>
      <c r="D795" s="70"/>
      <c r="E795" s="70"/>
      <c r="F795" s="70"/>
      <c r="G795" s="70"/>
    </row>
    <row r="796">
      <c r="A796" s="70"/>
      <c r="B796" s="70"/>
      <c r="C796" s="70"/>
      <c r="D796" s="70"/>
      <c r="E796" s="70"/>
      <c r="F796" s="70"/>
      <c r="G796" s="70"/>
    </row>
    <row r="797">
      <c r="A797" s="70"/>
      <c r="B797" s="70"/>
      <c r="C797" s="70"/>
      <c r="D797" s="70"/>
      <c r="E797" s="70"/>
      <c r="F797" s="70"/>
      <c r="G797" s="70"/>
    </row>
    <row r="798">
      <c r="A798" s="70"/>
      <c r="B798" s="70"/>
      <c r="C798" s="70"/>
      <c r="D798" s="70"/>
      <c r="E798" s="70"/>
      <c r="F798" s="70"/>
      <c r="G798" s="70"/>
    </row>
    <row r="799">
      <c r="A799" s="70"/>
      <c r="B799" s="70"/>
      <c r="C799" s="70"/>
      <c r="D799" s="70"/>
      <c r="E799" s="70"/>
      <c r="F799" s="70"/>
      <c r="G799" s="70"/>
    </row>
    <row r="800">
      <c r="A800" s="70"/>
      <c r="B800" s="70"/>
      <c r="C800" s="70"/>
      <c r="D800" s="70"/>
      <c r="E800" s="70"/>
      <c r="F800" s="70"/>
      <c r="G800" s="70"/>
    </row>
    <row r="801">
      <c r="A801" s="70"/>
      <c r="B801" s="70"/>
      <c r="C801" s="70"/>
      <c r="D801" s="70"/>
      <c r="E801" s="70"/>
      <c r="F801" s="70"/>
      <c r="G801" s="70"/>
    </row>
    <row r="802">
      <c r="A802" s="70"/>
      <c r="B802" s="70"/>
      <c r="C802" s="70"/>
      <c r="D802" s="70"/>
      <c r="E802" s="70"/>
      <c r="F802" s="70"/>
      <c r="G802" s="70"/>
    </row>
    <row r="803">
      <c r="A803" s="70"/>
      <c r="B803" s="70"/>
      <c r="C803" s="70"/>
      <c r="D803" s="70"/>
      <c r="E803" s="70"/>
      <c r="F803" s="70"/>
      <c r="G803" s="70"/>
    </row>
    <row r="804">
      <c r="A804" s="70"/>
      <c r="B804" s="70"/>
      <c r="C804" s="70"/>
      <c r="D804" s="70"/>
      <c r="E804" s="70"/>
      <c r="F804" s="70"/>
      <c r="G804" s="70"/>
    </row>
    <row r="805">
      <c r="A805" s="70"/>
      <c r="B805" s="70"/>
      <c r="C805" s="70"/>
      <c r="D805" s="70"/>
      <c r="E805" s="70"/>
      <c r="F805" s="70"/>
      <c r="G805" s="70"/>
    </row>
    <row r="806">
      <c r="A806" s="70"/>
      <c r="B806" s="70"/>
      <c r="C806" s="70"/>
      <c r="D806" s="70"/>
      <c r="E806" s="70"/>
      <c r="F806" s="70"/>
      <c r="G806" s="70"/>
    </row>
    <row r="807">
      <c r="A807" s="70"/>
      <c r="B807" s="70"/>
      <c r="C807" s="70"/>
      <c r="D807" s="70"/>
      <c r="E807" s="70"/>
      <c r="F807" s="70"/>
      <c r="G807" s="70"/>
    </row>
    <row r="808">
      <c r="A808" s="70"/>
      <c r="B808" s="70"/>
      <c r="C808" s="70"/>
      <c r="D808" s="70"/>
      <c r="E808" s="70"/>
      <c r="F808" s="70"/>
      <c r="G808" s="70"/>
    </row>
    <row r="809">
      <c r="A809" s="70"/>
      <c r="B809" s="70"/>
      <c r="C809" s="70"/>
      <c r="D809" s="70"/>
      <c r="E809" s="70"/>
      <c r="F809" s="70"/>
      <c r="G809" s="70"/>
    </row>
    <row r="810">
      <c r="A810" s="70"/>
      <c r="B810" s="70"/>
      <c r="C810" s="70"/>
      <c r="D810" s="70"/>
      <c r="E810" s="70"/>
      <c r="F810" s="70"/>
      <c r="G810" s="70"/>
    </row>
    <row r="811">
      <c r="A811" s="70"/>
      <c r="B811" s="70"/>
      <c r="C811" s="70"/>
      <c r="D811" s="70"/>
      <c r="E811" s="70"/>
      <c r="F811" s="70"/>
      <c r="G811" s="70"/>
    </row>
    <row r="812">
      <c r="A812" s="70"/>
      <c r="B812" s="70"/>
      <c r="C812" s="70"/>
      <c r="D812" s="70"/>
      <c r="E812" s="70"/>
      <c r="F812" s="70"/>
      <c r="G812" s="70"/>
    </row>
    <row r="813">
      <c r="A813" s="70"/>
      <c r="B813" s="70"/>
      <c r="C813" s="70"/>
      <c r="D813" s="70"/>
      <c r="E813" s="70"/>
      <c r="F813" s="70"/>
      <c r="G813" s="70"/>
    </row>
    <row r="814">
      <c r="A814" s="70"/>
      <c r="B814" s="70"/>
      <c r="C814" s="70"/>
      <c r="D814" s="70"/>
      <c r="E814" s="70"/>
      <c r="F814" s="70"/>
      <c r="G814" s="70"/>
    </row>
    <row r="815">
      <c r="A815" s="70"/>
      <c r="B815" s="70"/>
      <c r="C815" s="70"/>
      <c r="D815" s="70"/>
      <c r="E815" s="70"/>
      <c r="F815" s="70"/>
      <c r="G815" s="70"/>
    </row>
    <row r="816">
      <c r="A816" s="70"/>
      <c r="B816" s="70"/>
      <c r="C816" s="70"/>
      <c r="D816" s="70"/>
      <c r="E816" s="70"/>
      <c r="F816" s="70"/>
      <c r="G816" s="70"/>
    </row>
    <row r="817">
      <c r="A817" s="70"/>
      <c r="B817" s="70"/>
      <c r="C817" s="70"/>
      <c r="D817" s="70"/>
      <c r="E817" s="70"/>
      <c r="F817" s="70"/>
      <c r="G817" s="70"/>
    </row>
    <row r="818">
      <c r="A818" s="70"/>
      <c r="B818" s="70"/>
      <c r="C818" s="70"/>
      <c r="D818" s="70"/>
      <c r="E818" s="70"/>
      <c r="F818" s="70"/>
      <c r="G818" s="70"/>
    </row>
    <row r="819">
      <c r="A819" s="70"/>
      <c r="B819" s="70"/>
      <c r="C819" s="70"/>
      <c r="D819" s="70"/>
      <c r="E819" s="70"/>
      <c r="F819" s="70"/>
      <c r="G819" s="70"/>
    </row>
    <row r="820">
      <c r="A820" s="70"/>
      <c r="B820" s="70"/>
      <c r="C820" s="70"/>
      <c r="D820" s="70"/>
      <c r="E820" s="70"/>
      <c r="F820" s="70"/>
      <c r="G820" s="70"/>
    </row>
    <row r="821">
      <c r="A821" s="70"/>
      <c r="B821" s="70"/>
      <c r="C821" s="70"/>
      <c r="D821" s="70"/>
      <c r="E821" s="70"/>
      <c r="F821" s="70"/>
      <c r="G821" s="70"/>
    </row>
    <row r="822">
      <c r="A822" s="70"/>
      <c r="B822" s="70"/>
      <c r="C822" s="70"/>
      <c r="D822" s="70"/>
      <c r="E822" s="70"/>
      <c r="F822" s="70"/>
      <c r="G822" s="70"/>
    </row>
    <row r="823">
      <c r="A823" s="70"/>
      <c r="B823" s="70"/>
      <c r="C823" s="70"/>
      <c r="D823" s="70"/>
      <c r="E823" s="70"/>
      <c r="F823" s="70"/>
      <c r="G823" s="70"/>
    </row>
    <row r="824">
      <c r="A824" s="70"/>
      <c r="B824" s="70"/>
      <c r="C824" s="70"/>
      <c r="D824" s="70"/>
      <c r="E824" s="70"/>
      <c r="F824" s="70"/>
      <c r="G824" s="70"/>
    </row>
    <row r="825">
      <c r="A825" s="70"/>
      <c r="B825" s="70"/>
      <c r="C825" s="70"/>
      <c r="D825" s="70"/>
      <c r="E825" s="70"/>
      <c r="F825" s="70"/>
      <c r="G825" s="70"/>
    </row>
    <row r="826">
      <c r="A826" s="70"/>
      <c r="B826" s="70"/>
      <c r="C826" s="70"/>
      <c r="D826" s="70"/>
      <c r="E826" s="70"/>
      <c r="F826" s="70"/>
      <c r="G826" s="70"/>
    </row>
    <row r="827">
      <c r="A827" s="70"/>
      <c r="B827" s="70"/>
      <c r="C827" s="70"/>
      <c r="D827" s="70"/>
      <c r="E827" s="70"/>
      <c r="F827" s="70"/>
      <c r="G827" s="70"/>
    </row>
    <row r="828">
      <c r="A828" s="70"/>
      <c r="B828" s="70"/>
      <c r="C828" s="70"/>
      <c r="D828" s="70"/>
      <c r="E828" s="70"/>
      <c r="F828" s="70"/>
      <c r="G828" s="70"/>
    </row>
    <row r="829">
      <c r="A829" s="70"/>
      <c r="B829" s="70"/>
      <c r="C829" s="70"/>
      <c r="D829" s="70"/>
      <c r="E829" s="70"/>
      <c r="F829" s="70"/>
      <c r="G829" s="70"/>
    </row>
    <row r="830">
      <c r="A830" s="70"/>
      <c r="B830" s="70"/>
      <c r="C830" s="70"/>
      <c r="D830" s="70"/>
      <c r="E830" s="70"/>
      <c r="F830" s="70"/>
      <c r="G830" s="70"/>
    </row>
    <row r="831">
      <c r="A831" s="70"/>
      <c r="B831" s="70"/>
      <c r="C831" s="70"/>
      <c r="D831" s="70"/>
      <c r="E831" s="70"/>
      <c r="F831" s="70"/>
      <c r="G831" s="70"/>
    </row>
    <row r="832">
      <c r="A832" s="70"/>
      <c r="B832" s="70"/>
      <c r="C832" s="70"/>
      <c r="D832" s="70"/>
      <c r="E832" s="70"/>
      <c r="F832" s="70"/>
      <c r="G832" s="70"/>
    </row>
    <row r="833">
      <c r="A833" s="70"/>
      <c r="B833" s="70"/>
      <c r="C833" s="70"/>
      <c r="D833" s="70"/>
      <c r="E833" s="70"/>
      <c r="F833" s="70"/>
      <c r="G833" s="70"/>
    </row>
    <row r="834">
      <c r="A834" s="70"/>
      <c r="B834" s="70"/>
      <c r="C834" s="70"/>
      <c r="D834" s="70"/>
      <c r="E834" s="70"/>
      <c r="F834" s="70"/>
      <c r="G834" s="70"/>
    </row>
    <row r="835">
      <c r="A835" s="70"/>
      <c r="B835" s="70"/>
      <c r="C835" s="70"/>
      <c r="D835" s="70"/>
      <c r="E835" s="70"/>
      <c r="F835" s="70"/>
      <c r="G835" s="70"/>
    </row>
    <row r="836">
      <c r="A836" s="70"/>
      <c r="B836" s="70"/>
      <c r="C836" s="70"/>
      <c r="D836" s="70"/>
      <c r="E836" s="70"/>
      <c r="F836" s="70"/>
      <c r="G836" s="70"/>
    </row>
    <row r="837">
      <c r="A837" s="70"/>
      <c r="B837" s="70"/>
      <c r="C837" s="70"/>
      <c r="D837" s="70"/>
      <c r="E837" s="70"/>
      <c r="F837" s="70"/>
      <c r="G837" s="70"/>
    </row>
    <row r="838">
      <c r="A838" s="70"/>
      <c r="B838" s="70"/>
      <c r="C838" s="70"/>
      <c r="D838" s="70"/>
      <c r="E838" s="70"/>
      <c r="F838" s="70"/>
      <c r="G838" s="70"/>
    </row>
    <row r="839">
      <c r="A839" s="70"/>
      <c r="B839" s="70"/>
      <c r="C839" s="70"/>
      <c r="D839" s="70"/>
      <c r="E839" s="70"/>
      <c r="F839" s="70"/>
      <c r="G839" s="70"/>
    </row>
    <row r="840">
      <c r="A840" s="70"/>
      <c r="B840" s="70"/>
      <c r="C840" s="70"/>
      <c r="D840" s="70"/>
      <c r="E840" s="70"/>
      <c r="F840" s="70"/>
      <c r="G840" s="70"/>
    </row>
    <row r="841">
      <c r="A841" s="70"/>
      <c r="B841" s="70"/>
      <c r="C841" s="70"/>
      <c r="D841" s="70"/>
      <c r="E841" s="70"/>
      <c r="F841" s="70"/>
      <c r="G841" s="70"/>
    </row>
    <row r="842">
      <c r="A842" s="70"/>
      <c r="B842" s="70"/>
      <c r="C842" s="70"/>
      <c r="D842" s="70"/>
      <c r="E842" s="70"/>
      <c r="F842" s="70"/>
      <c r="G842" s="70"/>
    </row>
    <row r="843">
      <c r="A843" s="70"/>
      <c r="B843" s="70"/>
      <c r="C843" s="70"/>
      <c r="D843" s="70"/>
      <c r="E843" s="70"/>
      <c r="F843" s="70"/>
      <c r="G843" s="70"/>
    </row>
    <row r="844">
      <c r="A844" s="70"/>
      <c r="B844" s="70"/>
      <c r="C844" s="70"/>
      <c r="D844" s="70"/>
      <c r="E844" s="70"/>
      <c r="F844" s="70"/>
      <c r="G844" s="70"/>
    </row>
    <row r="845">
      <c r="A845" s="70"/>
      <c r="B845" s="70"/>
      <c r="C845" s="70"/>
      <c r="D845" s="70"/>
      <c r="E845" s="70"/>
      <c r="F845" s="70"/>
      <c r="G845" s="70"/>
    </row>
    <row r="846">
      <c r="A846" s="70"/>
      <c r="B846" s="70"/>
      <c r="C846" s="70"/>
      <c r="D846" s="70"/>
      <c r="E846" s="70"/>
      <c r="F846" s="70"/>
      <c r="G846" s="70"/>
    </row>
    <row r="847">
      <c r="A847" s="70"/>
      <c r="B847" s="70"/>
      <c r="C847" s="70"/>
      <c r="D847" s="70"/>
      <c r="E847" s="70"/>
      <c r="F847" s="70"/>
      <c r="G847" s="70"/>
    </row>
    <row r="848">
      <c r="A848" s="70"/>
      <c r="B848" s="70"/>
      <c r="C848" s="70"/>
      <c r="D848" s="70"/>
      <c r="E848" s="70"/>
      <c r="F848" s="70"/>
      <c r="G848" s="70"/>
    </row>
    <row r="849">
      <c r="A849" s="70"/>
      <c r="B849" s="70"/>
      <c r="C849" s="70"/>
      <c r="D849" s="70"/>
      <c r="E849" s="70"/>
      <c r="F849" s="70"/>
      <c r="G849" s="70"/>
    </row>
    <row r="850">
      <c r="A850" s="70"/>
      <c r="B850" s="70"/>
      <c r="C850" s="70"/>
      <c r="D850" s="70"/>
      <c r="E850" s="70"/>
      <c r="F850" s="70"/>
      <c r="G850" s="70"/>
    </row>
    <row r="851">
      <c r="A851" s="70"/>
      <c r="B851" s="70"/>
      <c r="C851" s="70"/>
      <c r="D851" s="70"/>
      <c r="E851" s="70"/>
      <c r="F851" s="70"/>
      <c r="G851" s="70"/>
    </row>
    <row r="852">
      <c r="A852" s="70"/>
      <c r="B852" s="70"/>
      <c r="C852" s="70"/>
      <c r="D852" s="70"/>
      <c r="E852" s="70"/>
      <c r="F852" s="70"/>
      <c r="G852" s="70"/>
    </row>
    <row r="853">
      <c r="A853" s="70"/>
      <c r="B853" s="70"/>
      <c r="C853" s="70"/>
      <c r="D853" s="70"/>
      <c r="E853" s="70"/>
      <c r="F853" s="70"/>
      <c r="G853" s="70"/>
    </row>
    <row r="854">
      <c r="A854" s="70"/>
      <c r="B854" s="70"/>
      <c r="C854" s="70"/>
      <c r="D854" s="70"/>
      <c r="E854" s="70"/>
      <c r="F854" s="70"/>
      <c r="G854" s="70"/>
    </row>
    <row r="855">
      <c r="A855" s="70"/>
      <c r="B855" s="70"/>
      <c r="C855" s="70"/>
      <c r="D855" s="70"/>
      <c r="E855" s="70"/>
      <c r="F855" s="70"/>
      <c r="G855" s="70"/>
    </row>
    <row r="856">
      <c r="A856" s="70"/>
      <c r="B856" s="70"/>
      <c r="C856" s="70"/>
      <c r="D856" s="70"/>
      <c r="E856" s="70"/>
      <c r="F856" s="70"/>
      <c r="G856" s="70"/>
    </row>
    <row r="857">
      <c r="A857" s="70"/>
      <c r="B857" s="70"/>
      <c r="C857" s="70"/>
      <c r="D857" s="70"/>
      <c r="E857" s="70"/>
      <c r="F857" s="70"/>
      <c r="G857" s="70"/>
    </row>
    <row r="858">
      <c r="A858" s="70"/>
      <c r="B858" s="70"/>
      <c r="C858" s="70"/>
      <c r="D858" s="70"/>
      <c r="E858" s="70"/>
      <c r="F858" s="70"/>
      <c r="G858" s="70"/>
    </row>
    <row r="859">
      <c r="A859" s="70"/>
      <c r="B859" s="70"/>
      <c r="C859" s="70"/>
      <c r="D859" s="70"/>
      <c r="E859" s="70"/>
      <c r="F859" s="70"/>
      <c r="G859" s="70"/>
    </row>
    <row r="860">
      <c r="A860" s="70"/>
      <c r="B860" s="70"/>
      <c r="C860" s="70"/>
      <c r="D860" s="70"/>
      <c r="E860" s="70"/>
      <c r="F860" s="70"/>
      <c r="G860" s="70"/>
    </row>
    <row r="861">
      <c r="A861" s="70"/>
      <c r="B861" s="70"/>
      <c r="C861" s="70"/>
      <c r="D861" s="70"/>
      <c r="E861" s="70"/>
      <c r="F861" s="70"/>
      <c r="G861" s="70"/>
    </row>
    <row r="862">
      <c r="A862" s="70"/>
      <c r="B862" s="70"/>
      <c r="C862" s="70"/>
      <c r="D862" s="70"/>
      <c r="E862" s="70"/>
      <c r="F862" s="70"/>
      <c r="G862" s="70"/>
    </row>
    <row r="863">
      <c r="A863" s="70"/>
      <c r="B863" s="70"/>
      <c r="C863" s="70"/>
      <c r="D863" s="70"/>
      <c r="E863" s="70"/>
      <c r="F863" s="70"/>
      <c r="G863" s="70"/>
    </row>
    <row r="864">
      <c r="A864" s="70"/>
      <c r="B864" s="70"/>
      <c r="C864" s="70"/>
      <c r="D864" s="70"/>
      <c r="E864" s="70"/>
      <c r="F864" s="70"/>
      <c r="G864" s="70"/>
    </row>
    <row r="865">
      <c r="A865" s="70"/>
      <c r="B865" s="70"/>
      <c r="C865" s="70"/>
      <c r="D865" s="70"/>
      <c r="E865" s="70"/>
      <c r="F865" s="70"/>
      <c r="G865" s="70"/>
    </row>
    <row r="866">
      <c r="A866" s="70"/>
      <c r="B866" s="70"/>
      <c r="C866" s="70"/>
      <c r="D866" s="70"/>
      <c r="E866" s="70"/>
      <c r="F866" s="70"/>
      <c r="G866" s="70"/>
    </row>
    <row r="867">
      <c r="A867" s="70"/>
      <c r="B867" s="70"/>
      <c r="C867" s="70"/>
      <c r="D867" s="70"/>
      <c r="E867" s="70"/>
      <c r="F867" s="70"/>
      <c r="G867" s="70"/>
    </row>
    <row r="868">
      <c r="A868" s="70"/>
      <c r="B868" s="70"/>
      <c r="C868" s="70"/>
      <c r="D868" s="70"/>
      <c r="E868" s="70"/>
      <c r="F868" s="70"/>
      <c r="G868" s="70"/>
    </row>
    <row r="869">
      <c r="A869" s="70"/>
      <c r="B869" s="70"/>
      <c r="C869" s="70"/>
      <c r="D869" s="70"/>
      <c r="E869" s="70"/>
      <c r="F869" s="70"/>
      <c r="G869" s="70"/>
    </row>
    <row r="870">
      <c r="A870" s="70"/>
      <c r="B870" s="70"/>
      <c r="C870" s="70"/>
      <c r="D870" s="70"/>
      <c r="E870" s="70"/>
      <c r="F870" s="70"/>
      <c r="G870" s="70"/>
    </row>
    <row r="871">
      <c r="A871" s="70"/>
      <c r="B871" s="70"/>
      <c r="C871" s="70"/>
      <c r="D871" s="70"/>
      <c r="E871" s="70"/>
      <c r="F871" s="70"/>
      <c r="G871" s="70"/>
    </row>
    <row r="872">
      <c r="A872" s="70"/>
      <c r="B872" s="70"/>
      <c r="C872" s="70"/>
      <c r="D872" s="70"/>
      <c r="E872" s="70"/>
      <c r="F872" s="70"/>
      <c r="G872" s="70"/>
    </row>
    <row r="873">
      <c r="A873" s="70"/>
      <c r="B873" s="70"/>
      <c r="C873" s="70"/>
      <c r="D873" s="70"/>
      <c r="E873" s="70"/>
      <c r="F873" s="70"/>
      <c r="G873" s="70"/>
    </row>
    <row r="874">
      <c r="A874" s="70"/>
      <c r="B874" s="70"/>
      <c r="C874" s="70"/>
      <c r="D874" s="70"/>
      <c r="E874" s="70"/>
      <c r="F874" s="70"/>
      <c r="G874" s="70"/>
    </row>
    <row r="875">
      <c r="A875" s="70"/>
      <c r="B875" s="70"/>
      <c r="C875" s="70"/>
      <c r="D875" s="70"/>
      <c r="E875" s="70"/>
      <c r="F875" s="70"/>
      <c r="G875" s="70"/>
    </row>
    <row r="876">
      <c r="A876" s="70"/>
      <c r="B876" s="70"/>
      <c r="C876" s="70"/>
      <c r="D876" s="70"/>
      <c r="E876" s="70"/>
      <c r="F876" s="70"/>
      <c r="G876" s="70"/>
    </row>
    <row r="877">
      <c r="A877" s="70"/>
      <c r="B877" s="70"/>
      <c r="C877" s="70"/>
      <c r="D877" s="70"/>
      <c r="E877" s="70"/>
      <c r="F877" s="70"/>
      <c r="G877" s="70"/>
    </row>
    <row r="878">
      <c r="A878" s="70"/>
      <c r="B878" s="70"/>
      <c r="C878" s="70"/>
      <c r="D878" s="70"/>
      <c r="E878" s="70"/>
      <c r="F878" s="70"/>
      <c r="G878" s="70"/>
    </row>
    <row r="879">
      <c r="A879" s="70"/>
      <c r="B879" s="70"/>
      <c r="C879" s="70"/>
      <c r="D879" s="70"/>
      <c r="E879" s="70"/>
      <c r="F879" s="70"/>
      <c r="G879" s="70"/>
    </row>
    <row r="880">
      <c r="A880" s="70"/>
      <c r="B880" s="70"/>
      <c r="C880" s="70"/>
      <c r="D880" s="70"/>
      <c r="E880" s="70"/>
      <c r="F880" s="70"/>
      <c r="G880" s="70"/>
    </row>
    <row r="881">
      <c r="A881" s="70"/>
      <c r="B881" s="70"/>
      <c r="C881" s="70"/>
      <c r="D881" s="70"/>
      <c r="E881" s="70"/>
      <c r="F881" s="70"/>
      <c r="G881" s="70"/>
    </row>
    <row r="882">
      <c r="A882" s="70"/>
      <c r="B882" s="70"/>
      <c r="C882" s="70"/>
      <c r="D882" s="70"/>
      <c r="E882" s="70"/>
      <c r="F882" s="70"/>
      <c r="G882" s="70"/>
    </row>
    <row r="883">
      <c r="A883" s="70"/>
      <c r="B883" s="70"/>
      <c r="C883" s="70"/>
      <c r="D883" s="70"/>
      <c r="E883" s="70"/>
      <c r="F883" s="70"/>
      <c r="G883" s="70"/>
    </row>
    <row r="884">
      <c r="A884" s="70"/>
      <c r="B884" s="70"/>
      <c r="C884" s="70"/>
      <c r="D884" s="70"/>
      <c r="E884" s="70"/>
      <c r="F884" s="70"/>
      <c r="G884" s="70"/>
    </row>
    <row r="885">
      <c r="A885" s="70"/>
      <c r="B885" s="70"/>
      <c r="C885" s="70"/>
      <c r="D885" s="70"/>
      <c r="E885" s="70"/>
      <c r="F885" s="70"/>
      <c r="G885" s="70"/>
    </row>
    <row r="886">
      <c r="A886" s="70"/>
      <c r="B886" s="70"/>
      <c r="C886" s="70"/>
      <c r="D886" s="70"/>
      <c r="E886" s="70"/>
      <c r="F886" s="70"/>
      <c r="G886" s="70"/>
    </row>
    <row r="887">
      <c r="A887" s="70"/>
      <c r="B887" s="70"/>
      <c r="C887" s="70"/>
      <c r="D887" s="70"/>
      <c r="E887" s="70"/>
      <c r="F887" s="70"/>
      <c r="G887" s="70"/>
    </row>
    <row r="888">
      <c r="A888" s="70"/>
      <c r="B888" s="70"/>
      <c r="C888" s="70"/>
      <c r="D888" s="70"/>
      <c r="E888" s="70"/>
      <c r="F888" s="70"/>
      <c r="G888" s="70"/>
    </row>
    <row r="889">
      <c r="A889" s="70"/>
      <c r="B889" s="70"/>
      <c r="C889" s="70"/>
      <c r="D889" s="70"/>
      <c r="E889" s="70"/>
      <c r="F889" s="70"/>
      <c r="G889" s="70"/>
    </row>
    <row r="890">
      <c r="A890" s="70"/>
      <c r="B890" s="70"/>
      <c r="C890" s="70"/>
      <c r="D890" s="70"/>
      <c r="E890" s="70"/>
      <c r="F890" s="70"/>
      <c r="G890" s="70"/>
    </row>
    <row r="891">
      <c r="A891" s="70"/>
      <c r="B891" s="70"/>
      <c r="C891" s="70"/>
      <c r="D891" s="70"/>
      <c r="E891" s="70"/>
      <c r="F891" s="70"/>
      <c r="G891" s="70"/>
    </row>
    <row r="892">
      <c r="A892" s="70"/>
      <c r="B892" s="70"/>
      <c r="C892" s="70"/>
      <c r="D892" s="70"/>
      <c r="E892" s="70"/>
      <c r="F892" s="70"/>
      <c r="G892" s="70"/>
    </row>
    <row r="893">
      <c r="A893" s="70"/>
      <c r="B893" s="70"/>
      <c r="C893" s="70"/>
      <c r="D893" s="70"/>
      <c r="E893" s="70"/>
      <c r="F893" s="70"/>
      <c r="G893" s="70"/>
    </row>
    <row r="894">
      <c r="A894" s="70"/>
      <c r="B894" s="70"/>
      <c r="C894" s="70"/>
      <c r="D894" s="70"/>
      <c r="E894" s="70"/>
      <c r="F894" s="70"/>
      <c r="G894" s="70"/>
    </row>
    <row r="895">
      <c r="A895" s="70"/>
      <c r="B895" s="70"/>
      <c r="C895" s="70"/>
      <c r="D895" s="70"/>
      <c r="E895" s="70"/>
      <c r="F895" s="70"/>
      <c r="G895" s="70"/>
    </row>
    <row r="896">
      <c r="A896" s="70"/>
      <c r="B896" s="70"/>
      <c r="C896" s="70"/>
      <c r="D896" s="70"/>
      <c r="E896" s="70"/>
      <c r="F896" s="70"/>
      <c r="G896" s="70"/>
    </row>
    <row r="897">
      <c r="A897" s="70"/>
      <c r="B897" s="70"/>
      <c r="C897" s="70"/>
      <c r="D897" s="70"/>
      <c r="E897" s="70"/>
      <c r="F897" s="70"/>
      <c r="G897" s="70"/>
    </row>
    <row r="898">
      <c r="A898" s="70"/>
      <c r="B898" s="70"/>
      <c r="C898" s="70"/>
      <c r="D898" s="70"/>
      <c r="E898" s="70"/>
      <c r="F898" s="70"/>
      <c r="G898" s="70"/>
    </row>
    <row r="899">
      <c r="A899" s="70"/>
      <c r="B899" s="70"/>
      <c r="C899" s="70"/>
      <c r="D899" s="70"/>
      <c r="E899" s="70"/>
      <c r="F899" s="70"/>
      <c r="G899" s="70"/>
    </row>
    <row r="900">
      <c r="A900" s="70"/>
      <c r="B900" s="70"/>
      <c r="C900" s="70"/>
      <c r="D900" s="70"/>
      <c r="E900" s="70"/>
      <c r="F900" s="70"/>
      <c r="G900" s="70"/>
    </row>
    <row r="901">
      <c r="A901" s="70"/>
      <c r="B901" s="70"/>
      <c r="C901" s="70"/>
      <c r="D901" s="70"/>
      <c r="E901" s="70"/>
      <c r="F901" s="70"/>
      <c r="G901" s="70"/>
    </row>
    <row r="902">
      <c r="A902" s="70"/>
      <c r="B902" s="70"/>
      <c r="C902" s="70"/>
      <c r="D902" s="70"/>
      <c r="E902" s="70"/>
      <c r="F902" s="70"/>
      <c r="G902" s="70"/>
    </row>
    <row r="903">
      <c r="A903" s="70"/>
      <c r="B903" s="70"/>
      <c r="C903" s="70"/>
      <c r="D903" s="70"/>
      <c r="E903" s="70"/>
      <c r="F903" s="70"/>
      <c r="G903" s="70"/>
    </row>
    <row r="904">
      <c r="A904" s="70"/>
      <c r="B904" s="70"/>
      <c r="C904" s="70"/>
      <c r="D904" s="70"/>
      <c r="E904" s="70"/>
      <c r="F904" s="70"/>
      <c r="G904" s="70"/>
    </row>
    <row r="905">
      <c r="A905" s="70"/>
      <c r="B905" s="70"/>
      <c r="C905" s="70"/>
      <c r="D905" s="70"/>
      <c r="E905" s="70"/>
      <c r="F905" s="70"/>
      <c r="G905" s="70"/>
    </row>
    <row r="906">
      <c r="A906" s="70"/>
      <c r="B906" s="70"/>
      <c r="C906" s="70"/>
      <c r="D906" s="70"/>
      <c r="E906" s="70"/>
      <c r="F906" s="70"/>
      <c r="G906" s="70"/>
    </row>
    <row r="907">
      <c r="A907" s="70"/>
      <c r="B907" s="70"/>
      <c r="C907" s="70"/>
      <c r="D907" s="70"/>
      <c r="E907" s="70"/>
      <c r="F907" s="70"/>
      <c r="G907" s="70"/>
    </row>
    <row r="908">
      <c r="A908" s="70"/>
      <c r="B908" s="70"/>
      <c r="C908" s="70"/>
      <c r="D908" s="70"/>
      <c r="E908" s="70"/>
      <c r="F908" s="70"/>
      <c r="G908" s="70"/>
    </row>
    <row r="909">
      <c r="A909" s="70"/>
      <c r="B909" s="70"/>
      <c r="C909" s="70"/>
      <c r="D909" s="70"/>
      <c r="E909" s="70"/>
      <c r="F909" s="70"/>
      <c r="G909" s="70"/>
    </row>
    <row r="910">
      <c r="A910" s="70"/>
      <c r="B910" s="70"/>
      <c r="C910" s="70"/>
      <c r="D910" s="70"/>
      <c r="E910" s="70"/>
      <c r="F910" s="70"/>
      <c r="G910" s="70"/>
    </row>
    <row r="911">
      <c r="A911" s="70"/>
      <c r="B911" s="70"/>
      <c r="C911" s="70"/>
      <c r="D911" s="70"/>
      <c r="E911" s="70"/>
      <c r="F911" s="70"/>
      <c r="G911" s="70"/>
    </row>
    <row r="912">
      <c r="A912" s="70"/>
      <c r="B912" s="70"/>
      <c r="C912" s="70"/>
      <c r="D912" s="70"/>
      <c r="E912" s="70"/>
      <c r="F912" s="70"/>
      <c r="G912" s="70"/>
    </row>
    <row r="913">
      <c r="A913" s="70"/>
      <c r="B913" s="70"/>
      <c r="C913" s="70"/>
      <c r="D913" s="70"/>
      <c r="E913" s="70"/>
      <c r="F913" s="70"/>
      <c r="G913" s="70"/>
    </row>
    <row r="914">
      <c r="A914" s="70"/>
      <c r="B914" s="70"/>
      <c r="C914" s="70"/>
      <c r="D914" s="70"/>
      <c r="E914" s="70"/>
      <c r="F914" s="70"/>
      <c r="G914" s="70"/>
    </row>
    <row r="915">
      <c r="A915" s="70"/>
      <c r="B915" s="70"/>
      <c r="C915" s="70"/>
      <c r="D915" s="70"/>
      <c r="E915" s="70"/>
      <c r="F915" s="70"/>
      <c r="G915" s="70"/>
    </row>
    <row r="916">
      <c r="A916" s="70"/>
      <c r="B916" s="70"/>
      <c r="C916" s="70"/>
      <c r="D916" s="70"/>
      <c r="E916" s="70"/>
      <c r="F916" s="70"/>
      <c r="G916" s="70"/>
    </row>
    <row r="917">
      <c r="A917" s="70"/>
      <c r="B917" s="70"/>
      <c r="C917" s="70"/>
      <c r="D917" s="70"/>
      <c r="E917" s="70"/>
      <c r="F917" s="70"/>
      <c r="G917" s="70"/>
    </row>
    <row r="918">
      <c r="A918" s="70"/>
      <c r="B918" s="70"/>
      <c r="C918" s="70"/>
      <c r="D918" s="70"/>
      <c r="E918" s="70"/>
      <c r="F918" s="70"/>
      <c r="G918" s="70"/>
    </row>
    <row r="919">
      <c r="A919" s="70"/>
      <c r="B919" s="70"/>
      <c r="C919" s="70"/>
      <c r="D919" s="70"/>
      <c r="E919" s="70"/>
      <c r="F919" s="70"/>
      <c r="G919" s="70"/>
    </row>
    <row r="920">
      <c r="A920" s="70"/>
      <c r="B920" s="70"/>
      <c r="C920" s="70"/>
      <c r="D920" s="70"/>
      <c r="E920" s="70"/>
      <c r="F920" s="70"/>
      <c r="G920" s="70"/>
    </row>
    <row r="921">
      <c r="A921" s="70"/>
      <c r="B921" s="70"/>
      <c r="C921" s="70"/>
      <c r="D921" s="70"/>
      <c r="E921" s="70"/>
      <c r="F921" s="70"/>
      <c r="G921" s="70"/>
    </row>
    <row r="922">
      <c r="A922" s="70"/>
      <c r="B922" s="70"/>
      <c r="C922" s="70"/>
      <c r="D922" s="70"/>
      <c r="E922" s="70"/>
      <c r="F922" s="70"/>
      <c r="G922" s="70"/>
    </row>
    <row r="923">
      <c r="A923" s="70"/>
      <c r="B923" s="70"/>
      <c r="C923" s="70"/>
      <c r="D923" s="70"/>
      <c r="E923" s="70"/>
      <c r="F923" s="70"/>
      <c r="G923" s="70"/>
    </row>
    <row r="924">
      <c r="A924" s="70"/>
      <c r="B924" s="70"/>
      <c r="C924" s="70"/>
      <c r="D924" s="70"/>
      <c r="E924" s="70"/>
      <c r="F924" s="70"/>
      <c r="G924" s="70"/>
    </row>
    <row r="925">
      <c r="A925" s="70"/>
      <c r="B925" s="70"/>
      <c r="C925" s="70"/>
      <c r="D925" s="70"/>
      <c r="E925" s="70"/>
      <c r="F925" s="70"/>
      <c r="G925" s="70"/>
    </row>
    <row r="926">
      <c r="A926" s="70"/>
      <c r="B926" s="70"/>
      <c r="C926" s="70"/>
      <c r="D926" s="70"/>
      <c r="E926" s="70"/>
      <c r="F926" s="70"/>
      <c r="G926" s="70"/>
    </row>
    <row r="927">
      <c r="A927" s="70"/>
      <c r="B927" s="70"/>
      <c r="C927" s="70"/>
      <c r="D927" s="70"/>
      <c r="E927" s="70"/>
      <c r="F927" s="70"/>
      <c r="G927" s="70"/>
    </row>
    <row r="928">
      <c r="A928" s="70"/>
      <c r="B928" s="70"/>
      <c r="C928" s="70"/>
      <c r="D928" s="70"/>
      <c r="E928" s="70"/>
      <c r="F928" s="70"/>
      <c r="G928" s="70"/>
    </row>
    <row r="929">
      <c r="A929" s="70"/>
      <c r="B929" s="70"/>
      <c r="C929" s="70"/>
      <c r="D929" s="70"/>
      <c r="E929" s="70"/>
      <c r="F929" s="70"/>
      <c r="G929" s="70"/>
    </row>
    <row r="930">
      <c r="A930" s="70"/>
      <c r="B930" s="70"/>
      <c r="C930" s="70"/>
      <c r="D930" s="70"/>
      <c r="E930" s="70"/>
      <c r="F930" s="70"/>
      <c r="G930" s="70"/>
    </row>
    <row r="931">
      <c r="A931" s="70"/>
      <c r="B931" s="70"/>
      <c r="C931" s="70"/>
      <c r="D931" s="70"/>
      <c r="E931" s="70"/>
      <c r="F931" s="70"/>
      <c r="G931" s="70"/>
    </row>
    <row r="932">
      <c r="A932" s="70"/>
      <c r="B932" s="70"/>
      <c r="C932" s="70"/>
      <c r="D932" s="70"/>
      <c r="E932" s="70"/>
      <c r="F932" s="70"/>
      <c r="G932" s="70"/>
    </row>
    <row r="933">
      <c r="A933" s="70"/>
      <c r="B933" s="70"/>
      <c r="C933" s="70"/>
      <c r="D933" s="70"/>
      <c r="E933" s="70"/>
      <c r="F933" s="70"/>
      <c r="G933" s="70"/>
    </row>
    <row r="934">
      <c r="A934" s="70"/>
      <c r="B934" s="70"/>
      <c r="C934" s="70"/>
      <c r="D934" s="70"/>
      <c r="E934" s="70"/>
      <c r="F934" s="70"/>
      <c r="G934" s="70"/>
    </row>
    <row r="935">
      <c r="A935" s="70"/>
      <c r="B935" s="70"/>
      <c r="C935" s="70"/>
      <c r="D935" s="70"/>
      <c r="E935" s="70"/>
      <c r="F935" s="70"/>
      <c r="G935" s="70"/>
    </row>
    <row r="936">
      <c r="A936" s="70"/>
      <c r="B936" s="70"/>
      <c r="C936" s="70"/>
      <c r="D936" s="70"/>
      <c r="E936" s="70"/>
      <c r="F936" s="70"/>
      <c r="G936" s="70"/>
    </row>
    <row r="937">
      <c r="A937" s="70"/>
      <c r="B937" s="70"/>
      <c r="C937" s="70"/>
      <c r="D937" s="70"/>
      <c r="E937" s="70"/>
      <c r="F937" s="70"/>
      <c r="G937" s="70"/>
    </row>
    <row r="938">
      <c r="A938" s="70"/>
      <c r="B938" s="70"/>
      <c r="C938" s="70"/>
      <c r="D938" s="70"/>
      <c r="E938" s="70"/>
      <c r="F938" s="70"/>
      <c r="G938" s="70"/>
    </row>
    <row r="939">
      <c r="A939" s="70"/>
      <c r="B939" s="70"/>
      <c r="C939" s="70"/>
      <c r="D939" s="70"/>
      <c r="E939" s="70"/>
      <c r="F939" s="70"/>
      <c r="G939" s="70"/>
    </row>
    <row r="940">
      <c r="A940" s="70"/>
      <c r="B940" s="70"/>
      <c r="C940" s="70"/>
      <c r="D940" s="70"/>
      <c r="E940" s="70"/>
      <c r="F940" s="70"/>
      <c r="G940" s="70"/>
    </row>
    <row r="941">
      <c r="A941" s="70"/>
      <c r="B941" s="70"/>
      <c r="C941" s="70"/>
      <c r="D941" s="70"/>
      <c r="E941" s="70"/>
      <c r="F941" s="70"/>
      <c r="G941" s="70"/>
    </row>
    <row r="942">
      <c r="A942" s="70"/>
      <c r="B942" s="70"/>
      <c r="C942" s="70"/>
      <c r="D942" s="70"/>
      <c r="E942" s="70"/>
      <c r="F942" s="70"/>
      <c r="G942" s="70"/>
    </row>
    <row r="943">
      <c r="A943" s="70"/>
      <c r="B943" s="70"/>
      <c r="C943" s="70"/>
      <c r="D943" s="70"/>
      <c r="E943" s="70"/>
      <c r="F943" s="70"/>
      <c r="G943" s="70"/>
    </row>
    <row r="944">
      <c r="A944" s="70"/>
      <c r="B944" s="70"/>
      <c r="C944" s="70"/>
      <c r="D944" s="70"/>
      <c r="E944" s="70"/>
      <c r="F944" s="70"/>
      <c r="G944" s="70"/>
    </row>
    <row r="945">
      <c r="A945" s="70"/>
      <c r="B945" s="70"/>
      <c r="C945" s="70"/>
      <c r="D945" s="70"/>
      <c r="E945" s="70"/>
      <c r="F945" s="70"/>
      <c r="G945" s="70"/>
    </row>
    <row r="946">
      <c r="A946" s="70"/>
      <c r="B946" s="70"/>
      <c r="C946" s="70"/>
      <c r="D946" s="70"/>
      <c r="E946" s="70"/>
      <c r="F946" s="70"/>
      <c r="G946" s="70"/>
    </row>
    <row r="947">
      <c r="A947" s="70"/>
      <c r="B947" s="70"/>
      <c r="C947" s="70"/>
      <c r="D947" s="70"/>
      <c r="E947" s="70"/>
      <c r="F947" s="70"/>
      <c r="G947" s="70"/>
    </row>
    <row r="948">
      <c r="A948" s="70"/>
      <c r="B948" s="70"/>
      <c r="C948" s="70"/>
      <c r="D948" s="70"/>
      <c r="E948" s="70"/>
      <c r="F948" s="70"/>
      <c r="G948" s="70"/>
    </row>
    <row r="949">
      <c r="A949" s="70"/>
      <c r="B949" s="70"/>
      <c r="C949" s="70"/>
      <c r="D949" s="70"/>
      <c r="E949" s="70"/>
      <c r="F949" s="70"/>
      <c r="G949" s="70"/>
    </row>
    <row r="950">
      <c r="A950" s="70"/>
      <c r="B950" s="70"/>
      <c r="C950" s="70"/>
      <c r="D950" s="70"/>
      <c r="E950" s="70"/>
      <c r="F950" s="70"/>
      <c r="G950" s="70"/>
    </row>
    <row r="951">
      <c r="A951" s="70"/>
      <c r="B951" s="70"/>
      <c r="C951" s="70"/>
      <c r="D951" s="70"/>
      <c r="E951" s="70"/>
      <c r="F951" s="70"/>
      <c r="G951" s="70"/>
    </row>
    <row r="952">
      <c r="A952" s="70"/>
      <c r="B952" s="70"/>
      <c r="C952" s="70"/>
      <c r="D952" s="70"/>
      <c r="E952" s="70"/>
      <c r="F952" s="70"/>
      <c r="G952" s="70"/>
    </row>
    <row r="953">
      <c r="A953" s="70"/>
      <c r="B953" s="70"/>
      <c r="C953" s="70"/>
      <c r="D953" s="70"/>
      <c r="E953" s="70"/>
      <c r="F953" s="70"/>
      <c r="G953" s="70"/>
    </row>
    <row r="954">
      <c r="A954" s="70"/>
      <c r="B954" s="70"/>
      <c r="C954" s="70"/>
      <c r="D954" s="70"/>
      <c r="E954" s="70"/>
      <c r="F954" s="70"/>
      <c r="G954" s="70"/>
    </row>
    <row r="955">
      <c r="A955" s="70"/>
      <c r="B955" s="70"/>
      <c r="C955" s="70"/>
      <c r="D955" s="70"/>
      <c r="E955" s="70"/>
      <c r="F955" s="70"/>
      <c r="G955" s="70"/>
    </row>
    <row r="956">
      <c r="A956" s="70"/>
      <c r="B956" s="70"/>
      <c r="C956" s="70"/>
      <c r="D956" s="70"/>
      <c r="E956" s="70"/>
      <c r="F956" s="70"/>
      <c r="G956" s="70"/>
    </row>
    <row r="957">
      <c r="A957" s="70"/>
      <c r="B957" s="70"/>
      <c r="C957" s="70"/>
      <c r="D957" s="70"/>
      <c r="E957" s="70"/>
      <c r="F957" s="70"/>
      <c r="G957" s="70"/>
    </row>
    <row r="958">
      <c r="A958" s="70"/>
      <c r="B958" s="70"/>
      <c r="C958" s="70"/>
      <c r="D958" s="70"/>
      <c r="E958" s="70"/>
      <c r="F958" s="70"/>
      <c r="G958" s="70"/>
    </row>
    <row r="959">
      <c r="A959" s="70"/>
      <c r="B959" s="70"/>
      <c r="C959" s="70"/>
      <c r="D959" s="70"/>
      <c r="E959" s="70"/>
      <c r="F959" s="70"/>
      <c r="G959" s="70"/>
    </row>
    <row r="960">
      <c r="A960" s="70"/>
      <c r="B960" s="70"/>
      <c r="C960" s="70"/>
      <c r="D960" s="70"/>
      <c r="E960" s="70"/>
      <c r="F960" s="70"/>
      <c r="G960" s="70"/>
    </row>
    <row r="961">
      <c r="A961" s="70"/>
      <c r="B961" s="70"/>
      <c r="C961" s="70"/>
      <c r="D961" s="70"/>
      <c r="E961" s="70"/>
      <c r="F961" s="70"/>
      <c r="G961" s="70"/>
    </row>
    <row r="962">
      <c r="A962" s="70"/>
      <c r="B962" s="70"/>
      <c r="C962" s="70"/>
      <c r="D962" s="70"/>
      <c r="E962" s="70"/>
      <c r="F962" s="70"/>
      <c r="G962" s="70"/>
    </row>
    <row r="963">
      <c r="A963" s="70"/>
      <c r="B963" s="70"/>
      <c r="C963" s="70"/>
      <c r="D963" s="70"/>
      <c r="E963" s="70"/>
      <c r="F963" s="70"/>
      <c r="G963" s="70"/>
    </row>
    <row r="964">
      <c r="A964" s="70"/>
      <c r="B964" s="70"/>
      <c r="C964" s="70"/>
      <c r="D964" s="70"/>
      <c r="E964" s="70"/>
      <c r="F964" s="70"/>
      <c r="G964" s="70"/>
    </row>
    <row r="965">
      <c r="A965" s="70"/>
      <c r="B965" s="70"/>
      <c r="C965" s="70"/>
      <c r="D965" s="70"/>
      <c r="E965" s="70"/>
      <c r="F965" s="70"/>
      <c r="G965" s="70"/>
    </row>
    <row r="966">
      <c r="A966" s="70"/>
      <c r="B966" s="70"/>
      <c r="C966" s="70"/>
      <c r="D966" s="70"/>
      <c r="E966" s="70"/>
      <c r="F966" s="70"/>
      <c r="G966" s="70"/>
    </row>
    <row r="967">
      <c r="A967" s="70"/>
      <c r="B967" s="70"/>
      <c r="C967" s="70"/>
      <c r="D967" s="70"/>
      <c r="E967" s="70"/>
      <c r="F967" s="70"/>
      <c r="G967" s="70"/>
    </row>
    <row r="968">
      <c r="A968" s="70"/>
      <c r="B968" s="70"/>
      <c r="C968" s="70"/>
      <c r="D968" s="70"/>
      <c r="E968" s="70"/>
      <c r="F968" s="70"/>
      <c r="G968" s="70"/>
    </row>
    <row r="969">
      <c r="A969" s="70"/>
      <c r="B969" s="70"/>
      <c r="C969" s="70"/>
      <c r="D969" s="70"/>
      <c r="E969" s="70"/>
      <c r="F969" s="70"/>
      <c r="G969" s="70"/>
    </row>
    <row r="970">
      <c r="A970" s="70"/>
      <c r="B970" s="70"/>
      <c r="C970" s="70"/>
      <c r="D970" s="70"/>
      <c r="E970" s="70"/>
      <c r="F970" s="70"/>
      <c r="G970" s="70"/>
    </row>
    <row r="971">
      <c r="A971" s="70"/>
      <c r="B971" s="70"/>
      <c r="C971" s="70"/>
      <c r="D971" s="70"/>
      <c r="E971" s="70"/>
      <c r="F971" s="70"/>
      <c r="G971" s="70"/>
    </row>
    <row r="972">
      <c r="A972" s="70"/>
      <c r="B972" s="70"/>
      <c r="C972" s="70"/>
      <c r="D972" s="70"/>
      <c r="E972" s="70"/>
      <c r="F972" s="70"/>
      <c r="G972" s="70"/>
    </row>
    <row r="973">
      <c r="A973" s="70"/>
      <c r="B973" s="70"/>
      <c r="C973" s="70"/>
      <c r="D973" s="70"/>
      <c r="E973" s="70"/>
      <c r="F973" s="70"/>
      <c r="G973" s="70"/>
    </row>
    <row r="974">
      <c r="A974" s="70"/>
      <c r="B974" s="70"/>
      <c r="C974" s="70"/>
      <c r="D974" s="70"/>
      <c r="E974" s="70"/>
      <c r="F974" s="70"/>
      <c r="G974" s="70"/>
    </row>
    <row r="975">
      <c r="A975" s="70"/>
      <c r="B975" s="70"/>
      <c r="C975" s="70"/>
      <c r="D975" s="70"/>
      <c r="E975" s="70"/>
      <c r="F975" s="70"/>
      <c r="G975" s="70"/>
    </row>
    <row r="976">
      <c r="A976" s="70"/>
      <c r="B976" s="70"/>
      <c r="C976" s="70"/>
      <c r="D976" s="70"/>
      <c r="E976" s="70"/>
      <c r="F976" s="70"/>
      <c r="G976" s="70"/>
    </row>
    <row r="977">
      <c r="A977" s="70"/>
      <c r="B977" s="70"/>
      <c r="C977" s="70"/>
      <c r="D977" s="70"/>
      <c r="E977" s="70"/>
      <c r="F977" s="70"/>
      <c r="G977" s="70"/>
    </row>
    <row r="978">
      <c r="A978" s="70"/>
      <c r="B978" s="70"/>
      <c r="C978" s="70"/>
      <c r="D978" s="70"/>
      <c r="E978" s="70"/>
      <c r="F978" s="70"/>
      <c r="G978" s="70"/>
    </row>
    <row r="979">
      <c r="A979" s="70"/>
      <c r="B979" s="70"/>
      <c r="C979" s="70"/>
      <c r="D979" s="70"/>
      <c r="E979" s="70"/>
      <c r="F979" s="70"/>
      <c r="G979" s="70"/>
    </row>
    <row r="980">
      <c r="A980" s="70"/>
      <c r="B980" s="70"/>
      <c r="C980" s="70"/>
      <c r="D980" s="70"/>
      <c r="E980" s="70"/>
      <c r="F980" s="70"/>
      <c r="G980" s="70"/>
    </row>
    <row r="981">
      <c r="A981" s="70"/>
      <c r="B981" s="70"/>
      <c r="C981" s="70"/>
      <c r="D981" s="70"/>
      <c r="E981" s="70"/>
      <c r="F981" s="70"/>
      <c r="G981" s="70"/>
    </row>
    <row r="982">
      <c r="A982" s="70"/>
      <c r="B982" s="70"/>
      <c r="C982" s="70"/>
      <c r="D982" s="70"/>
      <c r="E982" s="70"/>
      <c r="F982" s="70"/>
      <c r="G982" s="70"/>
    </row>
    <row r="983">
      <c r="A983" s="70"/>
      <c r="B983" s="70"/>
      <c r="C983" s="70"/>
      <c r="D983" s="70"/>
      <c r="E983" s="70"/>
      <c r="F983" s="70"/>
      <c r="G983" s="70"/>
    </row>
    <row r="984">
      <c r="A984" s="70"/>
      <c r="B984" s="70"/>
      <c r="C984" s="70"/>
      <c r="D984" s="70"/>
      <c r="E984" s="70"/>
      <c r="F984" s="70"/>
      <c r="G984" s="70"/>
    </row>
    <row r="985">
      <c r="A985" s="70"/>
      <c r="B985" s="70"/>
      <c r="C985" s="70"/>
      <c r="D985" s="70"/>
      <c r="E985" s="70"/>
      <c r="F985" s="70"/>
      <c r="G985" s="70"/>
    </row>
    <row r="986">
      <c r="A986" s="70"/>
      <c r="B986" s="70"/>
      <c r="C986" s="70"/>
      <c r="D986" s="70"/>
      <c r="E986" s="70"/>
      <c r="F986" s="70"/>
      <c r="G986" s="70"/>
    </row>
    <row r="987">
      <c r="A987" s="70"/>
      <c r="B987" s="70"/>
      <c r="C987" s="70"/>
      <c r="D987" s="70"/>
      <c r="E987" s="70"/>
      <c r="F987" s="70"/>
      <c r="G987" s="70"/>
    </row>
    <row r="988">
      <c r="A988" s="70"/>
      <c r="B988" s="70"/>
      <c r="C988" s="70"/>
      <c r="D988" s="70"/>
      <c r="E988" s="70"/>
      <c r="F988" s="70"/>
      <c r="G988" s="70"/>
    </row>
    <row r="989">
      <c r="A989" s="70"/>
      <c r="B989" s="70"/>
      <c r="C989" s="70"/>
      <c r="D989" s="70"/>
      <c r="E989" s="70"/>
      <c r="F989" s="70"/>
      <c r="G989" s="70"/>
    </row>
    <row r="990">
      <c r="A990" s="70"/>
      <c r="B990" s="70"/>
      <c r="C990" s="70"/>
      <c r="D990" s="70"/>
      <c r="E990" s="70"/>
      <c r="F990" s="70"/>
      <c r="G990" s="70"/>
    </row>
    <row r="991">
      <c r="A991" s="70"/>
      <c r="B991" s="70"/>
      <c r="C991" s="70"/>
      <c r="D991" s="70"/>
      <c r="E991" s="70"/>
      <c r="F991" s="70"/>
      <c r="G991" s="70"/>
    </row>
    <row r="992">
      <c r="A992" s="70"/>
      <c r="B992" s="70"/>
      <c r="C992" s="70"/>
      <c r="D992" s="70"/>
      <c r="E992" s="70"/>
      <c r="F992" s="70"/>
      <c r="G992" s="70"/>
    </row>
    <row r="993">
      <c r="A993" s="70"/>
      <c r="B993" s="70"/>
      <c r="C993" s="70"/>
      <c r="D993" s="70"/>
      <c r="E993" s="70"/>
      <c r="F993" s="70"/>
      <c r="G993" s="70"/>
    </row>
    <row r="994">
      <c r="A994" s="70"/>
      <c r="B994" s="70"/>
      <c r="C994" s="70"/>
      <c r="D994" s="70"/>
      <c r="E994" s="70"/>
      <c r="F994" s="70"/>
      <c r="G994" s="70"/>
    </row>
    <row r="995">
      <c r="A995" s="70"/>
      <c r="B995" s="70"/>
      <c r="C995" s="70"/>
      <c r="D995" s="70"/>
      <c r="E995" s="70"/>
      <c r="F995" s="70"/>
      <c r="G995" s="70"/>
    </row>
    <row r="996">
      <c r="A996" s="70"/>
      <c r="B996" s="70"/>
      <c r="C996" s="70"/>
      <c r="D996" s="70"/>
      <c r="E996" s="70"/>
      <c r="F996" s="70"/>
      <c r="G996" s="70"/>
    </row>
    <row r="997">
      <c r="A997" s="70"/>
      <c r="B997" s="70"/>
      <c r="C997" s="70"/>
      <c r="D997" s="70"/>
      <c r="E997" s="70"/>
      <c r="F997" s="70"/>
      <c r="G997" s="70"/>
    </row>
    <row r="998">
      <c r="A998" s="70"/>
      <c r="B998" s="70"/>
      <c r="C998" s="70"/>
      <c r="D998" s="70"/>
      <c r="E998" s="70"/>
      <c r="F998" s="70"/>
      <c r="G998" s="70"/>
    </row>
    <row r="999">
      <c r="A999" s="70"/>
      <c r="B999" s="70"/>
      <c r="C999" s="70"/>
      <c r="D999" s="70"/>
      <c r="E999" s="70"/>
      <c r="F999" s="70"/>
      <c r="G999" s="70"/>
    </row>
    <row r="1000">
      <c r="A1000" s="70"/>
      <c r="B1000" s="70"/>
      <c r="C1000" s="70"/>
      <c r="D1000" s="70"/>
      <c r="E1000" s="70"/>
      <c r="F1000" s="70"/>
      <c r="G1000" s="70"/>
    </row>
    <row r="1001">
      <c r="A1001" s="70"/>
      <c r="B1001" s="70"/>
      <c r="C1001" s="70"/>
      <c r="D1001" s="70"/>
      <c r="E1001" s="70"/>
      <c r="F1001" s="70"/>
      <c r="G1001" s="70"/>
    </row>
    <row r="1002">
      <c r="A1002" s="70"/>
      <c r="B1002" s="70"/>
      <c r="C1002" s="70"/>
      <c r="D1002" s="70"/>
      <c r="E1002" s="70"/>
      <c r="F1002" s="70"/>
      <c r="G1002" s="70"/>
    </row>
    <row r="1003">
      <c r="A1003" s="70"/>
      <c r="B1003" s="70"/>
      <c r="C1003" s="70"/>
      <c r="D1003" s="70"/>
      <c r="E1003" s="70"/>
      <c r="F1003" s="70"/>
      <c r="G1003" s="70"/>
    </row>
    <row r="1004">
      <c r="A1004" s="70"/>
      <c r="B1004" s="70"/>
      <c r="C1004" s="70"/>
      <c r="D1004" s="70"/>
      <c r="E1004" s="70"/>
      <c r="F1004" s="70"/>
      <c r="G1004" s="70"/>
    </row>
    <row r="1005">
      <c r="A1005" s="70"/>
      <c r="B1005" s="70"/>
      <c r="C1005" s="70"/>
      <c r="D1005" s="70"/>
      <c r="E1005" s="70"/>
      <c r="F1005" s="70"/>
      <c r="G1005" s="70"/>
    </row>
    <row r="1006">
      <c r="A1006" s="70"/>
      <c r="B1006" s="70"/>
      <c r="C1006" s="70"/>
      <c r="D1006" s="70"/>
      <c r="E1006" s="70"/>
      <c r="F1006" s="70"/>
      <c r="G1006" s="70"/>
    </row>
    <row r="1007">
      <c r="A1007" s="70"/>
      <c r="B1007" s="70"/>
      <c r="C1007" s="70"/>
      <c r="D1007" s="70"/>
      <c r="E1007" s="70"/>
      <c r="F1007" s="70"/>
      <c r="G1007" s="70"/>
    </row>
    <row r="1008">
      <c r="A1008" s="70"/>
      <c r="B1008" s="70"/>
      <c r="C1008" s="70"/>
      <c r="D1008" s="70"/>
      <c r="E1008" s="70"/>
      <c r="F1008" s="70"/>
      <c r="G1008" s="70"/>
    </row>
    <row r="1009">
      <c r="A1009" s="70"/>
      <c r="B1009" s="70"/>
      <c r="C1009" s="70"/>
      <c r="D1009" s="70"/>
      <c r="E1009" s="70"/>
      <c r="F1009" s="70"/>
      <c r="G1009" s="70"/>
    </row>
    <row r="1010">
      <c r="A1010" s="70"/>
      <c r="B1010" s="70"/>
      <c r="C1010" s="70"/>
      <c r="D1010" s="70"/>
      <c r="E1010" s="70"/>
      <c r="F1010" s="70"/>
      <c r="G1010" s="70"/>
    </row>
    <row r="1011">
      <c r="A1011" s="70"/>
      <c r="B1011" s="70"/>
      <c r="C1011" s="70"/>
      <c r="D1011" s="70"/>
      <c r="E1011" s="70"/>
      <c r="F1011" s="70"/>
      <c r="G1011" s="70"/>
    </row>
    <row r="1012">
      <c r="A1012" s="70"/>
      <c r="B1012" s="70"/>
      <c r="C1012" s="70"/>
      <c r="D1012" s="70"/>
      <c r="E1012" s="70"/>
      <c r="F1012" s="70"/>
      <c r="G1012" s="70"/>
    </row>
    <row r="1013">
      <c r="A1013" s="70"/>
      <c r="B1013" s="70"/>
      <c r="C1013" s="70"/>
      <c r="D1013" s="70"/>
      <c r="E1013" s="70"/>
      <c r="F1013" s="70"/>
      <c r="G1013" s="70"/>
    </row>
    <row r="1014">
      <c r="A1014" s="70"/>
      <c r="B1014" s="70"/>
      <c r="C1014" s="70"/>
      <c r="D1014" s="70"/>
      <c r="E1014" s="70"/>
      <c r="F1014" s="70"/>
      <c r="G1014" s="70"/>
    </row>
    <row r="1015">
      <c r="A1015" s="70"/>
      <c r="B1015" s="70"/>
      <c r="C1015" s="70"/>
      <c r="D1015" s="70"/>
      <c r="E1015" s="70"/>
      <c r="F1015" s="70"/>
      <c r="G1015" s="70"/>
    </row>
    <row r="1016">
      <c r="A1016" s="70"/>
      <c r="B1016" s="70"/>
      <c r="C1016" s="70"/>
      <c r="D1016" s="70"/>
      <c r="E1016" s="70"/>
      <c r="F1016" s="70"/>
      <c r="G1016" s="70"/>
    </row>
    <row r="1017">
      <c r="A1017" s="70"/>
      <c r="B1017" s="70"/>
      <c r="C1017" s="70"/>
      <c r="D1017" s="70"/>
      <c r="E1017" s="70"/>
      <c r="F1017" s="70"/>
      <c r="G1017" s="70"/>
    </row>
    <row r="1018">
      <c r="A1018" s="70"/>
      <c r="B1018" s="70"/>
      <c r="C1018" s="70"/>
      <c r="D1018" s="70"/>
      <c r="E1018" s="70"/>
      <c r="F1018" s="70"/>
      <c r="G1018" s="70"/>
    </row>
    <row r="1019">
      <c r="A1019" s="70"/>
      <c r="B1019" s="70"/>
      <c r="C1019" s="70"/>
      <c r="D1019" s="70"/>
      <c r="E1019" s="70"/>
      <c r="F1019" s="70"/>
      <c r="G1019" s="70"/>
    </row>
    <row r="1020">
      <c r="A1020" s="70"/>
      <c r="B1020" s="70"/>
      <c r="C1020" s="70"/>
      <c r="D1020" s="70"/>
      <c r="E1020" s="70"/>
      <c r="F1020" s="70"/>
      <c r="G1020" s="70"/>
    </row>
    <row r="1021">
      <c r="A1021" s="70"/>
      <c r="B1021" s="70"/>
      <c r="C1021" s="70"/>
      <c r="D1021" s="70"/>
      <c r="E1021" s="70"/>
      <c r="F1021" s="70"/>
      <c r="G1021" s="70"/>
    </row>
    <row r="1022">
      <c r="A1022" s="70"/>
      <c r="B1022" s="70"/>
      <c r="C1022" s="70"/>
      <c r="D1022" s="70"/>
      <c r="E1022" s="70"/>
      <c r="F1022" s="70"/>
      <c r="G1022" s="70"/>
    </row>
    <row r="1023">
      <c r="A1023" s="70"/>
      <c r="B1023" s="70"/>
      <c r="C1023" s="70"/>
      <c r="D1023" s="70"/>
      <c r="E1023" s="70"/>
      <c r="F1023" s="70"/>
      <c r="G1023" s="70"/>
    </row>
    <row r="1024">
      <c r="A1024" s="70"/>
      <c r="B1024" s="70"/>
      <c r="C1024" s="70"/>
      <c r="D1024" s="70"/>
      <c r="E1024" s="70"/>
      <c r="F1024" s="70"/>
      <c r="G1024" s="70"/>
    </row>
    <row r="1025">
      <c r="A1025" s="70"/>
      <c r="B1025" s="70"/>
      <c r="C1025" s="70"/>
      <c r="D1025" s="70"/>
      <c r="E1025" s="70"/>
      <c r="F1025" s="70"/>
      <c r="G1025" s="70"/>
    </row>
    <row r="1026">
      <c r="A1026" s="70"/>
      <c r="B1026" s="70"/>
      <c r="C1026" s="70"/>
      <c r="D1026" s="70"/>
      <c r="E1026" s="70"/>
      <c r="F1026" s="70"/>
      <c r="G1026" s="70"/>
    </row>
    <row r="1027">
      <c r="A1027" s="70"/>
      <c r="B1027" s="70"/>
      <c r="C1027" s="70"/>
      <c r="D1027" s="70"/>
      <c r="E1027" s="70"/>
      <c r="F1027" s="70"/>
      <c r="G1027" s="70"/>
    </row>
    <row r="1028">
      <c r="A1028" s="70"/>
      <c r="B1028" s="70"/>
      <c r="C1028" s="70"/>
      <c r="D1028" s="70"/>
      <c r="E1028" s="70"/>
      <c r="F1028" s="70"/>
      <c r="G1028" s="70"/>
    </row>
    <row r="1029">
      <c r="A1029" s="70"/>
      <c r="B1029" s="70"/>
      <c r="C1029" s="70"/>
      <c r="D1029" s="70"/>
      <c r="E1029" s="70"/>
      <c r="F1029" s="70"/>
      <c r="G1029" s="70"/>
    </row>
    <row r="1030">
      <c r="A1030" s="70"/>
      <c r="B1030" s="70"/>
      <c r="C1030" s="70"/>
      <c r="D1030" s="70"/>
      <c r="E1030" s="70"/>
      <c r="F1030" s="70"/>
      <c r="G1030" s="70"/>
    </row>
    <row r="1031">
      <c r="A1031" s="70"/>
      <c r="B1031" s="70"/>
      <c r="C1031" s="70"/>
      <c r="D1031" s="70"/>
      <c r="E1031" s="70"/>
      <c r="F1031" s="70"/>
      <c r="G1031" s="70"/>
    </row>
    <row r="1032">
      <c r="A1032" s="70"/>
      <c r="B1032" s="70"/>
      <c r="C1032" s="70"/>
      <c r="D1032" s="70"/>
      <c r="E1032" s="70"/>
      <c r="F1032" s="70"/>
      <c r="G1032" s="70"/>
    </row>
    <row r="1033">
      <c r="A1033" s="70"/>
      <c r="B1033" s="70"/>
      <c r="C1033" s="70"/>
      <c r="D1033" s="70"/>
      <c r="E1033" s="70"/>
      <c r="F1033" s="70"/>
      <c r="G1033" s="70"/>
    </row>
    <row r="1034">
      <c r="A1034" s="70"/>
      <c r="B1034" s="70"/>
      <c r="C1034" s="70"/>
      <c r="D1034" s="70"/>
      <c r="E1034" s="70"/>
      <c r="F1034" s="70"/>
      <c r="G1034" s="70"/>
    </row>
    <row r="1035">
      <c r="A1035" s="70"/>
      <c r="B1035" s="70"/>
      <c r="C1035" s="70"/>
      <c r="D1035" s="70"/>
      <c r="E1035" s="70"/>
      <c r="F1035" s="70"/>
      <c r="G1035" s="70"/>
    </row>
    <row r="1036">
      <c r="A1036" s="70"/>
      <c r="B1036" s="70"/>
      <c r="C1036" s="70"/>
      <c r="D1036" s="70"/>
      <c r="E1036" s="70"/>
      <c r="F1036" s="70"/>
      <c r="G1036" s="70"/>
    </row>
    <row r="1037">
      <c r="A1037" s="70"/>
      <c r="B1037" s="70"/>
      <c r="C1037" s="70"/>
      <c r="D1037" s="70"/>
      <c r="E1037" s="70"/>
      <c r="F1037" s="70"/>
      <c r="G1037" s="70"/>
    </row>
    <row r="1038">
      <c r="A1038" s="70"/>
      <c r="B1038" s="70"/>
      <c r="C1038" s="70"/>
      <c r="D1038" s="70"/>
      <c r="E1038" s="70"/>
      <c r="F1038" s="70"/>
      <c r="G1038" s="70"/>
    </row>
    <row r="1039">
      <c r="A1039" s="70"/>
      <c r="B1039" s="70"/>
      <c r="C1039" s="70"/>
      <c r="D1039" s="70"/>
      <c r="E1039" s="70"/>
      <c r="F1039" s="70"/>
      <c r="G1039" s="70"/>
    </row>
    <row r="1040">
      <c r="A1040" s="70"/>
      <c r="B1040" s="70"/>
      <c r="C1040" s="70"/>
      <c r="D1040" s="70"/>
      <c r="E1040" s="70"/>
      <c r="F1040" s="70"/>
      <c r="G1040" s="70"/>
    </row>
    <row r="1041">
      <c r="A1041" s="70"/>
      <c r="B1041" s="70"/>
      <c r="C1041" s="70"/>
      <c r="D1041" s="70"/>
      <c r="E1041" s="70"/>
      <c r="F1041" s="70"/>
      <c r="G1041" s="70"/>
    </row>
    <row r="1042">
      <c r="A1042" s="70"/>
      <c r="B1042" s="70"/>
      <c r="C1042" s="70"/>
      <c r="D1042" s="70"/>
      <c r="E1042" s="70"/>
      <c r="F1042" s="70"/>
      <c r="G1042" s="70"/>
    </row>
    <row r="1043">
      <c r="A1043" s="70"/>
      <c r="B1043" s="70"/>
      <c r="C1043" s="70"/>
      <c r="D1043" s="70"/>
      <c r="E1043" s="70"/>
      <c r="F1043" s="70"/>
      <c r="G1043" s="70"/>
    </row>
    <row r="1044">
      <c r="A1044" s="70"/>
      <c r="B1044" s="70"/>
      <c r="C1044" s="70"/>
      <c r="D1044" s="70"/>
      <c r="E1044" s="70"/>
      <c r="F1044" s="70"/>
      <c r="G1044" s="70"/>
    </row>
    <row r="1045">
      <c r="A1045" s="70"/>
      <c r="B1045" s="70"/>
      <c r="C1045" s="70"/>
      <c r="D1045" s="70"/>
      <c r="E1045" s="70"/>
      <c r="F1045" s="70"/>
      <c r="G1045" s="70"/>
    </row>
    <row r="1046">
      <c r="A1046" s="70"/>
      <c r="B1046" s="70"/>
      <c r="C1046" s="70"/>
      <c r="D1046" s="70"/>
      <c r="E1046" s="70"/>
      <c r="F1046" s="70"/>
      <c r="G1046" s="70"/>
    </row>
    <row r="1047">
      <c r="A1047" s="70"/>
      <c r="B1047" s="70"/>
      <c r="C1047" s="70"/>
      <c r="D1047" s="70"/>
      <c r="E1047" s="70"/>
      <c r="F1047" s="70"/>
      <c r="G1047" s="70"/>
    </row>
    <row r="1048">
      <c r="A1048" s="70"/>
      <c r="B1048" s="70"/>
      <c r="C1048" s="70"/>
      <c r="D1048" s="70"/>
      <c r="E1048" s="70"/>
      <c r="F1048" s="70"/>
      <c r="G1048" s="70"/>
    </row>
    <row r="1049">
      <c r="A1049" s="70"/>
      <c r="B1049" s="70"/>
      <c r="C1049" s="70"/>
      <c r="D1049" s="70"/>
      <c r="E1049" s="70"/>
      <c r="F1049" s="70"/>
      <c r="G1049" s="70"/>
    </row>
    <row r="1050">
      <c r="A1050" s="70"/>
      <c r="B1050" s="70"/>
      <c r="C1050" s="70"/>
      <c r="D1050" s="70"/>
      <c r="E1050" s="70"/>
      <c r="F1050" s="70"/>
      <c r="G1050" s="70"/>
    </row>
    <row r="1051">
      <c r="A1051" s="70"/>
      <c r="B1051" s="70"/>
      <c r="C1051" s="70"/>
      <c r="D1051" s="70"/>
      <c r="E1051" s="70"/>
      <c r="F1051" s="70"/>
      <c r="G1051" s="70"/>
    </row>
    <row r="1052">
      <c r="A1052" s="70"/>
      <c r="B1052" s="70"/>
      <c r="C1052" s="70"/>
      <c r="D1052" s="70"/>
      <c r="E1052" s="70"/>
      <c r="F1052" s="70"/>
      <c r="G1052" s="70"/>
    </row>
    <row r="1053">
      <c r="A1053" s="70"/>
      <c r="B1053" s="70"/>
      <c r="C1053" s="70"/>
      <c r="D1053" s="70"/>
      <c r="E1053" s="70"/>
      <c r="F1053" s="70"/>
      <c r="G1053" s="70"/>
    </row>
    <row r="1054">
      <c r="A1054" s="70"/>
      <c r="B1054" s="70"/>
      <c r="C1054" s="70"/>
      <c r="D1054" s="70"/>
      <c r="E1054" s="70"/>
      <c r="F1054" s="70"/>
      <c r="G1054" s="70"/>
    </row>
    <row r="1055">
      <c r="A1055" s="70"/>
      <c r="B1055" s="70"/>
      <c r="C1055" s="70"/>
      <c r="D1055" s="70"/>
      <c r="E1055" s="70"/>
      <c r="F1055" s="70"/>
      <c r="G1055" s="70"/>
    </row>
    <row r="1056">
      <c r="A1056" s="70"/>
      <c r="B1056" s="70"/>
      <c r="C1056" s="70"/>
      <c r="D1056" s="70"/>
      <c r="E1056" s="70"/>
      <c r="F1056" s="70"/>
      <c r="G1056" s="70"/>
    </row>
    <row r="1057">
      <c r="A1057" s="70"/>
      <c r="B1057" s="70"/>
      <c r="C1057" s="70"/>
      <c r="D1057" s="70"/>
      <c r="E1057" s="70"/>
      <c r="F1057" s="70"/>
      <c r="G1057" s="70"/>
    </row>
    <row r="1058">
      <c r="A1058" s="70"/>
      <c r="B1058" s="70"/>
      <c r="C1058" s="70"/>
      <c r="D1058" s="70"/>
      <c r="E1058" s="70"/>
      <c r="F1058" s="70"/>
      <c r="G1058" s="70"/>
    </row>
    <row r="1059">
      <c r="A1059" s="70"/>
      <c r="B1059" s="70"/>
      <c r="C1059" s="70"/>
      <c r="D1059" s="70"/>
      <c r="E1059" s="70"/>
      <c r="F1059" s="70"/>
      <c r="G1059" s="70"/>
    </row>
    <row r="1060">
      <c r="A1060" s="70"/>
      <c r="B1060" s="70"/>
      <c r="C1060" s="70"/>
      <c r="D1060" s="70"/>
      <c r="E1060" s="70"/>
      <c r="F1060" s="70"/>
      <c r="G1060" s="70"/>
    </row>
    <row r="1061">
      <c r="A1061" s="70"/>
      <c r="B1061" s="70"/>
      <c r="C1061" s="70"/>
      <c r="D1061" s="70"/>
      <c r="E1061" s="70"/>
      <c r="F1061" s="70"/>
      <c r="G1061" s="70"/>
    </row>
    <row r="1062">
      <c r="A1062" s="70"/>
      <c r="B1062" s="70"/>
      <c r="C1062" s="70"/>
      <c r="D1062" s="70"/>
      <c r="E1062" s="70"/>
      <c r="F1062" s="70"/>
      <c r="G1062" s="70"/>
    </row>
    <row r="1063">
      <c r="A1063" s="70"/>
      <c r="B1063" s="70"/>
      <c r="C1063" s="70"/>
      <c r="D1063" s="70"/>
      <c r="E1063" s="70"/>
      <c r="F1063" s="70"/>
      <c r="G1063" s="70"/>
    </row>
    <row r="1064">
      <c r="A1064" s="70"/>
      <c r="B1064" s="70"/>
      <c r="C1064" s="70"/>
      <c r="D1064" s="70"/>
      <c r="E1064" s="70"/>
      <c r="F1064" s="70"/>
      <c r="G1064" s="70"/>
    </row>
    <row r="1065">
      <c r="A1065" s="70"/>
      <c r="B1065" s="70"/>
      <c r="C1065" s="70"/>
      <c r="D1065" s="70"/>
      <c r="E1065" s="70"/>
      <c r="F1065" s="70"/>
      <c r="G1065" s="70"/>
    </row>
    <row r="1066">
      <c r="A1066" s="70"/>
      <c r="B1066" s="70"/>
      <c r="C1066" s="70"/>
      <c r="D1066" s="70"/>
      <c r="E1066" s="70"/>
      <c r="F1066" s="70"/>
      <c r="G1066" s="70"/>
    </row>
    <row r="1067">
      <c r="A1067" s="70"/>
      <c r="B1067" s="70"/>
      <c r="C1067" s="70"/>
      <c r="D1067" s="70"/>
      <c r="E1067" s="70"/>
      <c r="F1067" s="70"/>
      <c r="G1067" s="70"/>
    </row>
    <row r="1068">
      <c r="A1068" s="70"/>
      <c r="B1068" s="70"/>
      <c r="C1068" s="70"/>
      <c r="D1068" s="70"/>
      <c r="E1068" s="70"/>
      <c r="F1068" s="70"/>
      <c r="G1068" s="70"/>
    </row>
    <row r="1069">
      <c r="A1069" s="70"/>
      <c r="B1069" s="70"/>
      <c r="C1069" s="70"/>
      <c r="D1069" s="70"/>
      <c r="E1069" s="70"/>
      <c r="F1069" s="70"/>
      <c r="G1069" s="70"/>
    </row>
    <row r="1070">
      <c r="A1070" s="70"/>
      <c r="B1070" s="70"/>
      <c r="C1070" s="70"/>
      <c r="D1070" s="70"/>
      <c r="E1070" s="70"/>
      <c r="F1070" s="70"/>
      <c r="G1070" s="70"/>
    </row>
    <row r="1071">
      <c r="A1071" s="70"/>
      <c r="B1071" s="70"/>
      <c r="C1071" s="70"/>
      <c r="D1071" s="70"/>
      <c r="E1071" s="70"/>
      <c r="F1071" s="70"/>
      <c r="G1071" s="70"/>
    </row>
    <row r="1072">
      <c r="A1072" s="70"/>
      <c r="B1072" s="70"/>
      <c r="C1072" s="70"/>
      <c r="D1072" s="70"/>
      <c r="E1072" s="70"/>
      <c r="F1072" s="70"/>
      <c r="G1072" s="70"/>
    </row>
    <row r="1073">
      <c r="A1073" s="70"/>
      <c r="B1073" s="70"/>
      <c r="C1073" s="70"/>
      <c r="D1073" s="70"/>
      <c r="E1073" s="70"/>
      <c r="F1073" s="70"/>
      <c r="G1073" s="70"/>
    </row>
    <row r="1074">
      <c r="A1074" s="70"/>
      <c r="B1074" s="70"/>
      <c r="C1074" s="70"/>
      <c r="D1074" s="70"/>
      <c r="E1074" s="70"/>
      <c r="F1074" s="70"/>
      <c r="G1074" s="70"/>
    </row>
    <row r="1075">
      <c r="A1075" s="70"/>
      <c r="B1075" s="70"/>
      <c r="C1075" s="70"/>
      <c r="D1075" s="70"/>
      <c r="E1075" s="70"/>
      <c r="F1075" s="70"/>
      <c r="G1075" s="70"/>
    </row>
    <row r="1076">
      <c r="A1076" s="70"/>
      <c r="B1076" s="70"/>
      <c r="C1076" s="70"/>
      <c r="D1076" s="70"/>
      <c r="E1076" s="70"/>
      <c r="F1076" s="70"/>
      <c r="G1076" s="70"/>
    </row>
    <row r="1077">
      <c r="A1077" s="70"/>
      <c r="B1077" s="70"/>
      <c r="C1077" s="70"/>
      <c r="D1077" s="70"/>
      <c r="E1077" s="70"/>
      <c r="F1077" s="70"/>
      <c r="G1077" s="70"/>
    </row>
    <row r="1078">
      <c r="A1078" s="70"/>
      <c r="B1078" s="70"/>
      <c r="C1078" s="70"/>
      <c r="D1078" s="70"/>
      <c r="E1078" s="70"/>
      <c r="F1078" s="70"/>
      <c r="G1078" s="70"/>
    </row>
    <row r="1079">
      <c r="A1079" s="70"/>
      <c r="B1079" s="70"/>
      <c r="C1079" s="70"/>
      <c r="D1079" s="70"/>
      <c r="E1079" s="70"/>
      <c r="F1079" s="70"/>
      <c r="G1079" s="70"/>
    </row>
    <row r="1080">
      <c r="A1080" s="70"/>
      <c r="B1080" s="70"/>
      <c r="C1080" s="70"/>
      <c r="D1080" s="70"/>
      <c r="E1080" s="70"/>
      <c r="F1080" s="70"/>
      <c r="G1080" s="70"/>
    </row>
    <row r="1081">
      <c r="A1081" s="70"/>
      <c r="B1081" s="70"/>
      <c r="C1081" s="70"/>
      <c r="D1081" s="70"/>
      <c r="E1081" s="70"/>
      <c r="F1081" s="70"/>
      <c r="G1081" s="70"/>
    </row>
    <row r="1082">
      <c r="A1082" s="70"/>
      <c r="B1082" s="70"/>
      <c r="C1082" s="70"/>
      <c r="D1082" s="70"/>
      <c r="E1082" s="70"/>
      <c r="F1082" s="70"/>
      <c r="G1082" s="70"/>
    </row>
    <row r="1083">
      <c r="A1083" s="70"/>
      <c r="B1083" s="70"/>
      <c r="C1083" s="70"/>
      <c r="D1083" s="70"/>
      <c r="E1083" s="70"/>
      <c r="F1083" s="70"/>
      <c r="G1083" s="70"/>
    </row>
    <row r="1084">
      <c r="A1084" s="70"/>
      <c r="B1084" s="70"/>
      <c r="C1084" s="70"/>
      <c r="D1084" s="70"/>
      <c r="E1084" s="70"/>
      <c r="F1084" s="70"/>
      <c r="G1084" s="70"/>
    </row>
    <row r="1085">
      <c r="A1085" s="70"/>
      <c r="B1085" s="70"/>
      <c r="C1085" s="70"/>
      <c r="D1085" s="70"/>
      <c r="E1085" s="70"/>
      <c r="F1085" s="70"/>
      <c r="G1085" s="70"/>
    </row>
    <row r="1086">
      <c r="A1086" s="70"/>
      <c r="B1086" s="70"/>
      <c r="C1086" s="70"/>
      <c r="D1086" s="70"/>
      <c r="E1086" s="70"/>
      <c r="F1086" s="70"/>
      <c r="G1086" s="70"/>
    </row>
    <row r="1087">
      <c r="A1087" s="70"/>
      <c r="B1087" s="70"/>
      <c r="C1087" s="70"/>
      <c r="D1087" s="70"/>
      <c r="E1087" s="70"/>
      <c r="F1087" s="70"/>
      <c r="G1087" s="70"/>
    </row>
    <row r="1088">
      <c r="A1088" s="70"/>
      <c r="B1088" s="70"/>
      <c r="C1088" s="70"/>
      <c r="D1088" s="70"/>
      <c r="E1088" s="70"/>
      <c r="F1088" s="70"/>
      <c r="G1088" s="70"/>
    </row>
    <row r="1089">
      <c r="A1089" s="70"/>
      <c r="B1089" s="70"/>
      <c r="C1089" s="70"/>
      <c r="D1089" s="70"/>
      <c r="E1089" s="70"/>
      <c r="F1089" s="70"/>
      <c r="G1089" s="70"/>
    </row>
    <row r="1090">
      <c r="A1090" s="70"/>
      <c r="B1090" s="70"/>
      <c r="C1090" s="70"/>
      <c r="D1090" s="70"/>
      <c r="E1090" s="70"/>
      <c r="F1090" s="70"/>
      <c r="G1090" s="70"/>
    </row>
    <row r="1091">
      <c r="A1091" s="70"/>
      <c r="B1091" s="70"/>
      <c r="C1091" s="70"/>
      <c r="D1091" s="70"/>
      <c r="E1091" s="70"/>
      <c r="F1091" s="70"/>
      <c r="G1091" s="70"/>
    </row>
    <row r="1092">
      <c r="A1092" s="70"/>
      <c r="B1092" s="70"/>
      <c r="C1092" s="70"/>
      <c r="D1092" s="70"/>
      <c r="E1092" s="70"/>
      <c r="F1092" s="70"/>
      <c r="G1092" s="70"/>
    </row>
    <row r="1093">
      <c r="A1093" s="70"/>
      <c r="B1093" s="70"/>
      <c r="C1093" s="70"/>
      <c r="D1093" s="70"/>
      <c r="E1093" s="70"/>
      <c r="F1093" s="70"/>
      <c r="G1093" s="70"/>
    </row>
    <row r="1094">
      <c r="A1094" s="70"/>
      <c r="B1094" s="70"/>
      <c r="C1094" s="70"/>
      <c r="D1094" s="70"/>
      <c r="E1094" s="70"/>
      <c r="F1094" s="70"/>
      <c r="G1094" s="70"/>
    </row>
    <row r="1095">
      <c r="A1095" s="70"/>
      <c r="B1095" s="70"/>
      <c r="C1095" s="70"/>
      <c r="D1095" s="70"/>
      <c r="E1095" s="70"/>
      <c r="F1095" s="70"/>
      <c r="G1095" s="70"/>
    </row>
    <row r="1096">
      <c r="A1096" s="70"/>
      <c r="B1096" s="70"/>
      <c r="C1096" s="70"/>
      <c r="D1096" s="70"/>
      <c r="E1096" s="70"/>
      <c r="F1096" s="70"/>
      <c r="G1096" s="70"/>
    </row>
    <row r="1097">
      <c r="A1097" s="70"/>
      <c r="B1097" s="70"/>
      <c r="C1097" s="70"/>
      <c r="D1097" s="70"/>
      <c r="E1097" s="70"/>
      <c r="F1097" s="70"/>
      <c r="G1097" s="70"/>
    </row>
    <row r="1098">
      <c r="A1098" s="70"/>
      <c r="B1098" s="70"/>
      <c r="C1098" s="70"/>
      <c r="D1098" s="70"/>
      <c r="E1098" s="70"/>
      <c r="F1098" s="70"/>
      <c r="G1098" s="70"/>
    </row>
    <row r="1099">
      <c r="A1099" s="70"/>
      <c r="B1099" s="70"/>
      <c r="C1099" s="70"/>
      <c r="D1099" s="70"/>
      <c r="E1099" s="70"/>
      <c r="F1099" s="70"/>
      <c r="G1099" s="70"/>
    </row>
    <row r="1100">
      <c r="A1100" s="70"/>
      <c r="B1100" s="70"/>
      <c r="C1100" s="70"/>
      <c r="D1100" s="70"/>
      <c r="E1100" s="70"/>
      <c r="F1100" s="70"/>
      <c r="G1100" s="70"/>
    </row>
    <row r="1101">
      <c r="A1101" s="70"/>
      <c r="B1101" s="70"/>
      <c r="C1101" s="70"/>
      <c r="D1101" s="70"/>
      <c r="E1101" s="70"/>
      <c r="F1101" s="70"/>
      <c r="G1101" s="70"/>
    </row>
    <row r="1102">
      <c r="A1102" s="70"/>
      <c r="B1102" s="70"/>
      <c r="C1102" s="70"/>
      <c r="D1102" s="70"/>
      <c r="E1102" s="70"/>
      <c r="F1102" s="70"/>
      <c r="G1102" s="70"/>
    </row>
    <row r="1103">
      <c r="A1103" s="70"/>
      <c r="B1103" s="70"/>
      <c r="C1103" s="70"/>
      <c r="D1103" s="70"/>
      <c r="E1103" s="70"/>
      <c r="F1103" s="70"/>
      <c r="G1103" s="70"/>
    </row>
    <row r="1104">
      <c r="A1104" s="70"/>
      <c r="B1104" s="70"/>
      <c r="C1104" s="70"/>
      <c r="D1104" s="70"/>
      <c r="E1104" s="70"/>
      <c r="F1104" s="70"/>
      <c r="G1104" s="70"/>
    </row>
    <row r="1105">
      <c r="A1105" s="70"/>
      <c r="B1105" s="70"/>
      <c r="C1105" s="70"/>
      <c r="D1105" s="70"/>
      <c r="E1105" s="70"/>
      <c r="F1105" s="70"/>
      <c r="G1105" s="70"/>
    </row>
    <row r="1106">
      <c r="A1106" s="70"/>
      <c r="B1106" s="70"/>
      <c r="C1106" s="70"/>
      <c r="D1106" s="70"/>
      <c r="E1106" s="70"/>
      <c r="F1106" s="70"/>
      <c r="G1106" s="70"/>
    </row>
    <row r="1107">
      <c r="A1107" s="70"/>
      <c r="B1107" s="70"/>
      <c r="C1107" s="70"/>
      <c r="D1107" s="70"/>
      <c r="E1107" s="70"/>
      <c r="F1107" s="70"/>
      <c r="G1107" s="70"/>
    </row>
    <row r="1108">
      <c r="A1108" s="70"/>
      <c r="B1108" s="70"/>
      <c r="C1108" s="70"/>
      <c r="D1108" s="70"/>
      <c r="E1108" s="70"/>
      <c r="F1108" s="70"/>
      <c r="G1108" s="70"/>
    </row>
    <row r="1109">
      <c r="A1109" s="70"/>
      <c r="B1109" s="70"/>
      <c r="C1109" s="70"/>
      <c r="D1109" s="70"/>
      <c r="E1109" s="70"/>
      <c r="F1109" s="70"/>
      <c r="G1109" s="70"/>
    </row>
    <row r="1110">
      <c r="A1110" s="70"/>
      <c r="B1110" s="70"/>
      <c r="C1110" s="70"/>
      <c r="D1110" s="70"/>
      <c r="E1110" s="70"/>
      <c r="F1110" s="70"/>
      <c r="G1110" s="70"/>
    </row>
    <row r="1111">
      <c r="A1111" s="70"/>
      <c r="B1111" s="70"/>
      <c r="C1111" s="70"/>
      <c r="D1111" s="70"/>
      <c r="E1111" s="70"/>
      <c r="F1111" s="70"/>
      <c r="G1111" s="70"/>
    </row>
    <row r="1112">
      <c r="A1112" s="70"/>
      <c r="B1112" s="70"/>
      <c r="C1112" s="70"/>
      <c r="D1112" s="70"/>
      <c r="E1112" s="70"/>
      <c r="F1112" s="70"/>
      <c r="G1112" s="70"/>
    </row>
    <row r="1113">
      <c r="A1113" s="70"/>
      <c r="B1113" s="70"/>
      <c r="C1113" s="70"/>
      <c r="D1113" s="70"/>
      <c r="E1113" s="70"/>
      <c r="F1113" s="70"/>
      <c r="G1113" s="70"/>
    </row>
    <row r="1114">
      <c r="A1114" s="70"/>
      <c r="B1114" s="70"/>
      <c r="C1114" s="70"/>
      <c r="D1114" s="70"/>
      <c r="E1114" s="70"/>
      <c r="F1114" s="70"/>
      <c r="G1114" s="70"/>
    </row>
    <row r="1115">
      <c r="A1115" s="70"/>
      <c r="B1115" s="70"/>
      <c r="C1115" s="70"/>
      <c r="D1115" s="70"/>
      <c r="E1115" s="70"/>
      <c r="F1115" s="70"/>
      <c r="G1115" s="70"/>
    </row>
    <row r="1116">
      <c r="A1116" s="70"/>
      <c r="B1116" s="70"/>
      <c r="C1116" s="70"/>
      <c r="D1116" s="70"/>
      <c r="E1116" s="70"/>
      <c r="F1116" s="70"/>
      <c r="G1116" s="70"/>
    </row>
    <row r="1117">
      <c r="A1117" s="70"/>
      <c r="B1117" s="70"/>
      <c r="C1117" s="70"/>
      <c r="D1117" s="70"/>
      <c r="E1117" s="70"/>
      <c r="F1117" s="70"/>
      <c r="G1117" s="70"/>
    </row>
    <row r="1118">
      <c r="A1118" s="70"/>
      <c r="B1118" s="70"/>
      <c r="C1118" s="70"/>
      <c r="D1118" s="70"/>
      <c r="E1118" s="70"/>
      <c r="F1118" s="70"/>
      <c r="G1118" s="70"/>
    </row>
    <row r="1119">
      <c r="A1119" s="70"/>
      <c r="B1119" s="70"/>
      <c r="C1119" s="70"/>
      <c r="D1119" s="70"/>
      <c r="E1119" s="70"/>
      <c r="F1119" s="70"/>
      <c r="G1119" s="70"/>
    </row>
    <row r="1120">
      <c r="A1120" s="70"/>
      <c r="B1120" s="70"/>
      <c r="C1120" s="70"/>
      <c r="D1120" s="70"/>
      <c r="E1120" s="70"/>
      <c r="F1120" s="70"/>
      <c r="G1120" s="70"/>
    </row>
    <row r="1121">
      <c r="A1121" s="70"/>
      <c r="B1121" s="70"/>
      <c r="C1121" s="70"/>
      <c r="D1121" s="70"/>
      <c r="E1121" s="70"/>
      <c r="F1121" s="70"/>
      <c r="G1121" s="70"/>
    </row>
    <row r="1122">
      <c r="A1122" s="70"/>
      <c r="B1122" s="70"/>
      <c r="C1122" s="70"/>
      <c r="D1122" s="70"/>
      <c r="E1122" s="70"/>
      <c r="F1122" s="70"/>
      <c r="G1122" s="70"/>
    </row>
    <row r="1123">
      <c r="A1123" s="70"/>
      <c r="B1123" s="70"/>
      <c r="C1123" s="70"/>
      <c r="D1123" s="70"/>
      <c r="E1123" s="70"/>
      <c r="F1123" s="70"/>
      <c r="G1123" s="70"/>
    </row>
    <row r="1124">
      <c r="A1124" s="70"/>
      <c r="B1124" s="70"/>
      <c r="C1124" s="70"/>
      <c r="D1124" s="70"/>
      <c r="E1124" s="70"/>
      <c r="F1124" s="70"/>
      <c r="G1124" s="70"/>
    </row>
    <row r="1125">
      <c r="A1125" s="70"/>
      <c r="B1125" s="70"/>
      <c r="C1125" s="70"/>
      <c r="D1125" s="70"/>
      <c r="E1125" s="70"/>
      <c r="F1125" s="70"/>
      <c r="G1125" s="70"/>
    </row>
    <row r="1126">
      <c r="A1126" s="70"/>
      <c r="B1126" s="70"/>
      <c r="C1126" s="70"/>
      <c r="D1126" s="70"/>
      <c r="E1126" s="70"/>
      <c r="F1126" s="70"/>
      <c r="G1126" s="70"/>
    </row>
    <row r="1127">
      <c r="A1127" s="70"/>
      <c r="B1127" s="70"/>
      <c r="C1127" s="70"/>
      <c r="D1127" s="70"/>
      <c r="E1127" s="70"/>
      <c r="F1127" s="70"/>
      <c r="G1127" s="70"/>
    </row>
    <row r="1128">
      <c r="A1128" s="70"/>
      <c r="B1128" s="70"/>
      <c r="C1128" s="70"/>
      <c r="D1128" s="70"/>
      <c r="E1128" s="70"/>
      <c r="F1128" s="70"/>
      <c r="G1128" s="70"/>
    </row>
    <row r="1129">
      <c r="A1129" s="70"/>
      <c r="B1129" s="70"/>
      <c r="C1129" s="70"/>
      <c r="D1129" s="70"/>
      <c r="E1129" s="70"/>
      <c r="F1129" s="70"/>
      <c r="G1129" s="70"/>
    </row>
    <row r="1130">
      <c r="A1130" s="70"/>
      <c r="B1130" s="70"/>
      <c r="C1130" s="70"/>
      <c r="D1130" s="70"/>
      <c r="E1130" s="70"/>
      <c r="F1130" s="70"/>
      <c r="G1130" s="70"/>
    </row>
    <row r="1131">
      <c r="A1131" s="70"/>
      <c r="B1131" s="70"/>
      <c r="C1131" s="70"/>
      <c r="D1131" s="70"/>
      <c r="E1131" s="70"/>
      <c r="F1131" s="70"/>
      <c r="G1131" s="70"/>
    </row>
    <row r="1132">
      <c r="A1132" s="70"/>
      <c r="B1132" s="70"/>
      <c r="C1132" s="70"/>
      <c r="D1132" s="70"/>
      <c r="E1132" s="70"/>
      <c r="F1132" s="70"/>
      <c r="G1132" s="70"/>
    </row>
    <row r="1133">
      <c r="A1133" s="70"/>
      <c r="B1133" s="70"/>
      <c r="C1133" s="70"/>
      <c r="D1133" s="70"/>
      <c r="E1133" s="70"/>
      <c r="F1133" s="70"/>
      <c r="G1133" s="70"/>
    </row>
    <row r="1134">
      <c r="A1134" s="70"/>
      <c r="B1134" s="70"/>
      <c r="C1134" s="70"/>
      <c r="D1134" s="70"/>
      <c r="E1134" s="70"/>
      <c r="F1134" s="70"/>
      <c r="G1134" s="70"/>
    </row>
    <row r="1135">
      <c r="A1135" s="70"/>
      <c r="B1135" s="70"/>
      <c r="C1135" s="70"/>
      <c r="D1135" s="70"/>
      <c r="E1135" s="70"/>
      <c r="F1135" s="70"/>
      <c r="G1135" s="70"/>
    </row>
    <row r="1136">
      <c r="A1136" s="70"/>
      <c r="B1136" s="70"/>
      <c r="C1136" s="70"/>
      <c r="D1136" s="70"/>
      <c r="E1136" s="70"/>
      <c r="F1136" s="70"/>
      <c r="G1136" s="70"/>
    </row>
    <row r="1137">
      <c r="A1137" s="70"/>
      <c r="B1137" s="70"/>
      <c r="C1137" s="70"/>
      <c r="D1137" s="70"/>
      <c r="E1137" s="70"/>
      <c r="F1137" s="70"/>
      <c r="G1137" s="70"/>
    </row>
    <row r="1138">
      <c r="A1138" s="70"/>
      <c r="B1138" s="70"/>
      <c r="C1138" s="70"/>
      <c r="D1138" s="70"/>
      <c r="E1138" s="70"/>
      <c r="F1138" s="70"/>
      <c r="G1138" s="70"/>
    </row>
    <row r="1139">
      <c r="A1139" s="70"/>
      <c r="B1139" s="70"/>
      <c r="C1139" s="70"/>
      <c r="D1139" s="70"/>
      <c r="E1139" s="70"/>
      <c r="F1139" s="70"/>
      <c r="G1139" s="70"/>
    </row>
    <row r="1140">
      <c r="A1140" s="70"/>
      <c r="B1140" s="70"/>
      <c r="C1140" s="70"/>
      <c r="D1140" s="70"/>
      <c r="E1140" s="70"/>
      <c r="F1140" s="70"/>
      <c r="G1140" s="70"/>
    </row>
    <row r="1141">
      <c r="A1141" s="70"/>
      <c r="B1141" s="70"/>
      <c r="C1141" s="70"/>
      <c r="D1141" s="70"/>
      <c r="E1141" s="70"/>
      <c r="F1141" s="70"/>
      <c r="G1141" s="70"/>
    </row>
    <row r="1142">
      <c r="A1142" s="70"/>
      <c r="B1142" s="70"/>
      <c r="C1142" s="70"/>
      <c r="D1142" s="70"/>
      <c r="E1142" s="70"/>
      <c r="F1142" s="70"/>
      <c r="G1142" s="70"/>
    </row>
    <row r="1143">
      <c r="A1143" s="70"/>
      <c r="B1143" s="70"/>
      <c r="C1143" s="70"/>
      <c r="D1143" s="70"/>
      <c r="E1143" s="70"/>
      <c r="F1143" s="70"/>
      <c r="G1143" s="70"/>
    </row>
    <row r="1144">
      <c r="A1144" s="70"/>
      <c r="B1144" s="70"/>
      <c r="C1144" s="70"/>
      <c r="D1144" s="70"/>
      <c r="E1144" s="70"/>
      <c r="F1144" s="70"/>
      <c r="G1144" s="70"/>
    </row>
    <row r="1145">
      <c r="A1145" s="70"/>
      <c r="B1145" s="70"/>
      <c r="C1145" s="70"/>
      <c r="D1145" s="70"/>
      <c r="E1145" s="70"/>
      <c r="F1145" s="70"/>
      <c r="G1145" s="70"/>
    </row>
    <row r="1146">
      <c r="A1146" s="70"/>
      <c r="B1146" s="70"/>
      <c r="C1146" s="70"/>
      <c r="D1146" s="70"/>
      <c r="E1146" s="70"/>
      <c r="F1146" s="70"/>
      <c r="G1146" s="70"/>
    </row>
    <row r="1147">
      <c r="A1147" s="70"/>
      <c r="B1147" s="70"/>
      <c r="C1147" s="70"/>
      <c r="D1147" s="70"/>
      <c r="E1147" s="70"/>
      <c r="F1147" s="70"/>
      <c r="G1147" s="70"/>
    </row>
    <row r="1148">
      <c r="A1148" s="70"/>
      <c r="B1148" s="70"/>
      <c r="C1148" s="70"/>
      <c r="D1148" s="70"/>
      <c r="E1148" s="70"/>
      <c r="F1148" s="70"/>
      <c r="G1148" s="70"/>
    </row>
    <row r="1149">
      <c r="A1149" s="70"/>
      <c r="B1149" s="70"/>
      <c r="C1149" s="70"/>
      <c r="D1149" s="70"/>
      <c r="E1149" s="70"/>
      <c r="F1149" s="70"/>
      <c r="G1149" s="70"/>
    </row>
    <row r="1150">
      <c r="A1150" s="70"/>
      <c r="B1150" s="70"/>
      <c r="C1150" s="70"/>
      <c r="D1150" s="70"/>
      <c r="E1150" s="70"/>
      <c r="F1150" s="70"/>
      <c r="G1150" s="70"/>
    </row>
    <row r="1151">
      <c r="A1151" s="70"/>
      <c r="B1151" s="70"/>
      <c r="C1151" s="70"/>
      <c r="D1151" s="70"/>
      <c r="E1151" s="70"/>
      <c r="F1151" s="70"/>
      <c r="G1151" s="70"/>
    </row>
    <row r="1152">
      <c r="A1152" s="70"/>
      <c r="B1152" s="70"/>
      <c r="C1152" s="70"/>
      <c r="D1152" s="70"/>
      <c r="E1152" s="70"/>
      <c r="F1152" s="70"/>
      <c r="G1152" s="70"/>
    </row>
    <row r="1153">
      <c r="A1153" s="70"/>
      <c r="B1153" s="70"/>
      <c r="C1153" s="70"/>
      <c r="D1153" s="70"/>
      <c r="E1153" s="70"/>
      <c r="F1153" s="70"/>
      <c r="G1153" s="70"/>
    </row>
    <row r="1154">
      <c r="A1154" s="70"/>
      <c r="B1154" s="70"/>
      <c r="C1154" s="70"/>
      <c r="D1154" s="70"/>
      <c r="E1154" s="70"/>
      <c r="F1154" s="70"/>
      <c r="G1154" s="70"/>
    </row>
    <row r="1155">
      <c r="A1155" s="70"/>
      <c r="B1155" s="70"/>
      <c r="C1155" s="70"/>
      <c r="D1155" s="70"/>
      <c r="E1155" s="70"/>
      <c r="F1155" s="70"/>
      <c r="G1155" s="70"/>
    </row>
    <row r="1156">
      <c r="A1156" s="70"/>
      <c r="B1156" s="70"/>
      <c r="C1156" s="70"/>
      <c r="D1156" s="70"/>
      <c r="E1156" s="70"/>
      <c r="F1156" s="70"/>
      <c r="G1156" s="70"/>
    </row>
    <row r="1157">
      <c r="A1157" s="70"/>
      <c r="B1157" s="70"/>
      <c r="C1157" s="70"/>
      <c r="D1157" s="70"/>
      <c r="E1157" s="70"/>
      <c r="F1157" s="70"/>
      <c r="G1157" s="70"/>
    </row>
    <row r="1158">
      <c r="A1158" s="70"/>
      <c r="B1158" s="70"/>
      <c r="C1158" s="70"/>
      <c r="D1158" s="70"/>
      <c r="E1158" s="70"/>
      <c r="F1158" s="70"/>
      <c r="G1158" s="70"/>
    </row>
    <row r="1159">
      <c r="A1159" s="70"/>
      <c r="B1159" s="70"/>
      <c r="C1159" s="70"/>
      <c r="D1159" s="70"/>
      <c r="E1159" s="70"/>
      <c r="F1159" s="70"/>
      <c r="G1159" s="70"/>
    </row>
    <row r="1160">
      <c r="A1160" s="70"/>
      <c r="B1160" s="70"/>
      <c r="C1160" s="70"/>
      <c r="D1160" s="70"/>
      <c r="E1160" s="70"/>
      <c r="F1160" s="70"/>
      <c r="G1160" s="70"/>
    </row>
    <row r="1161">
      <c r="A1161" s="70"/>
      <c r="B1161" s="70"/>
      <c r="C1161" s="70"/>
      <c r="D1161" s="70"/>
      <c r="E1161" s="70"/>
      <c r="F1161" s="70"/>
      <c r="G1161" s="70"/>
    </row>
    <row r="1162">
      <c r="A1162" s="70"/>
      <c r="B1162" s="70"/>
      <c r="C1162" s="70"/>
      <c r="D1162" s="70"/>
      <c r="E1162" s="70"/>
      <c r="F1162" s="70"/>
      <c r="G1162" s="70"/>
    </row>
    <row r="1163">
      <c r="A1163" s="70"/>
      <c r="B1163" s="70"/>
      <c r="C1163" s="70"/>
      <c r="D1163" s="70"/>
      <c r="E1163" s="70"/>
      <c r="F1163" s="70"/>
      <c r="G1163" s="70"/>
    </row>
    <row r="1164">
      <c r="A1164" s="70"/>
      <c r="B1164" s="70"/>
      <c r="C1164" s="70"/>
      <c r="D1164" s="70"/>
      <c r="E1164" s="70"/>
      <c r="F1164" s="70"/>
      <c r="G1164" s="70"/>
    </row>
    <row r="1165">
      <c r="A1165" s="70"/>
      <c r="B1165" s="70"/>
      <c r="C1165" s="70"/>
      <c r="D1165" s="70"/>
      <c r="E1165" s="70"/>
      <c r="F1165" s="70"/>
      <c r="G1165" s="70"/>
    </row>
    <row r="1166">
      <c r="A1166" s="70"/>
      <c r="B1166" s="70"/>
      <c r="C1166" s="70"/>
      <c r="D1166" s="70"/>
      <c r="E1166" s="70"/>
      <c r="F1166" s="70"/>
      <c r="G1166" s="70"/>
    </row>
    <row r="1167">
      <c r="A1167" s="70"/>
      <c r="B1167" s="70"/>
      <c r="C1167" s="70"/>
      <c r="D1167" s="70"/>
      <c r="E1167" s="70"/>
      <c r="F1167" s="70"/>
      <c r="G1167" s="70"/>
    </row>
    <row r="1168">
      <c r="A1168" s="70"/>
      <c r="B1168" s="70"/>
      <c r="C1168" s="70"/>
      <c r="D1168" s="70"/>
      <c r="E1168" s="70"/>
      <c r="F1168" s="70"/>
      <c r="G1168" s="70"/>
    </row>
    <row r="1169">
      <c r="A1169" s="70"/>
      <c r="B1169" s="70"/>
      <c r="C1169" s="70"/>
      <c r="D1169" s="70"/>
      <c r="E1169" s="70"/>
      <c r="F1169" s="70"/>
      <c r="G1169" s="70"/>
    </row>
    <row r="1170">
      <c r="A1170" s="70"/>
      <c r="B1170" s="70"/>
      <c r="C1170" s="70"/>
      <c r="D1170" s="70"/>
      <c r="E1170" s="70"/>
      <c r="F1170" s="70"/>
      <c r="G1170" s="70"/>
    </row>
    <row r="1171">
      <c r="A1171" s="70"/>
      <c r="B1171" s="70"/>
      <c r="C1171" s="70"/>
      <c r="D1171" s="70"/>
      <c r="E1171" s="70"/>
      <c r="F1171" s="70"/>
      <c r="G1171" s="70"/>
    </row>
    <row r="1172">
      <c r="A1172" s="70"/>
      <c r="B1172" s="70"/>
      <c r="C1172" s="70"/>
      <c r="D1172" s="70"/>
      <c r="E1172" s="70"/>
      <c r="F1172" s="70"/>
      <c r="G1172" s="70"/>
    </row>
    <row r="1173">
      <c r="A1173" s="70"/>
      <c r="B1173" s="70"/>
      <c r="C1173" s="70"/>
      <c r="D1173" s="70"/>
      <c r="E1173" s="70"/>
      <c r="F1173" s="70"/>
      <c r="G1173" s="70"/>
    </row>
    <row r="1174">
      <c r="A1174" s="70"/>
      <c r="B1174" s="70"/>
      <c r="C1174" s="70"/>
      <c r="D1174" s="70"/>
      <c r="E1174" s="70"/>
      <c r="F1174" s="70"/>
      <c r="G1174" s="70"/>
    </row>
    <row r="1175">
      <c r="A1175" s="70"/>
      <c r="B1175" s="70"/>
      <c r="C1175" s="70"/>
      <c r="D1175" s="70"/>
      <c r="E1175" s="70"/>
      <c r="F1175" s="70"/>
      <c r="G1175" s="70"/>
    </row>
    <row r="1176">
      <c r="A1176" s="70"/>
      <c r="B1176" s="70"/>
      <c r="C1176" s="70"/>
      <c r="D1176" s="70"/>
      <c r="E1176" s="70"/>
      <c r="F1176" s="70"/>
      <c r="G1176" s="70"/>
    </row>
    <row r="1177">
      <c r="A1177" s="70"/>
      <c r="B1177" s="70"/>
      <c r="C1177" s="70"/>
      <c r="D1177" s="70"/>
      <c r="E1177" s="70"/>
      <c r="F1177" s="70"/>
      <c r="G1177" s="70"/>
    </row>
    <row r="1178">
      <c r="A1178" s="70"/>
      <c r="B1178" s="70"/>
      <c r="C1178" s="70"/>
      <c r="D1178" s="70"/>
      <c r="E1178" s="70"/>
      <c r="F1178" s="70"/>
      <c r="G1178" s="70"/>
    </row>
    <row r="1179">
      <c r="A1179" s="70"/>
      <c r="B1179" s="70"/>
      <c r="C1179" s="70"/>
      <c r="D1179" s="70"/>
      <c r="E1179" s="70"/>
      <c r="F1179" s="70"/>
      <c r="G1179" s="70"/>
    </row>
    <row r="1180">
      <c r="A1180" s="70"/>
      <c r="B1180" s="70"/>
      <c r="C1180" s="70"/>
      <c r="D1180" s="70"/>
      <c r="E1180" s="70"/>
      <c r="F1180" s="70"/>
      <c r="G1180" s="70"/>
    </row>
    <row r="1181">
      <c r="A1181" s="70"/>
      <c r="B1181" s="70"/>
      <c r="C1181" s="70"/>
      <c r="D1181" s="70"/>
      <c r="E1181" s="70"/>
      <c r="F1181" s="70"/>
      <c r="G1181" s="70"/>
    </row>
    <row r="1182">
      <c r="A1182" s="70"/>
      <c r="B1182" s="70"/>
      <c r="C1182" s="70"/>
      <c r="D1182" s="70"/>
      <c r="E1182" s="70"/>
      <c r="F1182" s="70"/>
      <c r="G1182" s="70"/>
    </row>
    <row r="1183">
      <c r="A1183" s="70"/>
      <c r="B1183" s="70"/>
      <c r="C1183" s="70"/>
      <c r="D1183" s="70"/>
      <c r="E1183" s="70"/>
      <c r="F1183" s="70"/>
      <c r="G1183" s="70"/>
    </row>
    <row r="1184">
      <c r="A1184" s="70"/>
      <c r="B1184" s="70"/>
      <c r="C1184" s="70"/>
      <c r="D1184" s="70"/>
      <c r="E1184" s="70"/>
      <c r="F1184" s="70"/>
      <c r="G1184" s="70"/>
    </row>
    <row r="1185">
      <c r="A1185" s="70"/>
      <c r="B1185" s="70"/>
      <c r="C1185" s="70"/>
      <c r="D1185" s="70"/>
      <c r="E1185" s="70"/>
      <c r="F1185" s="70"/>
      <c r="G1185" s="70"/>
    </row>
    <row r="1186">
      <c r="A1186" s="70"/>
      <c r="B1186" s="70"/>
      <c r="C1186" s="70"/>
      <c r="D1186" s="70"/>
      <c r="E1186" s="70"/>
      <c r="F1186" s="70"/>
      <c r="G1186" s="70"/>
    </row>
    <row r="1187">
      <c r="A1187" s="70"/>
      <c r="B1187" s="70"/>
      <c r="C1187" s="70"/>
      <c r="D1187" s="70"/>
      <c r="E1187" s="70"/>
      <c r="F1187" s="70"/>
      <c r="G1187" s="70"/>
    </row>
    <row r="1188">
      <c r="A1188" s="70"/>
      <c r="B1188" s="70"/>
      <c r="C1188" s="70"/>
      <c r="D1188" s="70"/>
      <c r="E1188" s="70"/>
      <c r="F1188" s="70"/>
      <c r="G1188" s="70"/>
    </row>
    <row r="1189">
      <c r="A1189" s="70"/>
      <c r="B1189" s="70"/>
      <c r="C1189" s="70"/>
      <c r="D1189" s="70"/>
      <c r="E1189" s="70"/>
      <c r="F1189" s="70"/>
      <c r="G1189" s="70"/>
    </row>
    <row r="1190">
      <c r="A1190" s="70"/>
      <c r="B1190" s="70"/>
      <c r="C1190" s="70"/>
      <c r="D1190" s="70"/>
      <c r="E1190" s="70"/>
      <c r="F1190" s="70"/>
      <c r="G1190" s="70"/>
    </row>
    <row r="1191">
      <c r="A1191" s="70"/>
      <c r="B1191" s="70"/>
      <c r="C1191" s="70"/>
      <c r="D1191" s="70"/>
      <c r="E1191" s="70"/>
      <c r="F1191" s="70"/>
      <c r="G1191" s="70"/>
    </row>
    <row r="1192">
      <c r="A1192" s="70"/>
      <c r="B1192" s="70"/>
      <c r="C1192" s="70"/>
      <c r="D1192" s="70"/>
      <c r="E1192" s="70"/>
      <c r="F1192" s="70"/>
      <c r="G1192" s="70"/>
    </row>
    <row r="1193">
      <c r="A1193" s="70"/>
      <c r="B1193" s="70"/>
      <c r="C1193" s="70"/>
      <c r="D1193" s="70"/>
      <c r="E1193" s="70"/>
      <c r="F1193" s="70"/>
      <c r="G1193" s="70"/>
    </row>
    <row r="1194">
      <c r="A1194" s="70"/>
      <c r="B1194" s="70"/>
      <c r="C1194" s="70"/>
      <c r="D1194" s="70"/>
      <c r="E1194" s="70"/>
      <c r="F1194" s="70"/>
      <c r="G1194" s="70"/>
    </row>
    <row r="1195">
      <c r="A1195" s="70"/>
      <c r="B1195" s="70"/>
      <c r="C1195" s="70"/>
      <c r="D1195" s="70"/>
      <c r="E1195" s="70"/>
      <c r="F1195" s="70"/>
      <c r="G1195" s="70"/>
    </row>
    <row r="1196">
      <c r="A1196" s="70"/>
      <c r="B1196" s="70"/>
      <c r="C1196" s="70"/>
      <c r="D1196" s="70"/>
      <c r="E1196" s="70"/>
      <c r="F1196" s="70"/>
      <c r="G1196" s="70"/>
    </row>
    <row r="1197">
      <c r="A1197" s="70"/>
      <c r="B1197" s="70"/>
      <c r="C1197" s="70"/>
      <c r="D1197" s="70"/>
      <c r="E1197" s="70"/>
      <c r="F1197" s="70"/>
      <c r="G1197" s="70"/>
    </row>
    <row r="1198">
      <c r="A1198" s="70"/>
      <c r="B1198" s="70"/>
      <c r="C1198" s="70"/>
      <c r="D1198" s="70"/>
      <c r="E1198" s="70"/>
      <c r="F1198" s="70"/>
      <c r="G1198" s="70"/>
    </row>
    <row r="1199">
      <c r="A1199" s="70"/>
      <c r="B1199" s="70"/>
      <c r="C1199" s="70"/>
      <c r="D1199" s="70"/>
      <c r="E1199" s="70"/>
      <c r="F1199" s="70"/>
      <c r="G1199" s="70"/>
    </row>
    <row r="1200">
      <c r="A1200" s="70"/>
      <c r="B1200" s="70"/>
      <c r="C1200" s="70"/>
      <c r="D1200" s="70"/>
      <c r="E1200" s="70"/>
      <c r="F1200" s="70"/>
      <c r="G1200" s="70"/>
    </row>
    <row r="1201">
      <c r="A1201" s="70"/>
      <c r="B1201" s="70"/>
      <c r="C1201" s="70"/>
      <c r="D1201" s="70"/>
      <c r="E1201" s="70"/>
      <c r="F1201" s="70"/>
      <c r="G1201" s="70"/>
    </row>
    <row r="1202">
      <c r="A1202" s="70"/>
      <c r="B1202" s="70"/>
      <c r="C1202" s="70"/>
      <c r="D1202" s="70"/>
      <c r="E1202" s="70"/>
      <c r="F1202" s="70"/>
      <c r="G1202" s="70"/>
    </row>
    <row r="1203">
      <c r="A1203" s="70"/>
      <c r="B1203" s="70"/>
      <c r="C1203" s="70"/>
      <c r="D1203" s="70"/>
      <c r="E1203" s="70"/>
      <c r="F1203" s="70"/>
      <c r="G1203" s="70"/>
    </row>
    <row r="1204">
      <c r="A1204" s="70"/>
      <c r="B1204" s="70"/>
      <c r="C1204" s="70"/>
      <c r="D1204" s="70"/>
      <c r="E1204" s="70"/>
      <c r="F1204" s="70"/>
      <c r="G1204" s="70"/>
    </row>
    <row r="1205">
      <c r="A1205" s="70"/>
      <c r="B1205" s="70"/>
      <c r="C1205" s="70"/>
      <c r="D1205" s="70"/>
      <c r="E1205" s="70"/>
      <c r="F1205" s="70"/>
      <c r="G1205" s="70"/>
    </row>
    <row r="1206">
      <c r="A1206" s="70"/>
      <c r="B1206" s="70"/>
      <c r="C1206" s="70"/>
      <c r="D1206" s="70"/>
      <c r="E1206" s="70"/>
      <c r="F1206" s="70"/>
      <c r="G1206" s="70"/>
    </row>
    <row r="1207">
      <c r="A1207" s="70"/>
      <c r="B1207" s="70"/>
      <c r="C1207" s="70"/>
      <c r="D1207" s="70"/>
      <c r="E1207" s="70"/>
      <c r="F1207" s="70"/>
      <c r="G1207" s="70"/>
    </row>
    <row r="1208">
      <c r="A1208" s="70"/>
      <c r="B1208" s="70"/>
      <c r="C1208" s="70"/>
      <c r="D1208" s="70"/>
      <c r="E1208" s="70"/>
      <c r="F1208" s="70"/>
      <c r="G1208" s="70"/>
    </row>
    <row r="1209">
      <c r="A1209" s="70"/>
      <c r="B1209" s="70"/>
      <c r="C1209" s="70"/>
      <c r="D1209" s="70"/>
      <c r="E1209" s="70"/>
      <c r="F1209" s="70"/>
      <c r="G1209" s="70"/>
    </row>
    <row r="1210">
      <c r="A1210" s="70"/>
      <c r="B1210" s="70"/>
      <c r="C1210" s="70"/>
      <c r="D1210" s="70"/>
      <c r="E1210" s="70"/>
      <c r="F1210" s="70"/>
      <c r="G1210" s="70"/>
    </row>
    <row r="1211">
      <c r="A1211" s="70"/>
      <c r="B1211" s="70"/>
      <c r="C1211" s="70"/>
      <c r="D1211" s="70"/>
      <c r="E1211" s="70"/>
      <c r="F1211" s="70"/>
      <c r="G1211" s="70"/>
    </row>
    <row r="1212">
      <c r="A1212" s="70"/>
      <c r="B1212" s="70"/>
      <c r="C1212" s="70"/>
      <c r="D1212" s="70"/>
      <c r="E1212" s="70"/>
      <c r="F1212" s="70"/>
      <c r="G1212" s="70"/>
    </row>
    <row r="1213">
      <c r="A1213" s="70"/>
      <c r="B1213" s="70"/>
      <c r="C1213" s="70"/>
      <c r="D1213" s="70"/>
      <c r="E1213" s="70"/>
      <c r="F1213" s="70"/>
      <c r="G1213" s="70"/>
    </row>
    <row r="1214">
      <c r="A1214" s="70"/>
      <c r="B1214" s="70"/>
      <c r="C1214" s="70"/>
      <c r="D1214" s="70"/>
      <c r="E1214" s="70"/>
      <c r="F1214" s="70"/>
      <c r="G1214" s="70"/>
    </row>
    <row r="1215">
      <c r="A1215" s="70"/>
      <c r="B1215" s="70"/>
      <c r="C1215" s="70"/>
      <c r="D1215" s="70"/>
      <c r="E1215" s="70"/>
      <c r="F1215" s="70"/>
      <c r="G1215" s="70"/>
    </row>
    <row r="1216">
      <c r="A1216" s="70"/>
      <c r="B1216" s="70"/>
      <c r="C1216" s="70"/>
      <c r="D1216" s="70"/>
      <c r="E1216" s="70"/>
      <c r="F1216" s="70"/>
      <c r="G1216" s="70"/>
    </row>
    <row r="1217">
      <c r="A1217" s="70"/>
      <c r="B1217" s="70"/>
      <c r="C1217" s="70"/>
      <c r="D1217" s="70"/>
      <c r="E1217" s="70"/>
      <c r="F1217" s="70"/>
      <c r="G1217" s="70"/>
    </row>
    <row r="1218">
      <c r="A1218" s="70"/>
      <c r="B1218" s="70"/>
      <c r="C1218" s="70"/>
      <c r="D1218" s="70"/>
      <c r="E1218" s="70"/>
      <c r="F1218" s="70"/>
      <c r="G1218" s="70"/>
    </row>
    <row r="1219">
      <c r="A1219" s="70"/>
      <c r="B1219" s="70"/>
      <c r="C1219" s="70"/>
      <c r="D1219" s="70"/>
      <c r="E1219" s="70"/>
      <c r="F1219" s="70"/>
      <c r="G1219" s="70"/>
    </row>
    <row r="1220">
      <c r="A1220" s="70"/>
      <c r="B1220" s="70"/>
      <c r="C1220" s="70"/>
      <c r="D1220" s="70"/>
      <c r="E1220" s="70"/>
      <c r="F1220" s="70"/>
      <c r="G1220" s="70"/>
    </row>
    <row r="1221">
      <c r="A1221" s="70"/>
      <c r="B1221" s="70"/>
      <c r="C1221" s="70"/>
      <c r="D1221" s="70"/>
      <c r="E1221" s="70"/>
      <c r="F1221" s="70"/>
      <c r="G1221" s="70"/>
    </row>
    <row r="1222">
      <c r="A1222" s="70"/>
      <c r="B1222" s="70"/>
      <c r="C1222" s="70"/>
      <c r="D1222" s="70"/>
      <c r="E1222" s="70"/>
      <c r="F1222" s="70"/>
      <c r="G1222" s="70"/>
    </row>
    <row r="1223">
      <c r="A1223" s="70"/>
      <c r="B1223" s="70"/>
      <c r="C1223" s="70"/>
      <c r="D1223" s="70"/>
      <c r="E1223" s="70"/>
      <c r="F1223" s="70"/>
      <c r="G1223" s="70"/>
    </row>
    <row r="1224">
      <c r="A1224" s="70"/>
      <c r="B1224" s="70"/>
      <c r="C1224" s="70"/>
      <c r="D1224" s="70"/>
      <c r="E1224" s="70"/>
      <c r="F1224" s="70"/>
      <c r="G1224" s="70"/>
    </row>
    <row r="1225">
      <c r="A1225" s="70"/>
      <c r="B1225" s="70"/>
      <c r="C1225" s="70"/>
      <c r="D1225" s="70"/>
      <c r="E1225" s="70"/>
      <c r="F1225" s="70"/>
      <c r="G1225" s="70"/>
    </row>
    <row r="1226">
      <c r="A1226" s="70"/>
      <c r="B1226" s="70"/>
      <c r="C1226" s="70"/>
      <c r="D1226" s="70"/>
      <c r="E1226" s="70"/>
      <c r="F1226" s="70"/>
      <c r="G1226" s="70"/>
    </row>
    <row r="1227">
      <c r="A1227" s="70"/>
      <c r="B1227" s="70"/>
      <c r="C1227" s="70"/>
      <c r="D1227" s="70"/>
      <c r="E1227" s="70"/>
      <c r="F1227" s="70"/>
      <c r="G1227" s="70"/>
    </row>
    <row r="1228">
      <c r="A1228" s="70"/>
      <c r="B1228" s="70"/>
      <c r="C1228" s="70"/>
      <c r="D1228" s="70"/>
      <c r="E1228" s="70"/>
      <c r="F1228" s="70"/>
      <c r="G1228" s="70"/>
    </row>
    <row r="1229">
      <c r="A1229" s="70"/>
      <c r="B1229" s="70"/>
      <c r="C1229" s="70"/>
      <c r="D1229" s="70"/>
      <c r="E1229" s="70"/>
      <c r="F1229" s="70"/>
      <c r="G1229" s="70"/>
    </row>
    <row r="1230">
      <c r="A1230" s="70"/>
      <c r="B1230" s="70"/>
      <c r="C1230" s="70"/>
      <c r="D1230" s="70"/>
      <c r="E1230" s="70"/>
      <c r="F1230" s="70"/>
      <c r="G1230" s="70"/>
    </row>
    <row r="1231">
      <c r="A1231" s="70"/>
      <c r="B1231" s="70"/>
      <c r="C1231" s="70"/>
      <c r="D1231" s="70"/>
      <c r="E1231" s="70"/>
      <c r="F1231" s="70"/>
      <c r="G1231" s="70"/>
    </row>
    <row r="1232">
      <c r="A1232" s="70"/>
      <c r="B1232" s="70"/>
      <c r="C1232" s="70"/>
      <c r="D1232" s="70"/>
      <c r="E1232" s="70"/>
      <c r="F1232" s="70"/>
      <c r="G1232" s="70"/>
    </row>
    <row r="1233">
      <c r="A1233" s="70"/>
      <c r="B1233" s="70"/>
      <c r="C1233" s="70"/>
      <c r="D1233" s="70"/>
      <c r="E1233" s="70"/>
      <c r="F1233" s="70"/>
      <c r="G1233" s="70"/>
    </row>
    <row r="1234">
      <c r="A1234" s="70"/>
      <c r="B1234" s="70"/>
      <c r="C1234" s="70"/>
      <c r="D1234" s="70"/>
      <c r="E1234" s="70"/>
      <c r="F1234" s="70"/>
      <c r="G1234" s="70"/>
    </row>
    <row r="1235">
      <c r="A1235" s="70"/>
      <c r="B1235" s="70"/>
      <c r="C1235" s="70"/>
      <c r="D1235" s="70"/>
      <c r="E1235" s="70"/>
      <c r="F1235" s="70"/>
      <c r="G1235" s="70"/>
    </row>
    <row r="1236">
      <c r="A1236" s="70"/>
      <c r="B1236" s="70"/>
      <c r="C1236" s="70"/>
      <c r="D1236" s="70"/>
      <c r="E1236" s="70"/>
      <c r="F1236" s="70"/>
      <c r="G1236" s="70"/>
    </row>
    <row r="1237">
      <c r="A1237" s="70"/>
      <c r="B1237" s="70"/>
      <c r="C1237" s="70"/>
      <c r="D1237" s="70"/>
      <c r="E1237" s="70"/>
      <c r="F1237" s="70"/>
      <c r="G1237" s="70"/>
    </row>
    <row r="1238">
      <c r="A1238" s="70"/>
      <c r="B1238" s="70"/>
      <c r="C1238" s="70"/>
      <c r="D1238" s="70"/>
      <c r="E1238" s="70"/>
      <c r="F1238" s="70"/>
      <c r="G1238" s="70"/>
    </row>
    <row r="1239">
      <c r="A1239" s="70"/>
      <c r="B1239" s="70"/>
      <c r="C1239" s="70"/>
      <c r="D1239" s="70"/>
      <c r="E1239" s="70"/>
      <c r="F1239" s="70"/>
      <c r="G1239" s="70"/>
    </row>
    <row r="1240">
      <c r="A1240" s="70"/>
      <c r="B1240" s="70"/>
      <c r="C1240" s="70"/>
      <c r="D1240" s="70"/>
      <c r="E1240" s="70"/>
      <c r="F1240" s="70"/>
      <c r="G1240" s="70"/>
    </row>
    <row r="1241">
      <c r="A1241" s="70"/>
      <c r="B1241" s="70"/>
      <c r="C1241" s="70"/>
      <c r="D1241" s="70"/>
      <c r="E1241" s="70"/>
      <c r="F1241" s="70"/>
      <c r="G1241" s="70"/>
    </row>
    <row r="1242">
      <c r="A1242" s="70"/>
      <c r="B1242" s="70"/>
      <c r="C1242" s="70"/>
      <c r="D1242" s="70"/>
      <c r="E1242" s="70"/>
      <c r="F1242" s="70"/>
      <c r="G1242" s="70"/>
    </row>
    <row r="1243">
      <c r="A1243" s="70"/>
      <c r="B1243" s="70"/>
      <c r="C1243" s="70"/>
      <c r="D1243" s="70"/>
      <c r="E1243" s="70"/>
      <c r="F1243" s="70"/>
      <c r="G1243" s="70"/>
    </row>
    <row r="1244">
      <c r="A1244" s="70"/>
      <c r="B1244" s="70"/>
      <c r="C1244" s="70"/>
      <c r="D1244" s="70"/>
      <c r="E1244" s="70"/>
      <c r="F1244" s="70"/>
      <c r="G1244" s="70"/>
    </row>
    <row r="1245">
      <c r="A1245" s="70"/>
      <c r="B1245" s="70"/>
      <c r="C1245" s="70"/>
      <c r="D1245" s="70"/>
      <c r="E1245" s="70"/>
      <c r="F1245" s="70"/>
      <c r="G1245" s="70"/>
    </row>
    <row r="1246">
      <c r="A1246" s="70"/>
      <c r="B1246" s="70"/>
      <c r="C1246" s="70"/>
      <c r="D1246" s="70"/>
      <c r="E1246" s="70"/>
      <c r="F1246" s="70"/>
      <c r="G1246" s="70"/>
    </row>
    <row r="1247">
      <c r="A1247" s="70"/>
      <c r="B1247" s="70"/>
      <c r="C1247" s="70"/>
      <c r="D1247" s="70"/>
      <c r="E1247" s="70"/>
      <c r="F1247" s="70"/>
      <c r="G1247" s="70"/>
    </row>
    <row r="1248">
      <c r="A1248" s="70"/>
      <c r="B1248" s="70"/>
      <c r="C1248" s="70"/>
      <c r="D1248" s="70"/>
      <c r="E1248" s="70"/>
      <c r="F1248" s="70"/>
      <c r="G1248" s="70"/>
    </row>
    <row r="1249">
      <c r="A1249" s="70"/>
      <c r="B1249" s="70"/>
      <c r="C1249" s="70"/>
      <c r="D1249" s="70"/>
      <c r="E1249" s="70"/>
      <c r="F1249" s="70"/>
      <c r="G1249" s="70"/>
    </row>
    <row r="1250">
      <c r="A1250" s="70"/>
      <c r="B1250" s="70"/>
      <c r="C1250" s="70"/>
      <c r="D1250" s="70"/>
      <c r="E1250" s="70"/>
      <c r="F1250" s="70"/>
      <c r="G1250" s="70"/>
    </row>
    <row r="1251">
      <c r="A1251" s="70"/>
      <c r="B1251" s="70"/>
      <c r="C1251" s="70"/>
      <c r="D1251" s="70"/>
      <c r="E1251" s="70"/>
      <c r="F1251" s="70"/>
      <c r="G1251" s="70"/>
    </row>
    <row r="1252">
      <c r="A1252" s="70"/>
      <c r="B1252" s="70"/>
      <c r="C1252" s="70"/>
      <c r="D1252" s="70"/>
      <c r="E1252" s="70"/>
      <c r="F1252" s="70"/>
      <c r="G1252" s="70"/>
    </row>
    <row r="1253">
      <c r="A1253" s="70"/>
      <c r="B1253" s="70"/>
      <c r="C1253" s="70"/>
      <c r="D1253" s="70"/>
      <c r="E1253" s="70"/>
      <c r="F1253" s="70"/>
      <c r="G1253" s="70"/>
    </row>
    <row r="1254">
      <c r="A1254" s="70"/>
      <c r="B1254" s="70"/>
      <c r="C1254" s="70"/>
      <c r="D1254" s="70"/>
      <c r="E1254" s="70"/>
      <c r="F1254" s="70"/>
      <c r="G1254" s="70"/>
    </row>
    <row r="1255">
      <c r="A1255" s="70"/>
      <c r="B1255" s="70"/>
      <c r="C1255" s="70"/>
      <c r="D1255" s="70"/>
      <c r="E1255" s="70"/>
      <c r="F1255" s="70"/>
      <c r="G1255" s="70"/>
    </row>
    <row r="1256">
      <c r="A1256" s="70"/>
      <c r="B1256" s="70"/>
      <c r="C1256" s="70"/>
      <c r="D1256" s="70"/>
      <c r="E1256" s="70"/>
      <c r="F1256" s="70"/>
      <c r="G1256" s="70"/>
    </row>
    <row r="1257">
      <c r="A1257" s="70"/>
      <c r="B1257" s="70"/>
      <c r="C1257" s="70"/>
      <c r="D1257" s="70"/>
      <c r="E1257" s="70"/>
      <c r="F1257" s="70"/>
      <c r="G1257" s="70"/>
    </row>
    <row r="1258">
      <c r="A1258" s="70"/>
      <c r="B1258" s="70"/>
      <c r="C1258" s="70"/>
      <c r="D1258" s="70"/>
      <c r="E1258" s="70"/>
      <c r="F1258" s="70"/>
      <c r="G1258" s="70"/>
    </row>
    <row r="1259">
      <c r="A1259" s="70"/>
      <c r="B1259" s="70"/>
      <c r="C1259" s="70"/>
      <c r="D1259" s="70"/>
      <c r="E1259" s="70"/>
      <c r="F1259" s="70"/>
      <c r="G1259" s="70"/>
    </row>
    <row r="1260">
      <c r="A1260" s="70"/>
      <c r="B1260" s="70"/>
      <c r="C1260" s="70"/>
      <c r="D1260" s="70"/>
      <c r="E1260" s="70"/>
      <c r="F1260" s="70"/>
      <c r="G1260" s="70"/>
    </row>
    <row r="1261">
      <c r="A1261" s="70"/>
      <c r="B1261" s="70"/>
      <c r="C1261" s="70"/>
      <c r="D1261" s="70"/>
      <c r="E1261" s="70"/>
      <c r="F1261" s="70"/>
      <c r="G1261" s="70"/>
    </row>
    <row r="1262">
      <c r="A1262" s="70"/>
      <c r="B1262" s="70"/>
      <c r="C1262" s="70"/>
      <c r="D1262" s="70"/>
      <c r="E1262" s="70"/>
      <c r="F1262" s="70"/>
      <c r="G1262" s="70"/>
    </row>
    <row r="1263">
      <c r="A1263" s="70"/>
      <c r="B1263" s="70"/>
      <c r="C1263" s="70"/>
      <c r="D1263" s="70"/>
      <c r="E1263" s="70"/>
      <c r="F1263" s="70"/>
      <c r="G1263" s="70"/>
    </row>
    <row r="1264">
      <c r="A1264" s="70"/>
      <c r="B1264" s="70"/>
      <c r="C1264" s="70"/>
      <c r="D1264" s="70"/>
      <c r="E1264" s="70"/>
      <c r="F1264" s="70"/>
      <c r="G1264" s="70"/>
    </row>
    <row r="1265">
      <c r="A1265" s="70"/>
      <c r="B1265" s="70"/>
      <c r="C1265" s="70"/>
      <c r="D1265" s="70"/>
      <c r="E1265" s="70"/>
      <c r="F1265" s="70"/>
      <c r="G1265" s="70"/>
    </row>
    <row r="1266">
      <c r="A1266" s="70"/>
      <c r="B1266" s="70"/>
      <c r="C1266" s="70"/>
      <c r="D1266" s="70"/>
      <c r="E1266" s="70"/>
      <c r="F1266" s="70"/>
      <c r="G1266" s="70"/>
    </row>
    <row r="1267">
      <c r="A1267" s="70"/>
      <c r="B1267" s="70"/>
      <c r="C1267" s="70"/>
      <c r="D1267" s="70"/>
      <c r="E1267" s="70"/>
      <c r="F1267" s="70"/>
      <c r="G1267" s="70"/>
    </row>
    <row r="1268">
      <c r="A1268" s="70"/>
      <c r="B1268" s="70"/>
      <c r="C1268" s="70"/>
      <c r="D1268" s="70"/>
      <c r="E1268" s="70"/>
      <c r="F1268" s="70"/>
      <c r="G1268" s="70"/>
    </row>
    <row r="1269">
      <c r="A1269" s="70"/>
      <c r="B1269" s="70"/>
      <c r="C1269" s="70"/>
      <c r="D1269" s="70"/>
      <c r="E1269" s="70"/>
      <c r="F1269" s="70"/>
      <c r="G1269" s="70"/>
    </row>
    <row r="1270">
      <c r="A1270" s="70"/>
      <c r="B1270" s="70"/>
      <c r="C1270" s="70"/>
      <c r="D1270" s="70"/>
      <c r="E1270" s="70"/>
      <c r="F1270" s="70"/>
      <c r="G1270" s="70"/>
    </row>
    <row r="1271">
      <c r="A1271" s="70"/>
      <c r="B1271" s="70"/>
      <c r="C1271" s="70"/>
      <c r="D1271" s="70"/>
      <c r="E1271" s="70"/>
      <c r="F1271" s="70"/>
      <c r="G1271" s="70"/>
    </row>
    <row r="1272">
      <c r="A1272" s="70"/>
      <c r="B1272" s="70"/>
      <c r="C1272" s="70"/>
      <c r="D1272" s="70"/>
      <c r="E1272" s="70"/>
      <c r="F1272" s="70"/>
      <c r="G1272" s="70"/>
    </row>
    <row r="1273">
      <c r="A1273" s="70"/>
      <c r="B1273" s="70"/>
      <c r="C1273" s="70"/>
      <c r="D1273" s="70"/>
      <c r="E1273" s="70"/>
      <c r="F1273" s="70"/>
      <c r="G1273" s="70"/>
    </row>
    <row r="1274">
      <c r="A1274" s="70"/>
      <c r="B1274" s="70"/>
      <c r="C1274" s="70"/>
      <c r="D1274" s="70"/>
      <c r="E1274" s="70"/>
      <c r="F1274" s="70"/>
      <c r="G1274" s="70"/>
    </row>
    <row r="1275">
      <c r="A1275" s="70"/>
      <c r="B1275" s="70"/>
      <c r="C1275" s="70"/>
      <c r="D1275" s="70"/>
      <c r="E1275" s="70"/>
      <c r="F1275" s="70"/>
      <c r="G1275" s="70"/>
    </row>
    <row r="1276">
      <c r="A1276" s="70"/>
      <c r="B1276" s="70"/>
      <c r="C1276" s="70"/>
      <c r="D1276" s="70"/>
      <c r="E1276" s="70"/>
      <c r="F1276" s="70"/>
      <c r="G1276" s="70"/>
    </row>
    <row r="1277">
      <c r="A1277" s="70"/>
      <c r="B1277" s="70"/>
      <c r="C1277" s="70"/>
      <c r="D1277" s="70"/>
      <c r="E1277" s="70"/>
      <c r="F1277" s="70"/>
      <c r="G1277" s="70"/>
    </row>
    <row r="1278">
      <c r="A1278" s="70"/>
      <c r="B1278" s="70"/>
      <c r="C1278" s="70"/>
      <c r="D1278" s="70"/>
      <c r="E1278" s="70"/>
      <c r="F1278" s="70"/>
      <c r="G1278" s="70"/>
    </row>
    <row r="1279">
      <c r="A1279" s="70"/>
      <c r="B1279" s="70"/>
      <c r="C1279" s="70"/>
      <c r="D1279" s="70"/>
      <c r="E1279" s="70"/>
      <c r="F1279" s="70"/>
      <c r="G1279" s="70"/>
    </row>
    <row r="1280">
      <c r="A1280" s="70"/>
      <c r="B1280" s="70"/>
      <c r="C1280" s="70"/>
      <c r="D1280" s="70"/>
      <c r="E1280" s="70"/>
      <c r="F1280" s="70"/>
      <c r="G1280" s="70"/>
    </row>
    <row r="1281">
      <c r="A1281" s="70"/>
      <c r="B1281" s="70"/>
      <c r="C1281" s="70"/>
      <c r="D1281" s="70"/>
      <c r="E1281" s="70"/>
      <c r="F1281" s="70"/>
      <c r="G1281" s="70"/>
    </row>
    <row r="1282">
      <c r="A1282" s="70"/>
      <c r="B1282" s="70"/>
      <c r="C1282" s="70"/>
      <c r="D1282" s="70"/>
      <c r="E1282" s="70"/>
      <c r="F1282" s="70"/>
      <c r="G1282" s="70"/>
    </row>
    <row r="1283">
      <c r="A1283" s="70"/>
      <c r="B1283" s="70"/>
      <c r="C1283" s="70"/>
      <c r="D1283" s="70"/>
      <c r="E1283" s="70"/>
      <c r="F1283" s="70"/>
      <c r="G1283" s="70"/>
    </row>
    <row r="1284">
      <c r="A1284" s="70"/>
      <c r="B1284" s="70"/>
      <c r="C1284" s="70"/>
      <c r="D1284" s="70"/>
      <c r="E1284" s="70"/>
      <c r="F1284" s="70"/>
      <c r="G1284" s="70"/>
    </row>
    <row r="1285">
      <c r="A1285" s="70"/>
      <c r="B1285" s="70"/>
      <c r="C1285" s="70"/>
      <c r="D1285" s="70"/>
      <c r="E1285" s="70"/>
      <c r="F1285" s="70"/>
      <c r="G1285" s="70"/>
    </row>
    <row r="1286">
      <c r="A1286" s="70"/>
      <c r="B1286" s="70"/>
      <c r="C1286" s="70"/>
      <c r="D1286" s="70"/>
      <c r="E1286" s="70"/>
      <c r="F1286" s="70"/>
      <c r="G1286" s="70"/>
    </row>
    <row r="1287">
      <c r="A1287" s="70"/>
      <c r="B1287" s="70"/>
      <c r="C1287" s="70"/>
      <c r="D1287" s="70"/>
      <c r="E1287" s="70"/>
      <c r="F1287" s="70"/>
      <c r="G1287" s="70"/>
    </row>
    <row r="1288">
      <c r="A1288" s="70"/>
      <c r="B1288" s="70"/>
      <c r="C1288" s="70"/>
      <c r="D1288" s="70"/>
      <c r="E1288" s="70"/>
      <c r="F1288" s="70"/>
      <c r="G1288" s="70"/>
    </row>
    <row r="1289">
      <c r="A1289" s="70"/>
      <c r="B1289" s="70"/>
      <c r="C1289" s="70"/>
      <c r="D1289" s="70"/>
      <c r="E1289" s="70"/>
      <c r="F1289" s="70"/>
      <c r="G1289" s="70"/>
    </row>
    <row r="1290">
      <c r="A1290" s="70"/>
      <c r="B1290" s="70"/>
      <c r="C1290" s="70"/>
      <c r="D1290" s="70"/>
      <c r="E1290" s="70"/>
      <c r="F1290" s="70"/>
      <c r="G1290" s="70"/>
    </row>
    <row r="1291">
      <c r="A1291" s="70"/>
      <c r="B1291" s="70"/>
      <c r="C1291" s="70"/>
      <c r="D1291" s="70"/>
      <c r="E1291" s="70"/>
      <c r="F1291" s="70"/>
      <c r="G1291" s="70"/>
    </row>
    <row r="1292">
      <c r="A1292" s="70"/>
      <c r="B1292" s="70"/>
      <c r="C1292" s="70"/>
      <c r="D1292" s="70"/>
      <c r="E1292" s="70"/>
      <c r="F1292" s="70"/>
      <c r="G1292" s="70"/>
    </row>
    <row r="1293">
      <c r="A1293" s="70"/>
      <c r="B1293" s="70"/>
      <c r="C1293" s="70"/>
      <c r="D1293" s="70"/>
      <c r="E1293" s="70"/>
      <c r="F1293" s="70"/>
      <c r="G1293" s="70"/>
    </row>
    <row r="1294">
      <c r="A1294" s="70"/>
      <c r="B1294" s="70"/>
      <c r="C1294" s="70"/>
      <c r="D1294" s="70"/>
      <c r="E1294" s="70"/>
      <c r="F1294" s="70"/>
      <c r="G1294" s="70"/>
    </row>
    <row r="1295">
      <c r="A1295" s="70"/>
      <c r="B1295" s="70"/>
      <c r="C1295" s="70"/>
      <c r="D1295" s="70"/>
      <c r="E1295" s="70"/>
      <c r="F1295" s="70"/>
      <c r="G1295" s="70"/>
    </row>
    <row r="1296">
      <c r="A1296" s="70"/>
      <c r="B1296" s="70"/>
      <c r="C1296" s="70"/>
      <c r="D1296" s="70"/>
      <c r="E1296" s="70"/>
      <c r="F1296" s="70"/>
      <c r="G1296" s="70"/>
    </row>
    <row r="1297">
      <c r="A1297" s="70"/>
      <c r="B1297" s="70"/>
      <c r="C1297" s="70"/>
      <c r="D1297" s="70"/>
      <c r="E1297" s="70"/>
      <c r="F1297" s="70"/>
      <c r="G1297" s="70"/>
    </row>
    <row r="1298">
      <c r="A1298" s="70"/>
      <c r="B1298" s="70"/>
      <c r="C1298" s="70"/>
      <c r="D1298" s="70"/>
      <c r="E1298" s="70"/>
      <c r="F1298" s="70"/>
      <c r="G1298" s="70"/>
    </row>
    <row r="1299">
      <c r="A1299" s="70"/>
      <c r="B1299" s="70"/>
      <c r="C1299" s="70"/>
      <c r="D1299" s="70"/>
      <c r="E1299" s="70"/>
      <c r="F1299" s="70"/>
      <c r="G1299" s="70"/>
    </row>
    <row r="1300">
      <c r="A1300" s="70"/>
      <c r="B1300" s="70"/>
      <c r="C1300" s="70"/>
      <c r="D1300" s="70"/>
      <c r="E1300" s="70"/>
      <c r="F1300" s="70"/>
      <c r="G1300" s="70"/>
    </row>
    <row r="1301">
      <c r="A1301" s="70"/>
      <c r="B1301" s="70"/>
      <c r="C1301" s="70"/>
      <c r="D1301" s="70"/>
      <c r="E1301" s="70"/>
      <c r="F1301" s="70"/>
      <c r="G1301" s="70"/>
    </row>
    <row r="1302">
      <c r="A1302" s="70"/>
      <c r="B1302" s="70"/>
      <c r="C1302" s="70"/>
      <c r="D1302" s="70"/>
      <c r="E1302" s="70"/>
      <c r="F1302" s="70"/>
      <c r="G1302" s="70"/>
    </row>
    <row r="1303">
      <c r="A1303" s="70"/>
      <c r="B1303" s="70"/>
      <c r="C1303" s="70"/>
      <c r="D1303" s="70"/>
      <c r="E1303" s="70"/>
      <c r="F1303" s="70"/>
      <c r="G1303" s="70"/>
    </row>
    <row r="1304">
      <c r="A1304" s="70"/>
      <c r="B1304" s="70"/>
      <c r="C1304" s="70"/>
      <c r="D1304" s="70"/>
      <c r="E1304" s="70"/>
      <c r="F1304" s="70"/>
      <c r="G1304" s="70"/>
    </row>
    <row r="1305">
      <c r="A1305" s="70"/>
      <c r="B1305" s="70"/>
      <c r="C1305" s="70"/>
      <c r="D1305" s="70"/>
      <c r="E1305" s="70"/>
      <c r="F1305" s="70"/>
      <c r="G1305" s="70"/>
    </row>
    <row r="1306">
      <c r="A1306" s="70"/>
      <c r="B1306" s="70"/>
      <c r="C1306" s="70"/>
      <c r="D1306" s="70"/>
      <c r="E1306" s="70"/>
      <c r="F1306" s="70"/>
      <c r="G1306" s="70"/>
    </row>
    <row r="1307">
      <c r="A1307" s="70"/>
      <c r="B1307" s="70"/>
      <c r="C1307" s="70"/>
      <c r="D1307" s="70"/>
      <c r="E1307" s="70"/>
      <c r="F1307" s="70"/>
      <c r="G1307" s="70"/>
    </row>
    <row r="1308">
      <c r="A1308" s="70"/>
      <c r="B1308" s="70"/>
      <c r="C1308" s="70"/>
      <c r="D1308" s="70"/>
      <c r="E1308" s="70"/>
      <c r="F1308" s="70"/>
      <c r="G1308" s="70"/>
    </row>
    <row r="1309">
      <c r="A1309" s="70"/>
      <c r="B1309" s="70"/>
      <c r="C1309" s="70"/>
      <c r="D1309" s="70"/>
      <c r="E1309" s="70"/>
      <c r="F1309" s="70"/>
      <c r="G1309" s="70"/>
    </row>
    <row r="1310">
      <c r="A1310" s="70"/>
      <c r="B1310" s="70"/>
      <c r="C1310" s="70"/>
      <c r="D1310" s="70"/>
      <c r="E1310" s="70"/>
      <c r="F1310" s="70"/>
      <c r="G1310" s="70"/>
    </row>
    <row r="1311">
      <c r="A1311" s="70"/>
      <c r="B1311" s="70"/>
      <c r="C1311" s="70"/>
      <c r="D1311" s="70"/>
      <c r="E1311" s="70"/>
      <c r="F1311" s="70"/>
      <c r="G1311" s="70"/>
    </row>
    <row r="1312">
      <c r="A1312" s="70"/>
      <c r="B1312" s="70"/>
      <c r="C1312" s="70"/>
      <c r="D1312" s="70"/>
      <c r="E1312" s="70"/>
      <c r="F1312" s="70"/>
      <c r="G1312" s="70"/>
    </row>
    <row r="1313">
      <c r="A1313" s="70"/>
      <c r="B1313" s="70"/>
      <c r="C1313" s="70"/>
      <c r="D1313" s="70"/>
      <c r="E1313" s="70"/>
      <c r="F1313" s="70"/>
      <c r="G1313" s="70"/>
    </row>
    <row r="1314">
      <c r="A1314" s="70"/>
      <c r="B1314" s="70"/>
      <c r="C1314" s="70"/>
      <c r="D1314" s="70"/>
      <c r="E1314" s="70"/>
      <c r="F1314" s="70"/>
      <c r="G1314" s="70"/>
    </row>
    <row r="1315">
      <c r="A1315" s="70"/>
      <c r="B1315" s="70"/>
      <c r="C1315" s="70"/>
      <c r="D1315" s="70"/>
      <c r="E1315" s="70"/>
      <c r="F1315" s="70"/>
      <c r="G1315" s="70"/>
    </row>
    <row r="1316">
      <c r="A1316" s="70"/>
      <c r="B1316" s="70"/>
      <c r="C1316" s="70"/>
      <c r="D1316" s="70"/>
      <c r="E1316" s="70"/>
      <c r="F1316" s="70"/>
      <c r="G1316" s="70"/>
    </row>
    <row r="1317">
      <c r="A1317" s="70"/>
      <c r="B1317" s="70"/>
      <c r="C1317" s="70"/>
      <c r="D1317" s="70"/>
      <c r="E1317" s="70"/>
      <c r="F1317" s="70"/>
      <c r="G1317" s="70"/>
    </row>
    <row r="1318">
      <c r="A1318" s="70"/>
      <c r="B1318" s="70"/>
      <c r="C1318" s="70"/>
      <c r="D1318" s="70"/>
      <c r="E1318" s="70"/>
      <c r="F1318" s="70"/>
      <c r="G1318" s="70"/>
    </row>
    <row r="1319">
      <c r="A1319" s="70"/>
      <c r="B1319" s="70"/>
      <c r="C1319" s="70"/>
      <c r="D1319" s="70"/>
      <c r="E1319" s="70"/>
      <c r="F1319" s="70"/>
      <c r="G1319" s="70"/>
    </row>
    <row r="1320">
      <c r="A1320" s="70"/>
      <c r="B1320" s="70"/>
      <c r="C1320" s="70"/>
      <c r="D1320" s="70"/>
      <c r="E1320" s="70"/>
      <c r="F1320" s="70"/>
      <c r="G1320" s="70"/>
    </row>
    <row r="1321">
      <c r="A1321" s="70"/>
      <c r="B1321" s="70"/>
      <c r="C1321" s="70"/>
      <c r="D1321" s="70"/>
      <c r="E1321" s="70"/>
      <c r="F1321" s="70"/>
      <c r="G1321" s="70"/>
    </row>
    <row r="1322">
      <c r="A1322" s="70"/>
      <c r="B1322" s="70"/>
      <c r="C1322" s="70"/>
      <c r="D1322" s="70"/>
      <c r="E1322" s="70"/>
      <c r="F1322" s="70"/>
      <c r="G1322" s="70"/>
    </row>
    <row r="1323">
      <c r="A1323" s="70"/>
      <c r="B1323" s="70"/>
      <c r="C1323" s="70"/>
      <c r="D1323" s="70"/>
      <c r="E1323" s="70"/>
      <c r="F1323" s="70"/>
      <c r="G1323" s="70"/>
    </row>
    <row r="1324">
      <c r="A1324" s="70"/>
      <c r="B1324" s="70"/>
      <c r="C1324" s="70"/>
      <c r="D1324" s="70"/>
      <c r="E1324" s="70"/>
      <c r="F1324" s="70"/>
      <c r="G1324" s="70"/>
    </row>
    <row r="1325">
      <c r="A1325" s="70"/>
      <c r="B1325" s="70"/>
      <c r="C1325" s="70"/>
      <c r="D1325" s="70"/>
      <c r="E1325" s="70"/>
      <c r="F1325" s="70"/>
      <c r="G1325" s="70"/>
    </row>
    <row r="1326">
      <c r="A1326" s="70"/>
      <c r="B1326" s="70"/>
      <c r="C1326" s="70"/>
      <c r="D1326" s="70"/>
      <c r="E1326" s="70"/>
      <c r="F1326" s="70"/>
      <c r="G1326" s="70"/>
    </row>
    <row r="1327">
      <c r="A1327" s="70"/>
      <c r="B1327" s="70"/>
      <c r="C1327" s="70"/>
      <c r="D1327" s="70"/>
      <c r="E1327" s="70"/>
      <c r="F1327" s="70"/>
      <c r="G1327" s="70"/>
    </row>
    <row r="1328">
      <c r="A1328" s="70"/>
      <c r="B1328" s="70"/>
      <c r="C1328" s="70"/>
      <c r="D1328" s="70"/>
      <c r="E1328" s="70"/>
      <c r="F1328" s="70"/>
      <c r="G1328" s="70"/>
    </row>
    <row r="1329">
      <c r="A1329" s="70"/>
      <c r="B1329" s="70"/>
      <c r="C1329" s="70"/>
      <c r="D1329" s="70"/>
      <c r="E1329" s="70"/>
      <c r="F1329" s="70"/>
      <c r="G1329" s="70"/>
    </row>
    <row r="1330">
      <c r="A1330" s="70"/>
      <c r="B1330" s="70"/>
      <c r="C1330" s="70"/>
      <c r="D1330" s="70"/>
      <c r="E1330" s="70"/>
      <c r="F1330" s="70"/>
      <c r="G1330" s="70"/>
    </row>
    <row r="1331">
      <c r="A1331" s="70"/>
      <c r="B1331" s="70"/>
      <c r="C1331" s="70"/>
      <c r="D1331" s="70"/>
      <c r="E1331" s="70"/>
      <c r="F1331" s="70"/>
      <c r="G1331" s="70"/>
    </row>
    <row r="1332">
      <c r="A1332" s="70"/>
      <c r="B1332" s="70"/>
      <c r="C1332" s="70"/>
      <c r="D1332" s="70"/>
      <c r="E1332" s="70"/>
      <c r="F1332" s="70"/>
      <c r="G1332" s="70"/>
    </row>
    <row r="1333">
      <c r="A1333" s="70"/>
      <c r="B1333" s="70"/>
      <c r="C1333" s="70"/>
      <c r="D1333" s="70"/>
      <c r="E1333" s="70"/>
      <c r="F1333" s="70"/>
      <c r="G1333" s="70"/>
    </row>
    <row r="1334">
      <c r="A1334" s="70"/>
      <c r="B1334" s="70"/>
      <c r="C1334" s="70"/>
      <c r="D1334" s="70"/>
      <c r="E1334" s="70"/>
      <c r="F1334" s="70"/>
      <c r="G1334" s="70"/>
    </row>
    <row r="1335">
      <c r="A1335" s="70"/>
      <c r="B1335" s="70"/>
      <c r="C1335" s="70"/>
      <c r="D1335" s="70"/>
      <c r="E1335" s="70"/>
      <c r="F1335" s="70"/>
      <c r="G1335" s="70"/>
    </row>
    <row r="1336">
      <c r="A1336" s="70"/>
      <c r="B1336" s="70"/>
      <c r="C1336" s="70"/>
      <c r="D1336" s="70"/>
      <c r="E1336" s="70"/>
      <c r="F1336" s="70"/>
      <c r="G1336" s="70"/>
    </row>
    <row r="1337">
      <c r="A1337" s="70"/>
      <c r="B1337" s="70"/>
      <c r="C1337" s="70"/>
      <c r="D1337" s="70"/>
      <c r="E1337" s="70"/>
      <c r="F1337" s="70"/>
      <c r="G1337" s="70"/>
    </row>
    <row r="1338">
      <c r="A1338" s="70"/>
      <c r="B1338" s="70"/>
      <c r="C1338" s="70"/>
      <c r="D1338" s="70"/>
      <c r="E1338" s="70"/>
      <c r="F1338" s="70"/>
      <c r="G1338" s="70"/>
    </row>
    <row r="1339">
      <c r="A1339" s="70"/>
      <c r="B1339" s="70"/>
      <c r="C1339" s="70"/>
      <c r="D1339" s="70"/>
      <c r="E1339" s="70"/>
      <c r="F1339" s="70"/>
      <c r="G1339" s="70"/>
    </row>
    <row r="1340">
      <c r="A1340" s="70"/>
      <c r="B1340" s="70"/>
      <c r="C1340" s="70"/>
      <c r="D1340" s="70"/>
      <c r="E1340" s="70"/>
      <c r="F1340" s="70"/>
      <c r="G1340" s="70"/>
    </row>
    <row r="1341">
      <c r="A1341" s="70"/>
      <c r="B1341" s="70"/>
      <c r="C1341" s="70"/>
      <c r="D1341" s="70"/>
      <c r="E1341" s="70"/>
      <c r="F1341" s="70"/>
      <c r="G1341" s="70"/>
    </row>
    <row r="1342">
      <c r="A1342" s="70"/>
      <c r="B1342" s="70"/>
      <c r="C1342" s="70"/>
      <c r="D1342" s="70"/>
      <c r="E1342" s="70"/>
      <c r="F1342" s="70"/>
      <c r="G1342" s="70"/>
    </row>
    <row r="1343">
      <c r="A1343" s="70"/>
      <c r="B1343" s="70"/>
      <c r="C1343" s="70"/>
      <c r="D1343" s="70"/>
      <c r="E1343" s="70"/>
      <c r="F1343" s="70"/>
      <c r="G1343" s="70"/>
    </row>
    <row r="1344">
      <c r="A1344" s="70"/>
      <c r="B1344" s="70"/>
      <c r="C1344" s="70"/>
      <c r="D1344" s="70"/>
      <c r="E1344" s="70"/>
      <c r="F1344" s="70"/>
      <c r="G1344" s="70"/>
    </row>
    <row r="1345">
      <c r="A1345" s="70"/>
      <c r="B1345" s="70"/>
      <c r="C1345" s="70"/>
      <c r="D1345" s="70"/>
      <c r="E1345" s="70"/>
      <c r="F1345" s="70"/>
      <c r="G1345" s="70"/>
    </row>
    <row r="1346">
      <c r="A1346" s="70"/>
      <c r="B1346" s="70"/>
      <c r="C1346" s="70"/>
      <c r="D1346" s="70"/>
      <c r="E1346" s="70"/>
      <c r="F1346" s="70"/>
      <c r="G1346" s="70"/>
    </row>
    <row r="1347">
      <c r="A1347" s="70"/>
      <c r="B1347" s="70"/>
      <c r="C1347" s="70"/>
      <c r="D1347" s="70"/>
      <c r="E1347" s="70"/>
      <c r="F1347" s="70"/>
      <c r="G1347" s="70"/>
    </row>
    <row r="1348">
      <c r="A1348" s="70"/>
      <c r="B1348" s="70"/>
      <c r="C1348" s="70"/>
      <c r="D1348" s="70"/>
      <c r="E1348" s="70"/>
      <c r="F1348" s="70"/>
      <c r="G1348" s="70"/>
    </row>
    <row r="1349">
      <c r="A1349" s="70"/>
      <c r="B1349" s="70"/>
      <c r="C1349" s="70"/>
      <c r="D1349" s="70"/>
      <c r="E1349" s="70"/>
      <c r="F1349" s="70"/>
      <c r="G1349" s="70"/>
    </row>
    <row r="1350">
      <c r="A1350" s="70"/>
      <c r="B1350" s="70"/>
      <c r="C1350" s="70"/>
      <c r="D1350" s="70"/>
      <c r="E1350" s="70"/>
      <c r="F1350" s="70"/>
      <c r="G1350" s="70"/>
    </row>
    <row r="1351">
      <c r="A1351" s="70"/>
      <c r="B1351" s="70"/>
      <c r="C1351" s="70"/>
      <c r="D1351" s="70"/>
      <c r="E1351" s="70"/>
      <c r="F1351" s="70"/>
      <c r="G1351" s="70"/>
    </row>
    <row r="1352">
      <c r="A1352" s="70"/>
      <c r="B1352" s="70"/>
      <c r="C1352" s="70"/>
      <c r="D1352" s="70"/>
      <c r="E1352" s="70"/>
      <c r="F1352" s="70"/>
      <c r="G1352" s="70"/>
    </row>
    <row r="1353">
      <c r="A1353" s="70"/>
      <c r="B1353" s="70"/>
      <c r="C1353" s="70"/>
      <c r="D1353" s="70"/>
      <c r="E1353" s="70"/>
      <c r="F1353" s="70"/>
      <c r="G1353" s="70"/>
    </row>
    <row r="1354">
      <c r="A1354" s="70"/>
      <c r="B1354" s="70"/>
      <c r="C1354" s="70"/>
      <c r="D1354" s="70"/>
      <c r="E1354" s="70"/>
      <c r="F1354" s="70"/>
      <c r="G1354" s="70"/>
    </row>
    <row r="1355">
      <c r="A1355" s="70"/>
      <c r="B1355" s="70"/>
      <c r="C1355" s="70"/>
      <c r="D1355" s="70"/>
      <c r="E1355" s="70"/>
      <c r="F1355" s="70"/>
      <c r="G1355" s="70"/>
    </row>
    <row r="1356">
      <c r="A1356" s="70"/>
      <c r="B1356" s="70"/>
      <c r="C1356" s="70"/>
      <c r="D1356" s="70"/>
      <c r="E1356" s="70"/>
      <c r="F1356" s="70"/>
      <c r="G1356" s="70"/>
    </row>
    <row r="1357">
      <c r="A1357" s="70"/>
      <c r="B1357" s="70"/>
      <c r="C1357" s="70"/>
      <c r="D1357" s="70"/>
      <c r="E1357" s="70"/>
      <c r="F1357" s="70"/>
      <c r="G1357" s="70"/>
    </row>
    <row r="1358">
      <c r="A1358" s="70"/>
      <c r="B1358" s="70"/>
      <c r="C1358" s="70"/>
      <c r="D1358" s="70"/>
      <c r="E1358" s="70"/>
      <c r="F1358" s="70"/>
      <c r="G1358" s="70"/>
    </row>
    <row r="1359">
      <c r="A1359" s="70"/>
      <c r="B1359" s="70"/>
      <c r="C1359" s="70"/>
      <c r="D1359" s="70"/>
      <c r="E1359" s="70"/>
      <c r="F1359" s="70"/>
      <c r="G1359" s="70"/>
    </row>
    <row r="1360">
      <c r="A1360" s="70"/>
      <c r="B1360" s="70"/>
      <c r="C1360" s="70"/>
      <c r="D1360" s="70"/>
      <c r="E1360" s="70"/>
      <c r="F1360" s="70"/>
      <c r="G1360" s="70"/>
    </row>
    <row r="1361">
      <c r="A1361" s="70"/>
      <c r="B1361" s="70"/>
      <c r="C1361" s="70"/>
      <c r="D1361" s="70"/>
      <c r="E1361" s="70"/>
      <c r="F1361" s="70"/>
      <c r="G1361" s="70"/>
    </row>
    <row r="1362">
      <c r="A1362" s="70"/>
      <c r="B1362" s="70"/>
      <c r="C1362" s="70"/>
      <c r="D1362" s="70"/>
      <c r="E1362" s="70"/>
      <c r="F1362" s="70"/>
      <c r="G1362" s="70"/>
    </row>
    <row r="1363">
      <c r="A1363" s="70"/>
      <c r="B1363" s="70"/>
      <c r="C1363" s="70"/>
      <c r="D1363" s="70"/>
      <c r="E1363" s="70"/>
      <c r="F1363" s="70"/>
      <c r="G1363" s="70"/>
    </row>
    <row r="1364">
      <c r="A1364" s="70"/>
      <c r="B1364" s="70"/>
      <c r="C1364" s="70"/>
      <c r="D1364" s="70"/>
      <c r="E1364" s="70"/>
      <c r="F1364" s="70"/>
      <c r="G1364" s="70"/>
    </row>
    <row r="1365">
      <c r="A1365" s="70"/>
      <c r="B1365" s="70"/>
      <c r="C1365" s="70"/>
      <c r="D1365" s="70"/>
      <c r="E1365" s="70"/>
      <c r="F1365" s="70"/>
      <c r="G1365" s="70"/>
    </row>
    <row r="1366">
      <c r="A1366" s="70"/>
      <c r="B1366" s="70"/>
      <c r="C1366" s="70"/>
      <c r="D1366" s="70"/>
      <c r="E1366" s="70"/>
      <c r="F1366" s="70"/>
      <c r="G1366" s="70"/>
    </row>
    <row r="1367">
      <c r="A1367" s="70"/>
      <c r="B1367" s="70"/>
      <c r="C1367" s="70"/>
      <c r="D1367" s="70"/>
      <c r="E1367" s="70"/>
      <c r="F1367" s="70"/>
      <c r="G1367" s="70"/>
    </row>
    <row r="1368">
      <c r="A1368" s="70"/>
      <c r="B1368" s="70"/>
      <c r="C1368" s="70"/>
      <c r="D1368" s="70"/>
      <c r="E1368" s="70"/>
      <c r="F1368" s="70"/>
      <c r="G1368" s="70"/>
    </row>
    <row r="1369">
      <c r="A1369" s="70"/>
      <c r="B1369" s="70"/>
      <c r="C1369" s="70"/>
      <c r="D1369" s="70"/>
      <c r="E1369" s="70"/>
      <c r="F1369" s="70"/>
      <c r="G1369" s="70"/>
    </row>
    <row r="1370">
      <c r="A1370" s="70"/>
      <c r="B1370" s="70"/>
      <c r="C1370" s="70"/>
      <c r="D1370" s="70"/>
      <c r="E1370" s="70"/>
      <c r="F1370" s="70"/>
      <c r="G1370" s="70"/>
    </row>
    <row r="1371">
      <c r="A1371" s="70"/>
      <c r="B1371" s="70"/>
      <c r="C1371" s="70"/>
      <c r="D1371" s="70"/>
      <c r="E1371" s="70"/>
      <c r="F1371" s="70"/>
      <c r="G1371" s="70"/>
    </row>
  </sheetData>
  <conditionalFormatting sqref="A1:A149 A250 A377:A393 A400:A401 A404:A405 A415:A435 A437:A447 A449:A1371">
    <cfRule type="expression" dxfId="0" priority="1">
      <formula>AND(ISNUMBER(A1),TRUNC(A1)&gt;TODAY())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5" width="23.0"/>
    <col customWidth="1" min="6" max="6" width="19.57"/>
    <col customWidth="1" min="9" max="9" width="24.57"/>
  </cols>
  <sheetData>
    <row r="1">
      <c r="A1" s="30" t="s">
        <v>649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650</v>
      </c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7" t="s">
        <v>651</v>
      </c>
      <c r="B2" s="38"/>
      <c r="C2" s="38"/>
      <c r="D2" s="38"/>
      <c r="E2" s="38"/>
      <c r="F2" s="38"/>
      <c r="G2" s="38"/>
      <c r="H2" s="37">
        <v>56.0</v>
      </c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39">
        <v>0.1797</v>
      </c>
      <c r="B3" s="40" t="s">
        <v>652</v>
      </c>
      <c r="C3" s="40" t="s">
        <v>654</v>
      </c>
      <c r="D3" s="40" t="s">
        <v>655</v>
      </c>
      <c r="E3" s="40"/>
      <c r="F3" s="41" t="s">
        <v>114</v>
      </c>
      <c r="G3" s="35" t="s">
        <v>7</v>
      </c>
      <c r="H3" s="37">
        <v>3.0</v>
      </c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39">
        <v>0.1613</v>
      </c>
      <c r="B4" s="40" t="s">
        <v>664</v>
      </c>
      <c r="C4" s="40" t="s">
        <v>665</v>
      </c>
      <c r="D4" s="40"/>
      <c r="E4" s="40"/>
      <c r="F4" s="35" t="s">
        <v>666</v>
      </c>
      <c r="G4" s="35" t="s">
        <v>667</v>
      </c>
      <c r="H4" s="37">
        <v>2.0</v>
      </c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39">
        <v>0.1072</v>
      </c>
      <c r="B5" s="40" t="s">
        <v>668</v>
      </c>
      <c r="C5" s="40" t="s">
        <v>669</v>
      </c>
      <c r="D5" s="40" t="s">
        <v>670</v>
      </c>
      <c r="E5" s="40"/>
      <c r="F5" s="31" t="s">
        <v>353</v>
      </c>
      <c r="G5" s="35" t="s">
        <v>7</v>
      </c>
      <c r="H5" s="37">
        <v>4.0</v>
      </c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39">
        <v>0.0552</v>
      </c>
      <c r="B6" s="40" t="s">
        <v>661</v>
      </c>
      <c r="C6" s="40" t="s">
        <v>662</v>
      </c>
      <c r="D6" s="40" t="s">
        <v>663</v>
      </c>
      <c r="E6" s="40"/>
      <c r="F6" s="42" t="s">
        <v>466</v>
      </c>
      <c r="G6" s="42" t="s">
        <v>55</v>
      </c>
      <c r="H6" s="37">
        <v>3.0</v>
      </c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39">
        <v>0.0358</v>
      </c>
      <c r="B7" s="40" t="s">
        <v>656</v>
      </c>
      <c r="C7" s="40" t="s">
        <v>674</v>
      </c>
      <c r="D7" s="40" t="s">
        <v>675</v>
      </c>
      <c r="E7" s="40"/>
      <c r="F7" s="35" t="s">
        <v>676</v>
      </c>
      <c r="G7" s="35" t="s">
        <v>7</v>
      </c>
      <c r="H7" s="37">
        <v>1.0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39">
        <v>0.0331</v>
      </c>
      <c r="B8" s="40" t="s">
        <v>680</v>
      </c>
      <c r="C8" s="40" t="s">
        <v>681</v>
      </c>
      <c r="D8" s="40"/>
      <c r="E8" s="40"/>
      <c r="F8" s="43" t="s">
        <v>682</v>
      </c>
      <c r="G8" s="43" t="s">
        <v>67</v>
      </c>
      <c r="H8" s="37">
        <v>1.0</v>
      </c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39">
        <v>0.0261</v>
      </c>
      <c r="B9" s="40" t="s">
        <v>688</v>
      </c>
      <c r="C9" s="40" t="s">
        <v>689</v>
      </c>
      <c r="D9" s="40" t="s">
        <v>690</v>
      </c>
      <c r="E9" s="40"/>
      <c r="F9" s="35" t="s">
        <v>267</v>
      </c>
      <c r="G9" s="35" t="s">
        <v>7</v>
      </c>
      <c r="H9" s="37">
        <v>1.0</v>
      </c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39">
        <v>0.0251</v>
      </c>
      <c r="B10" s="40" t="s">
        <v>691</v>
      </c>
      <c r="C10" s="40" t="s">
        <v>692</v>
      </c>
      <c r="D10" s="40"/>
      <c r="E10" s="40"/>
      <c r="F10" s="35" t="s">
        <v>693</v>
      </c>
      <c r="G10" s="35" t="s">
        <v>67</v>
      </c>
      <c r="H10" s="37">
        <v>3.0</v>
      </c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39">
        <v>0.0224</v>
      </c>
      <c r="B11" s="40" t="s">
        <v>688</v>
      </c>
      <c r="C11" s="40" t="s">
        <v>689</v>
      </c>
      <c r="D11" s="40" t="s">
        <v>694</v>
      </c>
      <c r="E11" s="40" t="s">
        <v>695</v>
      </c>
      <c r="F11" s="35" t="s">
        <v>696</v>
      </c>
      <c r="G11" s="35" t="s">
        <v>10</v>
      </c>
      <c r="H11" s="37">
        <v>1.0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39">
        <v>0.0211</v>
      </c>
      <c r="B12" s="40" t="s">
        <v>697</v>
      </c>
      <c r="C12" s="40" t="s">
        <v>698</v>
      </c>
      <c r="D12" s="40" t="s">
        <v>699</v>
      </c>
      <c r="E12" s="40" t="s">
        <v>700</v>
      </c>
      <c r="F12" s="42" t="s">
        <v>701</v>
      </c>
      <c r="G12" s="42" t="s">
        <v>10</v>
      </c>
      <c r="H12" s="37">
        <v>1.0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39">
        <v>0.0204</v>
      </c>
      <c r="B13" s="40" t="s">
        <v>704</v>
      </c>
      <c r="C13" s="40" t="s">
        <v>705</v>
      </c>
      <c r="D13" s="40" t="s">
        <v>706</v>
      </c>
      <c r="E13" s="40"/>
      <c r="F13" s="31" t="s">
        <v>521</v>
      </c>
      <c r="G13" s="35" t="s">
        <v>7</v>
      </c>
      <c r="H13" s="37">
        <v>1.0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39">
        <v>0.0186</v>
      </c>
      <c r="B14" s="40" t="s">
        <v>668</v>
      </c>
      <c r="C14" s="40" t="s">
        <v>669</v>
      </c>
      <c r="D14" s="40" t="s">
        <v>707</v>
      </c>
      <c r="E14" s="40"/>
      <c r="F14" s="35" t="s">
        <v>342</v>
      </c>
      <c r="G14" s="35" t="s">
        <v>7</v>
      </c>
      <c r="H14" s="37">
        <v>1.0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39">
        <v>0.0186</v>
      </c>
      <c r="B15" s="40" t="s">
        <v>688</v>
      </c>
      <c r="C15" s="40" t="s">
        <v>689</v>
      </c>
      <c r="D15" s="40" t="s">
        <v>708</v>
      </c>
      <c r="E15" s="40"/>
      <c r="F15" s="42" t="s">
        <v>709</v>
      </c>
      <c r="G15" s="42" t="s">
        <v>55</v>
      </c>
      <c r="H15" s="37">
        <v>1.0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39">
        <v>0.0179</v>
      </c>
      <c r="B16" s="40" t="s">
        <v>712</v>
      </c>
      <c r="C16" s="40" t="s">
        <v>714</v>
      </c>
      <c r="D16" s="40"/>
      <c r="E16" s="40"/>
      <c r="F16" s="35" t="s">
        <v>66</v>
      </c>
      <c r="G16" s="35" t="s">
        <v>67</v>
      </c>
      <c r="H16" s="37">
        <v>1.0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39">
        <v>0.0172</v>
      </c>
      <c r="B17" s="40" t="s">
        <v>715</v>
      </c>
      <c r="C17" s="40" t="s">
        <v>717</v>
      </c>
      <c r="D17" s="40" t="s">
        <v>718</v>
      </c>
      <c r="E17" s="40" t="s">
        <v>719</v>
      </c>
      <c r="F17" s="44" t="s">
        <v>719</v>
      </c>
      <c r="G17" s="42" t="s">
        <v>10</v>
      </c>
      <c r="H17" s="37">
        <v>1.0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39">
        <v>0.0164</v>
      </c>
      <c r="B18" s="40" t="s">
        <v>721</v>
      </c>
      <c r="C18" s="40" t="s">
        <v>722</v>
      </c>
      <c r="D18" s="40" t="s">
        <v>723</v>
      </c>
      <c r="E18" s="40"/>
      <c r="F18" s="35" t="s">
        <v>491</v>
      </c>
      <c r="G18" s="35" t="s">
        <v>7</v>
      </c>
      <c r="H18" s="37">
        <v>1.0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39">
        <v>0.0117</v>
      </c>
      <c r="B19" s="40" t="s">
        <v>724</v>
      </c>
      <c r="C19" s="40" t="s">
        <v>725</v>
      </c>
      <c r="D19" s="40" t="s">
        <v>726</v>
      </c>
      <c r="E19" s="40" t="s">
        <v>727</v>
      </c>
      <c r="F19" s="35" t="s">
        <v>728</v>
      </c>
      <c r="G19" s="35" t="s">
        <v>15</v>
      </c>
      <c r="H19" s="37">
        <v>1.0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45">
        <v>0.0102</v>
      </c>
      <c r="B20" s="46" t="s">
        <v>729</v>
      </c>
      <c r="C20" s="46" t="s">
        <v>730</v>
      </c>
      <c r="D20" s="46"/>
      <c r="E20" s="46"/>
      <c r="F20" s="47" t="s">
        <v>731</v>
      </c>
      <c r="G20" s="47" t="s">
        <v>667</v>
      </c>
      <c r="H20" s="49">
        <v>1.0</v>
      </c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>
      <c r="A21" s="39">
        <v>0.0099</v>
      </c>
      <c r="B21" s="40" t="s">
        <v>697</v>
      </c>
      <c r="C21" s="40" t="s">
        <v>710</v>
      </c>
      <c r="D21" s="40" t="s">
        <v>732</v>
      </c>
      <c r="E21" s="40"/>
      <c r="F21" s="38"/>
      <c r="G21" s="38"/>
      <c r="H21" s="37">
        <v>1.0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39">
        <v>0.0097</v>
      </c>
      <c r="B22" s="40" t="s">
        <v>733</v>
      </c>
      <c r="C22" s="40" t="s">
        <v>734</v>
      </c>
      <c r="D22" s="40"/>
      <c r="E22" s="40"/>
      <c r="F22" s="38"/>
      <c r="G22" s="38"/>
      <c r="H22" s="37">
        <v>1.0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39">
        <v>0.0097</v>
      </c>
      <c r="B23" s="40" t="s">
        <v>677</v>
      </c>
      <c r="C23" s="40" t="s">
        <v>678</v>
      </c>
      <c r="D23" s="40"/>
      <c r="E23" s="40"/>
      <c r="F23" s="38"/>
      <c r="G23" s="38"/>
      <c r="H23" s="37">
        <v>1.0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39">
        <v>0.0072</v>
      </c>
      <c r="B24" s="40" t="s">
        <v>677</v>
      </c>
      <c r="C24" s="40" t="s">
        <v>678</v>
      </c>
      <c r="D24" s="40" t="s">
        <v>679</v>
      </c>
      <c r="E24" s="40"/>
      <c r="F24" s="38"/>
      <c r="G24" s="38"/>
      <c r="H24" s="37">
        <v>1.0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39">
        <v>0.0062</v>
      </c>
      <c r="B25" s="40" t="s">
        <v>648</v>
      </c>
      <c r="C25" s="40" t="s">
        <v>653</v>
      </c>
      <c r="D25" s="40"/>
      <c r="E25" s="40"/>
      <c r="F25" s="38"/>
      <c r="G25" s="38"/>
      <c r="H25" s="37">
        <v>1.0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39">
        <v>0.006</v>
      </c>
      <c r="B26" s="40" t="s">
        <v>691</v>
      </c>
      <c r="C26" s="40" t="s">
        <v>692</v>
      </c>
      <c r="D26" s="40" t="s">
        <v>738</v>
      </c>
      <c r="E26" s="40"/>
      <c r="F26" s="38"/>
      <c r="G26" s="38"/>
      <c r="H26" s="37">
        <v>1.0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39">
        <v>0.0055</v>
      </c>
      <c r="B27" s="40" t="s">
        <v>739</v>
      </c>
      <c r="C27" s="40" t="s">
        <v>740</v>
      </c>
      <c r="D27" s="40" t="s">
        <v>741</v>
      </c>
      <c r="E27" s="40"/>
      <c r="F27" s="38"/>
      <c r="G27" s="38"/>
      <c r="H27" s="37">
        <v>1.0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39">
        <v>0.0032</v>
      </c>
      <c r="B28" s="40" t="s">
        <v>739</v>
      </c>
      <c r="C28" s="40" t="s">
        <v>740</v>
      </c>
      <c r="D28" s="40" t="s">
        <v>742</v>
      </c>
      <c r="E28" s="40" t="s">
        <v>743</v>
      </c>
      <c r="F28" s="38"/>
      <c r="G28" s="38"/>
      <c r="H28" s="37">
        <v>1.0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39">
        <v>0.1448</v>
      </c>
      <c r="B29" s="40" t="s">
        <v>744</v>
      </c>
      <c r="C29" s="40"/>
      <c r="D29" s="40"/>
      <c r="E29" s="40"/>
      <c r="F29" s="38"/>
      <c r="G29" s="38"/>
      <c r="H29" s="37">
        <v>20.0</v>
      </c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5" width="17.14"/>
    <col customWidth="1" min="9" max="9" width="34.0"/>
  </cols>
  <sheetData>
    <row r="1">
      <c r="A1" s="30" t="s">
        <v>643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646</v>
      </c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7" t="s">
        <v>647</v>
      </c>
      <c r="B2" s="38"/>
      <c r="C2" s="38"/>
      <c r="D2" s="38"/>
      <c r="E2" s="38"/>
      <c r="F2" s="38"/>
      <c r="G2" s="38"/>
      <c r="H2" s="37">
        <v>69.0</v>
      </c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39">
        <v>0.5418</v>
      </c>
      <c r="B3" s="40" t="s">
        <v>648</v>
      </c>
      <c r="C3" s="40" t="s">
        <v>653</v>
      </c>
      <c r="D3" s="40"/>
      <c r="E3" s="40"/>
      <c r="F3" s="35" t="s">
        <v>116</v>
      </c>
      <c r="G3" s="35" t="s">
        <v>67</v>
      </c>
      <c r="H3" s="37">
        <v>5.0</v>
      </c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39">
        <v>0.0701</v>
      </c>
      <c r="B4" s="40" t="s">
        <v>656</v>
      </c>
      <c r="C4" s="40" t="s">
        <v>657</v>
      </c>
      <c r="D4" s="40" t="s">
        <v>658</v>
      </c>
      <c r="E4" s="40" t="s">
        <v>659</v>
      </c>
      <c r="F4" s="35" t="s">
        <v>660</v>
      </c>
      <c r="G4" s="35" t="s">
        <v>15</v>
      </c>
      <c r="H4" s="37">
        <v>4.0</v>
      </c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39">
        <v>0.0548</v>
      </c>
      <c r="B5" s="40" t="s">
        <v>661</v>
      </c>
      <c r="C5" s="40" t="s">
        <v>662</v>
      </c>
      <c r="D5" s="40" t="s">
        <v>663</v>
      </c>
      <c r="E5" s="40"/>
      <c r="F5" s="42" t="s">
        <v>466</v>
      </c>
      <c r="G5" s="42" t="s">
        <v>55</v>
      </c>
      <c r="H5" s="37">
        <v>3.0</v>
      </c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39">
        <v>0.047</v>
      </c>
      <c r="B6" s="40" t="s">
        <v>671</v>
      </c>
      <c r="C6" s="40" t="s">
        <v>672</v>
      </c>
      <c r="D6" s="40" t="s">
        <v>673</v>
      </c>
      <c r="E6" s="40"/>
      <c r="F6" s="41" t="s">
        <v>205</v>
      </c>
      <c r="G6" s="35" t="s">
        <v>7</v>
      </c>
      <c r="H6" s="37">
        <v>7.0</v>
      </c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39">
        <v>0.0413</v>
      </c>
      <c r="B7" s="40" t="s">
        <v>677</v>
      </c>
      <c r="C7" s="40" t="s">
        <v>678</v>
      </c>
      <c r="D7" s="40" t="s">
        <v>679</v>
      </c>
      <c r="E7" s="40"/>
      <c r="F7" s="41" t="s">
        <v>533</v>
      </c>
      <c r="G7" s="35" t="s">
        <v>7</v>
      </c>
      <c r="H7" s="37">
        <v>2.0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39">
        <v>0.0268</v>
      </c>
      <c r="B8" s="40" t="s">
        <v>683</v>
      </c>
      <c r="C8" s="40" t="s">
        <v>684</v>
      </c>
      <c r="D8" s="40" t="s">
        <v>685</v>
      </c>
      <c r="E8" s="40" t="s">
        <v>686</v>
      </c>
      <c r="F8" s="35" t="s">
        <v>686</v>
      </c>
      <c r="G8" s="35" t="s">
        <v>10</v>
      </c>
      <c r="H8" s="37">
        <v>2.0</v>
      </c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39">
        <v>0.0191</v>
      </c>
      <c r="B9" s="40" t="s">
        <v>656</v>
      </c>
      <c r="C9" s="40" t="s">
        <v>674</v>
      </c>
      <c r="D9" s="40" t="s">
        <v>675</v>
      </c>
      <c r="E9" s="40"/>
      <c r="F9" s="35" t="s">
        <v>687</v>
      </c>
      <c r="G9" s="35" t="s">
        <v>7</v>
      </c>
      <c r="H9" s="37">
        <v>1.0</v>
      </c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39">
        <v>0.0162</v>
      </c>
      <c r="B10" s="40" t="s">
        <v>671</v>
      </c>
      <c r="C10" s="40" t="s">
        <v>702</v>
      </c>
      <c r="D10" s="40" t="s">
        <v>703</v>
      </c>
      <c r="E10" s="40"/>
      <c r="F10" s="31" t="s">
        <v>222</v>
      </c>
      <c r="G10" s="35" t="s">
        <v>7</v>
      </c>
      <c r="H10" s="37">
        <v>1.0</v>
      </c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39">
        <v>0.012</v>
      </c>
      <c r="B11" s="40" t="s">
        <v>688</v>
      </c>
      <c r="C11" s="40" t="s">
        <v>689</v>
      </c>
      <c r="D11" s="40"/>
      <c r="E11" s="40"/>
      <c r="F11" s="35" t="s">
        <v>252</v>
      </c>
      <c r="G11" s="35" t="s">
        <v>67</v>
      </c>
      <c r="H11" s="37">
        <v>3.0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39">
        <v>0.0104</v>
      </c>
      <c r="B12" s="40" t="s">
        <v>697</v>
      </c>
      <c r="C12" s="40" t="s">
        <v>710</v>
      </c>
      <c r="D12" s="40" t="s">
        <v>711</v>
      </c>
      <c r="E12" s="40"/>
      <c r="F12" s="42" t="s">
        <v>713</v>
      </c>
      <c r="G12" s="42" t="s">
        <v>55</v>
      </c>
      <c r="H12" s="37">
        <v>1.0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39">
        <v>0.0103</v>
      </c>
      <c r="B13" s="40" t="s">
        <v>691</v>
      </c>
      <c r="C13" s="40" t="s">
        <v>716</v>
      </c>
      <c r="D13" s="40"/>
      <c r="E13" s="40"/>
      <c r="F13" s="35" t="s">
        <v>720</v>
      </c>
      <c r="G13" s="35" t="s">
        <v>67</v>
      </c>
      <c r="H13" s="37">
        <v>2.0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45">
        <v>0.0101</v>
      </c>
      <c r="B14" s="46" t="s">
        <v>661</v>
      </c>
      <c r="C14" s="46" t="s">
        <v>662</v>
      </c>
      <c r="D14" s="46"/>
      <c r="E14" s="46"/>
      <c r="F14" s="48" t="s">
        <v>396</v>
      </c>
      <c r="G14" s="48" t="s">
        <v>67</v>
      </c>
      <c r="H14" s="49">
        <v>1.0</v>
      </c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>
      <c r="A15" s="39">
        <v>0.0095</v>
      </c>
      <c r="B15" s="40" t="s">
        <v>683</v>
      </c>
      <c r="C15" s="40" t="s">
        <v>684</v>
      </c>
      <c r="D15" s="40"/>
      <c r="E15" s="40"/>
      <c r="F15" s="38"/>
      <c r="G15" s="38"/>
      <c r="H15" s="37">
        <v>3.0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39">
        <v>0.0088</v>
      </c>
      <c r="B16" s="40" t="s">
        <v>688</v>
      </c>
      <c r="C16" s="40" t="s">
        <v>689</v>
      </c>
      <c r="D16" s="40" t="s">
        <v>735</v>
      </c>
      <c r="E16" s="40" t="s">
        <v>736</v>
      </c>
      <c r="F16" s="38"/>
      <c r="G16" s="38"/>
      <c r="H16" s="37">
        <v>2.0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39">
        <v>0.0086</v>
      </c>
      <c r="B17" s="40" t="s">
        <v>683</v>
      </c>
      <c r="C17" s="40" t="s">
        <v>684</v>
      </c>
      <c r="D17" s="40" t="s">
        <v>737</v>
      </c>
      <c r="E17" s="40"/>
      <c r="F17" s="38"/>
      <c r="G17" s="38"/>
      <c r="H17" s="37">
        <v>2.0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39">
        <v>0.0085</v>
      </c>
      <c r="B18" s="40" t="s">
        <v>721</v>
      </c>
      <c r="C18" s="40" t="s">
        <v>722</v>
      </c>
      <c r="D18" s="40" t="s">
        <v>723</v>
      </c>
      <c r="E18" s="40"/>
      <c r="F18" s="38"/>
      <c r="G18" s="38"/>
      <c r="H18" s="37">
        <v>1.0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39">
        <v>0.0068</v>
      </c>
      <c r="B19" s="40" t="s">
        <v>652</v>
      </c>
      <c r="C19" s="40" t="s">
        <v>654</v>
      </c>
      <c r="D19" s="40" t="s">
        <v>655</v>
      </c>
      <c r="E19" s="40"/>
      <c r="F19" s="38"/>
      <c r="G19" s="38"/>
      <c r="H19" s="37">
        <v>1.0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39">
        <v>0.0067</v>
      </c>
      <c r="B20" s="40" t="s">
        <v>691</v>
      </c>
      <c r="C20" s="40" t="s">
        <v>692</v>
      </c>
      <c r="D20" s="40" t="s">
        <v>745</v>
      </c>
      <c r="E20" s="40"/>
      <c r="F20" s="38"/>
      <c r="G20" s="38"/>
      <c r="H20" s="37">
        <v>1.0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39">
        <v>0.0054</v>
      </c>
      <c r="B21" s="40" t="s">
        <v>746</v>
      </c>
      <c r="C21" s="40" t="s">
        <v>747</v>
      </c>
      <c r="D21" s="40" t="s">
        <v>748</v>
      </c>
      <c r="E21" s="40" t="s">
        <v>749</v>
      </c>
      <c r="F21" s="38"/>
      <c r="G21" s="38"/>
      <c r="H21" s="37">
        <v>1.0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39">
        <v>0.0051</v>
      </c>
      <c r="B22" s="40" t="s">
        <v>750</v>
      </c>
      <c r="C22" s="40" t="s">
        <v>751</v>
      </c>
      <c r="D22" s="40"/>
      <c r="E22" s="40"/>
      <c r="F22" s="38"/>
      <c r="G22" s="38"/>
      <c r="H22" s="37">
        <v>1.0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39">
        <v>0.0045</v>
      </c>
      <c r="B23" s="40" t="s">
        <v>752</v>
      </c>
      <c r="C23" s="40" t="s">
        <v>753</v>
      </c>
      <c r="D23" s="40" t="s">
        <v>754</v>
      </c>
      <c r="E23" s="40"/>
      <c r="F23" s="38"/>
      <c r="G23" s="38"/>
      <c r="H23" s="37">
        <v>1.0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39">
        <v>0.0043</v>
      </c>
      <c r="B24" s="40" t="s">
        <v>755</v>
      </c>
      <c r="C24" s="40" t="s">
        <v>756</v>
      </c>
      <c r="D24" s="40" t="s">
        <v>757</v>
      </c>
      <c r="E24" s="40" t="s">
        <v>758</v>
      </c>
      <c r="F24" s="38"/>
      <c r="G24" s="38"/>
      <c r="H24" s="37">
        <v>1.0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39">
        <v>0.0042</v>
      </c>
      <c r="B25" s="40" t="s">
        <v>704</v>
      </c>
      <c r="C25" s="40" t="s">
        <v>705</v>
      </c>
      <c r="D25" s="40" t="s">
        <v>706</v>
      </c>
      <c r="E25" s="40"/>
      <c r="F25" s="38"/>
      <c r="G25" s="38"/>
      <c r="H25" s="37">
        <v>1.0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39">
        <v>0.0039</v>
      </c>
      <c r="B26" s="40" t="s">
        <v>715</v>
      </c>
      <c r="C26" s="40"/>
      <c r="D26" s="40"/>
      <c r="E26" s="40"/>
      <c r="F26" s="38"/>
      <c r="G26" s="38"/>
      <c r="H26" s="37">
        <v>1.0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39">
        <v>0.0033</v>
      </c>
      <c r="B27" s="40" t="s">
        <v>759</v>
      </c>
      <c r="C27" s="40" t="s">
        <v>760</v>
      </c>
      <c r="D27" s="40" t="s">
        <v>761</v>
      </c>
      <c r="E27" s="40"/>
      <c r="F27" s="38"/>
      <c r="G27" s="38"/>
      <c r="H27" s="37">
        <v>1.0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39">
        <v>0.0033</v>
      </c>
      <c r="B28" s="40" t="s">
        <v>755</v>
      </c>
      <c r="C28" s="40" t="s">
        <v>762</v>
      </c>
      <c r="D28" s="40" t="s">
        <v>763</v>
      </c>
      <c r="E28" s="40" t="s">
        <v>764</v>
      </c>
      <c r="F28" s="38"/>
      <c r="G28" s="38"/>
      <c r="H28" s="37">
        <v>1.0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39">
        <v>0.0028</v>
      </c>
      <c r="B29" s="40" t="s">
        <v>661</v>
      </c>
      <c r="C29" s="40" t="s">
        <v>662</v>
      </c>
      <c r="D29" s="40" t="s">
        <v>765</v>
      </c>
      <c r="E29" s="40" t="s">
        <v>766</v>
      </c>
      <c r="F29" s="38"/>
      <c r="G29" s="38"/>
      <c r="H29" s="37">
        <v>1.0</v>
      </c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39">
        <v>0.0027</v>
      </c>
      <c r="B30" s="40" t="s">
        <v>767</v>
      </c>
      <c r="C30" s="40" t="s">
        <v>768</v>
      </c>
      <c r="D30" s="40" t="s">
        <v>769</v>
      </c>
      <c r="E30" s="40"/>
      <c r="F30" s="38"/>
      <c r="G30" s="38"/>
      <c r="H30" s="37">
        <v>1.0</v>
      </c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39">
        <v>0.0025</v>
      </c>
      <c r="B31" s="40" t="s">
        <v>691</v>
      </c>
      <c r="C31" s="40" t="s">
        <v>692</v>
      </c>
      <c r="D31" s="40" t="s">
        <v>738</v>
      </c>
      <c r="E31" s="40"/>
      <c r="F31" s="38"/>
      <c r="G31" s="38"/>
      <c r="H31" s="37">
        <v>1.0</v>
      </c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39">
        <v>0.0491</v>
      </c>
      <c r="B32" s="40" t="s">
        <v>770</v>
      </c>
      <c r="C32" s="40"/>
      <c r="D32" s="40"/>
      <c r="E32" s="40"/>
      <c r="F32" s="38"/>
      <c r="G32" s="38"/>
      <c r="H32" s="37">
        <v>16.0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5" width="19.0"/>
    <col customWidth="1" min="9" max="9" width="36.71"/>
  </cols>
  <sheetData>
    <row r="1">
      <c r="A1" s="51" t="s">
        <v>771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781</v>
      </c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54" t="s">
        <v>786</v>
      </c>
      <c r="B2" s="36"/>
      <c r="C2" s="36"/>
      <c r="D2" s="36"/>
      <c r="E2" s="36"/>
      <c r="F2" s="36"/>
      <c r="G2" s="36"/>
      <c r="H2" s="54">
        <v>64.0</v>
      </c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56">
        <v>0.441</v>
      </c>
      <c r="B3" s="53" t="s">
        <v>691</v>
      </c>
      <c r="C3" s="53" t="s">
        <v>792</v>
      </c>
      <c r="D3" s="53"/>
      <c r="E3" s="53"/>
      <c r="F3" s="35" t="s">
        <v>612</v>
      </c>
      <c r="G3" s="35" t="s">
        <v>67</v>
      </c>
      <c r="H3" s="54">
        <v>2.0</v>
      </c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56">
        <v>0.1229</v>
      </c>
      <c r="B4" s="53" t="s">
        <v>680</v>
      </c>
      <c r="C4" s="53" t="s">
        <v>681</v>
      </c>
      <c r="D4" s="53" t="s">
        <v>793</v>
      </c>
      <c r="E4" s="53" t="s">
        <v>794</v>
      </c>
      <c r="F4" s="35" t="s">
        <v>795</v>
      </c>
      <c r="G4" s="35" t="s">
        <v>10</v>
      </c>
      <c r="H4" s="54">
        <v>2.0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56">
        <v>0.0756</v>
      </c>
      <c r="B5" s="53" t="s">
        <v>656</v>
      </c>
      <c r="C5" s="53" t="s">
        <v>674</v>
      </c>
      <c r="D5" s="53"/>
      <c r="E5" s="53"/>
      <c r="F5" s="35" t="s">
        <v>622</v>
      </c>
      <c r="G5" s="35" t="s">
        <v>67</v>
      </c>
      <c r="H5" s="54">
        <v>5.0</v>
      </c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56">
        <v>0.0625</v>
      </c>
      <c r="B6" s="53" t="s">
        <v>798</v>
      </c>
      <c r="C6" s="53" t="s">
        <v>799</v>
      </c>
      <c r="D6" s="53"/>
      <c r="E6" s="53"/>
      <c r="F6" s="35" t="s">
        <v>800</v>
      </c>
      <c r="G6" s="35" t="s">
        <v>667</v>
      </c>
      <c r="H6" s="54">
        <v>1.0</v>
      </c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56">
        <v>0.0388</v>
      </c>
      <c r="B7" s="53" t="s">
        <v>680</v>
      </c>
      <c r="C7" s="53" t="s">
        <v>681</v>
      </c>
      <c r="D7" s="53" t="s">
        <v>807</v>
      </c>
      <c r="E7" s="53" t="s">
        <v>808</v>
      </c>
      <c r="F7" s="35" t="s">
        <v>809</v>
      </c>
      <c r="G7" s="35" t="s">
        <v>15</v>
      </c>
      <c r="H7" s="54">
        <v>1.0</v>
      </c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56">
        <v>0.0187</v>
      </c>
      <c r="B8" s="53" t="s">
        <v>683</v>
      </c>
      <c r="C8" s="53" t="s">
        <v>684</v>
      </c>
      <c r="D8" s="53"/>
      <c r="E8" s="53"/>
      <c r="F8" s="35" t="s">
        <v>381</v>
      </c>
      <c r="G8" s="35" t="s">
        <v>67</v>
      </c>
      <c r="H8" s="54">
        <v>5.0</v>
      </c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56">
        <v>0.0177</v>
      </c>
      <c r="B9" s="53" t="s">
        <v>683</v>
      </c>
      <c r="C9" s="53" t="s">
        <v>684</v>
      </c>
      <c r="D9" s="53" t="s">
        <v>685</v>
      </c>
      <c r="E9" s="53" t="s">
        <v>686</v>
      </c>
      <c r="F9" s="35" t="s">
        <v>686</v>
      </c>
      <c r="G9" s="35" t="s">
        <v>10</v>
      </c>
      <c r="H9" s="54">
        <v>2.0</v>
      </c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56">
        <v>0.0167</v>
      </c>
      <c r="B10" s="53" t="s">
        <v>661</v>
      </c>
      <c r="C10" s="53" t="s">
        <v>662</v>
      </c>
      <c r="D10" s="53" t="s">
        <v>765</v>
      </c>
      <c r="E10" s="53" t="s">
        <v>889</v>
      </c>
      <c r="F10" s="77" t="s">
        <v>889</v>
      </c>
      <c r="G10" s="78" t="s">
        <v>10</v>
      </c>
      <c r="H10" s="54">
        <v>3.0</v>
      </c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56">
        <v>0.0163</v>
      </c>
      <c r="B11" s="53" t="s">
        <v>661</v>
      </c>
      <c r="C11" s="53" t="s">
        <v>662</v>
      </c>
      <c r="D11" s="53"/>
      <c r="E11" s="53"/>
      <c r="F11" s="35" t="s">
        <v>396</v>
      </c>
      <c r="G11" s="35" t="s">
        <v>67</v>
      </c>
      <c r="H11" s="54">
        <v>1.0</v>
      </c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56">
        <v>0.0143</v>
      </c>
      <c r="B12" s="53" t="s">
        <v>704</v>
      </c>
      <c r="C12" s="53" t="s">
        <v>927</v>
      </c>
      <c r="D12" s="53" t="s">
        <v>928</v>
      </c>
      <c r="E12" s="53"/>
      <c r="F12" s="35" t="s">
        <v>929</v>
      </c>
      <c r="G12" s="35" t="s">
        <v>55</v>
      </c>
      <c r="H12" s="54">
        <v>1.0</v>
      </c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56">
        <v>0.014</v>
      </c>
      <c r="B13" s="53" t="s">
        <v>691</v>
      </c>
      <c r="C13" s="53" t="s">
        <v>692</v>
      </c>
      <c r="D13" s="53"/>
      <c r="E13" s="53"/>
      <c r="F13" s="35" t="s">
        <v>693</v>
      </c>
      <c r="G13" s="35" t="s">
        <v>67</v>
      </c>
      <c r="H13" s="54">
        <v>2.0</v>
      </c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56">
        <v>0.0135</v>
      </c>
      <c r="B14" s="53" t="s">
        <v>680</v>
      </c>
      <c r="C14" s="53" t="s">
        <v>681</v>
      </c>
      <c r="D14" s="53" t="s">
        <v>932</v>
      </c>
      <c r="E14" s="53" t="s">
        <v>933</v>
      </c>
      <c r="F14" s="35" t="s">
        <v>933</v>
      </c>
      <c r="G14" s="35" t="s">
        <v>10</v>
      </c>
      <c r="H14" s="54">
        <v>2.0</v>
      </c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81">
        <v>0.0131</v>
      </c>
      <c r="B15" s="59" t="s">
        <v>691</v>
      </c>
      <c r="C15" s="59" t="s">
        <v>692</v>
      </c>
      <c r="D15" s="59" t="s">
        <v>738</v>
      </c>
      <c r="E15" s="59"/>
      <c r="F15" s="48" t="s">
        <v>590</v>
      </c>
      <c r="G15" s="48" t="s">
        <v>7</v>
      </c>
      <c r="H15" s="61">
        <v>1.0</v>
      </c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>
      <c r="A16" s="56">
        <v>0.0083</v>
      </c>
      <c r="B16" s="53" t="s">
        <v>648</v>
      </c>
      <c r="C16" s="53" t="s">
        <v>653</v>
      </c>
      <c r="D16" s="53" t="s">
        <v>944</v>
      </c>
      <c r="E16" s="53" t="s">
        <v>945</v>
      </c>
      <c r="F16" s="36"/>
      <c r="G16" s="54"/>
      <c r="H16" s="54">
        <v>1.0</v>
      </c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56">
        <v>0.0076</v>
      </c>
      <c r="B17" s="53" t="s">
        <v>739</v>
      </c>
      <c r="C17" s="53" t="s">
        <v>946</v>
      </c>
      <c r="D17" s="53" t="s">
        <v>948</v>
      </c>
      <c r="E17" s="53"/>
      <c r="F17" s="36"/>
      <c r="G17" s="54"/>
      <c r="H17" s="54">
        <v>1.0</v>
      </c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56">
        <v>0.0074</v>
      </c>
      <c r="B18" s="53" t="s">
        <v>661</v>
      </c>
      <c r="C18" s="53" t="s">
        <v>662</v>
      </c>
      <c r="D18" s="53" t="s">
        <v>663</v>
      </c>
      <c r="E18" s="53"/>
      <c r="F18" s="36"/>
      <c r="G18" s="54"/>
      <c r="H18" s="54">
        <v>1.0</v>
      </c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56">
        <v>0.0073</v>
      </c>
      <c r="B19" s="53" t="s">
        <v>671</v>
      </c>
      <c r="C19" s="53" t="s">
        <v>960</v>
      </c>
      <c r="D19" s="53" t="s">
        <v>961</v>
      </c>
      <c r="E19" s="53" t="s">
        <v>962</v>
      </c>
      <c r="F19" s="36"/>
      <c r="G19" s="54"/>
      <c r="H19" s="54">
        <v>1.0</v>
      </c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56">
        <v>0.0069</v>
      </c>
      <c r="B20" s="53" t="s">
        <v>671</v>
      </c>
      <c r="C20" s="53"/>
      <c r="D20" s="53"/>
      <c r="E20" s="53"/>
      <c r="F20" s="36"/>
      <c r="G20" s="54"/>
      <c r="H20" s="54">
        <v>2.0</v>
      </c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56">
        <v>0.0066</v>
      </c>
      <c r="B21" s="53" t="s">
        <v>729</v>
      </c>
      <c r="C21" s="53" t="s">
        <v>730</v>
      </c>
      <c r="D21" s="53"/>
      <c r="E21" s="53"/>
      <c r="F21" s="36"/>
      <c r="G21" s="54"/>
      <c r="H21" s="54">
        <v>1.0</v>
      </c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56">
        <v>0.006</v>
      </c>
      <c r="B22" s="53" t="s">
        <v>656</v>
      </c>
      <c r="C22" s="53" t="s">
        <v>674</v>
      </c>
      <c r="D22" s="53" t="s">
        <v>675</v>
      </c>
      <c r="E22" s="53"/>
      <c r="F22" s="36"/>
      <c r="G22" s="54"/>
      <c r="H22" s="54">
        <v>1.0</v>
      </c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56">
        <v>0.0052</v>
      </c>
      <c r="B23" s="53" t="s">
        <v>661</v>
      </c>
      <c r="C23" s="53" t="s">
        <v>662</v>
      </c>
      <c r="D23" s="53" t="s">
        <v>973</v>
      </c>
      <c r="E23" s="53" t="s">
        <v>974</v>
      </c>
      <c r="F23" s="36"/>
      <c r="G23" s="54"/>
      <c r="H23" s="54">
        <v>1.0</v>
      </c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56">
        <v>0.0052</v>
      </c>
      <c r="B24" s="53" t="s">
        <v>648</v>
      </c>
      <c r="C24" s="53" t="s">
        <v>975</v>
      </c>
      <c r="D24" s="53" t="s">
        <v>976</v>
      </c>
      <c r="E24" s="53"/>
      <c r="F24" s="36"/>
      <c r="G24" s="54"/>
      <c r="H24" s="54">
        <v>1.0</v>
      </c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56">
        <v>0.0039</v>
      </c>
      <c r="B25" s="53" t="s">
        <v>755</v>
      </c>
      <c r="C25" s="53" t="s">
        <v>762</v>
      </c>
      <c r="D25" s="53" t="s">
        <v>979</v>
      </c>
      <c r="E25" s="53"/>
      <c r="F25" s="36"/>
      <c r="G25" s="54"/>
      <c r="H25" s="54">
        <v>1.0</v>
      </c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56">
        <v>0.0039</v>
      </c>
      <c r="B26" s="53" t="s">
        <v>697</v>
      </c>
      <c r="C26" s="53" t="s">
        <v>698</v>
      </c>
      <c r="D26" s="53" t="s">
        <v>699</v>
      </c>
      <c r="E26" s="53" t="s">
        <v>859</v>
      </c>
      <c r="F26" s="36"/>
      <c r="G26" s="54"/>
      <c r="H26" s="54">
        <v>1.0</v>
      </c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56">
        <v>0.0039</v>
      </c>
      <c r="B27" s="53" t="s">
        <v>648</v>
      </c>
      <c r="C27" s="53" t="s">
        <v>653</v>
      </c>
      <c r="D27" s="53"/>
      <c r="E27" s="53"/>
      <c r="F27" s="36"/>
      <c r="G27" s="54"/>
      <c r="H27" s="54">
        <v>1.0</v>
      </c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56">
        <v>0.0035</v>
      </c>
      <c r="B28" s="53" t="s">
        <v>656</v>
      </c>
      <c r="C28" s="53" t="s">
        <v>657</v>
      </c>
      <c r="D28" s="53" t="s">
        <v>658</v>
      </c>
      <c r="E28" s="53" t="s">
        <v>659</v>
      </c>
      <c r="F28" s="36"/>
      <c r="G28" s="54"/>
      <c r="H28" s="54">
        <v>1.0</v>
      </c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56">
        <v>0.0031</v>
      </c>
      <c r="B29" s="53" t="s">
        <v>671</v>
      </c>
      <c r="C29" s="53" t="s">
        <v>982</v>
      </c>
      <c r="D29" s="53"/>
      <c r="E29" s="53"/>
      <c r="F29" s="36"/>
      <c r="G29" s="54"/>
      <c r="H29" s="54">
        <v>1.0</v>
      </c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56">
        <v>0.0026</v>
      </c>
      <c r="B30" s="53" t="s">
        <v>656</v>
      </c>
      <c r="C30" s="53" t="s">
        <v>674</v>
      </c>
      <c r="D30" s="53" t="s">
        <v>985</v>
      </c>
      <c r="E30" s="53" t="s">
        <v>987</v>
      </c>
      <c r="F30" s="36"/>
      <c r="G30" s="54"/>
      <c r="H30" s="54">
        <v>1.0</v>
      </c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56">
        <v>0.0025</v>
      </c>
      <c r="B31" s="53" t="s">
        <v>715</v>
      </c>
      <c r="C31" s="53"/>
      <c r="D31" s="53"/>
      <c r="E31" s="53"/>
      <c r="F31" s="36"/>
      <c r="G31" s="54"/>
      <c r="H31" s="54">
        <v>1.0</v>
      </c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56">
        <v>0.0022</v>
      </c>
      <c r="B32" s="53" t="s">
        <v>677</v>
      </c>
      <c r="C32" s="53" t="s">
        <v>678</v>
      </c>
      <c r="D32" s="53" t="s">
        <v>679</v>
      </c>
      <c r="E32" s="53"/>
      <c r="F32" s="36"/>
      <c r="G32" s="54"/>
      <c r="H32" s="54">
        <v>1.0</v>
      </c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56">
        <v>0.002</v>
      </c>
      <c r="B33" s="53" t="s">
        <v>704</v>
      </c>
      <c r="C33" s="53" t="s">
        <v>705</v>
      </c>
      <c r="D33" s="53"/>
      <c r="E33" s="53"/>
      <c r="F33" s="36"/>
      <c r="G33" s="54"/>
      <c r="H33" s="54">
        <v>1.0</v>
      </c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56">
        <v>0.0015</v>
      </c>
      <c r="B34" s="53" t="s">
        <v>755</v>
      </c>
      <c r="C34" s="53" t="s">
        <v>762</v>
      </c>
      <c r="D34" s="53"/>
      <c r="E34" s="53"/>
      <c r="F34" s="36"/>
      <c r="G34" s="54"/>
      <c r="H34" s="54">
        <v>1.0</v>
      </c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56">
        <v>0.0453</v>
      </c>
      <c r="B35" s="53" t="s">
        <v>744</v>
      </c>
      <c r="C35" s="53"/>
      <c r="D35" s="53"/>
      <c r="E35" s="53"/>
      <c r="F35" s="36"/>
      <c r="G35" s="54"/>
      <c r="H35" s="54">
        <v>16.0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5" width="23.0"/>
    <col customWidth="1" min="6" max="6" width="22.0"/>
  </cols>
  <sheetData>
    <row r="1">
      <c r="A1" s="42" t="s">
        <v>829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834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42" t="s">
        <v>841</v>
      </c>
      <c r="B2" s="66"/>
      <c r="C2" s="66"/>
      <c r="D2" s="66"/>
      <c r="E2" s="66"/>
      <c r="F2" s="66"/>
      <c r="G2" s="66"/>
      <c r="H2" s="42">
        <v>49.0</v>
      </c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>
      <c r="A3" s="67">
        <v>0.2663</v>
      </c>
      <c r="B3" s="44" t="s">
        <v>704</v>
      </c>
      <c r="C3" s="44" t="s">
        <v>862</v>
      </c>
      <c r="D3" s="44" t="s">
        <v>863</v>
      </c>
      <c r="E3" s="44"/>
      <c r="F3" s="35" t="s">
        <v>863</v>
      </c>
      <c r="G3" s="35" t="s">
        <v>55</v>
      </c>
      <c r="H3" s="42">
        <v>2.0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>
      <c r="A4" s="67">
        <v>0.1643</v>
      </c>
      <c r="B4" s="44" t="s">
        <v>683</v>
      </c>
      <c r="C4" s="44" t="s">
        <v>684</v>
      </c>
      <c r="D4" s="44" t="s">
        <v>685</v>
      </c>
      <c r="E4" s="44" t="s">
        <v>686</v>
      </c>
      <c r="F4" s="44" t="s">
        <v>686</v>
      </c>
      <c r="G4" s="42" t="s">
        <v>10</v>
      </c>
      <c r="H4" s="42">
        <v>5.0</v>
      </c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>
      <c r="A5" s="67">
        <v>0.0938</v>
      </c>
      <c r="B5" s="44" t="s">
        <v>661</v>
      </c>
      <c r="C5" s="44" t="s">
        <v>662</v>
      </c>
      <c r="D5" s="44" t="s">
        <v>663</v>
      </c>
      <c r="E5" s="44"/>
      <c r="F5" s="42" t="s">
        <v>466</v>
      </c>
      <c r="G5" s="42" t="s">
        <v>55</v>
      </c>
      <c r="H5" s="42">
        <v>4.0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>
      <c r="A6" s="67">
        <v>0.0739</v>
      </c>
      <c r="B6" s="44" t="s">
        <v>715</v>
      </c>
      <c r="C6" s="44" t="s">
        <v>866</v>
      </c>
      <c r="D6" s="44" t="s">
        <v>867</v>
      </c>
      <c r="E6" s="44"/>
      <c r="F6" s="35" t="s">
        <v>34</v>
      </c>
      <c r="G6" s="35" t="s">
        <v>7</v>
      </c>
      <c r="H6" s="42">
        <v>1.0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>
      <c r="A7" s="67">
        <v>0.073</v>
      </c>
      <c r="B7" s="44" t="s">
        <v>661</v>
      </c>
      <c r="C7" s="44" t="s">
        <v>662</v>
      </c>
      <c r="D7" s="44" t="s">
        <v>872</v>
      </c>
      <c r="E7" s="44"/>
      <c r="F7" s="35" t="s">
        <v>873</v>
      </c>
      <c r="G7" s="35" t="s">
        <v>7</v>
      </c>
      <c r="H7" s="42">
        <v>3.0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>
      <c r="A8" s="67">
        <v>0.0549</v>
      </c>
      <c r="B8" s="44" t="s">
        <v>683</v>
      </c>
      <c r="C8" s="44" t="s">
        <v>684</v>
      </c>
      <c r="D8" s="44" t="s">
        <v>737</v>
      </c>
      <c r="E8" s="44"/>
      <c r="F8" s="35" t="s">
        <v>389</v>
      </c>
      <c r="G8" s="35" t="s">
        <v>7</v>
      </c>
      <c r="H8" s="42">
        <v>2.0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>
      <c r="A9" s="67">
        <v>0.0332</v>
      </c>
      <c r="B9" s="44" t="s">
        <v>683</v>
      </c>
      <c r="C9" s="44" t="s">
        <v>684</v>
      </c>
      <c r="D9" s="44"/>
      <c r="E9" s="44"/>
      <c r="F9" s="35" t="s">
        <v>381</v>
      </c>
      <c r="G9" s="35" t="s">
        <v>67</v>
      </c>
      <c r="H9" s="42">
        <v>2.0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>
      <c r="A10" s="67">
        <v>0.0299</v>
      </c>
      <c r="B10" s="44" t="s">
        <v>661</v>
      </c>
      <c r="C10" s="44" t="s">
        <v>662</v>
      </c>
      <c r="D10" s="44"/>
      <c r="E10" s="44"/>
      <c r="F10" s="35" t="s">
        <v>396</v>
      </c>
      <c r="G10" s="35" t="s">
        <v>67</v>
      </c>
      <c r="H10" s="42">
        <v>1.0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>
      <c r="A11" s="67">
        <v>0.027</v>
      </c>
      <c r="B11" s="44" t="s">
        <v>671</v>
      </c>
      <c r="C11" s="44" t="s">
        <v>882</v>
      </c>
      <c r="D11" s="44" t="s">
        <v>883</v>
      </c>
      <c r="E11" s="44" t="s">
        <v>884</v>
      </c>
      <c r="F11" s="44" t="s">
        <v>884</v>
      </c>
      <c r="G11" s="42" t="s">
        <v>10</v>
      </c>
      <c r="H11" s="42">
        <v>1.0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>
      <c r="A12" s="67">
        <v>0.0257</v>
      </c>
      <c r="B12" s="44" t="s">
        <v>671</v>
      </c>
      <c r="C12" s="44" t="s">
        <v>702</v>
      </c>
      <c r="D12" s="44" t="s">
        <v>703</v>
      </c>
      <c r="E12" s="44"/>
      <c r="F12" s="31" t="s">
        <v>222</v>
      </c>
      <c r="G12" s="35" t="s">
        <v>7</v>
      </c>
      <c r="H12" s="42">
        <v>1.0</v>
      </c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>
      <c r="A13" s="67">
        <v>0.0183</v>
      </c>
      <c r="B13" s="44" t="s">
        <v>739</v>
      </c>
      <c r="C13" s="44" t="s">
        <v>740</v>
      </c>
      <c r="D13" s="44" t="s">
        <v>742</v>
      </c>
      <c r="E13" s="44" t="s">
        <v>743</v>
      </c>
      <c r="F13" s="35" t="s">
        <v>885</v>
      </c>
      <c r="G13" s="35" t="s">
        <v>10</v>
      </c>
      <c r="H13" s="42">
        <v>3.0</v>
      </c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>
      <c r="A14" s="67">
        <v>0.0164</v>
      </c>
      <c r="B14" s="44" t="s">
        <v>648</v>
      </c>
      <c r="C14" s="44" t="s">
        <v>653</v>
      </c>
      <c r="D14" s="44"/>
      <c r="E14" s="44"/>
      <c r="F14" s="35" t="s">
        <v>116</v>
      </c>
      <c r="G14" s="35" t="s">
        <v>67</v>
      </c>
      <c r="H14" s="42">
        <v>2.0</v>
      </c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>
      <c r="A15" s="67">
        <v>0.0164</v>
      </c>
      <c r="B15" s="44" t="s">
        <v>656</v>
      </c>
      <c r="C15" s="44" t="s">
        <v>657</v>
      </c>
      <c r="D15" s="44" t="s">
        <v>658</v>
      </c>
      <c r="E15" s="44" t="s">
        <v>659</v>
      </c>
      <c r="F15" s="35" t="s">
        <v>660</v>
      </c>
      <c r="G15" s="35" t="s">
        <v>15</v>
      </c>
      <c r="H15" s="42">
        <v>1.0</v>
      </c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>
      <c r="A16" s="67">
        <v>0.0163</v>
      </c>
      <c r="B16" s="44" t="s">
        <v>656</v>
      </c>
      <c r="C16" s="44" t="s">
        <v>674</v>
      </c>
      <c r="D16" s="44" t="s">
        <v>675</v>
      </c>
      <c r="E16" s="44"/>
      <c r="F16" s="31" t="s">
        <v>626</v>
      </c>
      <c r="G16" s="35" t="s">
        <v>7</v>
      </c>
      <c r="H16" s="42">
        <v>1.0</v>
      </c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>
      <c r="A17" s="67">
        <v>0.0143</v>
      </c>
      <c r="B17" s="44" t="s">
        <v>661</v>
      </c>
      <c r="C17" s="44" t="s">
        <v>662</v>
      </c>
      <c r="D17" s="44" t="s">
        <v>765</v>
      </c>
      <c r="E17" s="44" t="s">
        <v>889</v>
      </c>
      <c r="F17" s="77" t="s">
        <v>889</v>
      </c>
      <c r="G17" s="78" t="s">
        <v>10</v>
      </c>
      <c r="H17" s="42">
        <v>2.0</v>
      </c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>
      <c r="A18" s="67">
        <v>0.014</v>
      </c>
      <c r="B18" s="44" t="s">
        <v>656</v>
      </c>
      <c r="C18" s="44" t="s">
        <v>924</v>
      </c>
      <c r="D18" s="44" t="s">
        <v>925</v>
      </c>
      <c r="E18" s="44" t="s">
        <v>926</v>
      </c>
      <c r="F18" s="31" t="s">
        <v>926</v>
      </c>
      <c r="G18" s="35" t="s">
        <v>10</v>
      </c>
      <c r="H18" s="42">
        <v>1.0</v>
      </c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>
      <c r="A19" s="67">
        <v>0.0119</v>
      </c>
      <c r="B19" s="44" t="s">
        <v>704</v>
      </c>
      <c r="C19" s="44" t="s">
        <v>862</v>
      </c>
      <c r="D19" s="44" t="s">
        <v>863</v>
      </c>
      <c r="E19" s="44" t="s">
        <v>930</v>
      </c>
      <c r="F19" s="35" t="s">
        <v>931</v>
      </c>
      <c r="G19" s="35" t="s">
        <v>10</v>
      </c>
      <c r="H19" s="42">
        <v>1.0</v>
      </c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>
      <c r="A20" s="79">
        <v>0.0114</v>
      </c>
      <c r="B20" s="80" t="s">
        <v>656</v>
      </c>
      <c r="C20" s="80" t="s">
        <v>674</v>
      </c>
      <c r="D20" s="80" t="s">
        <v>934</v>
      </c>
      <c r="E20" s="80" t="s">
        <v>935</v>
      </c>
      <c r="F20" s="48" t="s">
        <v>636</v>
      </c>
      <c r="G20" s="48" t="s">
        <v>15</v>
      </c>
      <c r="H20" s="47">
        <v>1.0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</row>
    <row r="21">
      <c r="A21" s="67">
        <v>0.0032</v>
      </c>
      <c r="B21" s="44" t="s">
        <v>729</v>
      </c>
      <c r="C21" s="44" t="s">
        <v>730</v>
      </c>
      <c r="D21" s="44" t="s">
        <v>1159</v>
      </c>
      <c r="E21" s="44"/>
      <c r="F21" s="66"/>
      <c r="G21" s="66"/>
      <c r="H21" s="42">
        <v>1.0</v>
      </c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>
      <c r="A22" s="67">
        <v>0.001</v>
      </c>
      <c r="B22" s="44" t="s">
        <v>739</v>
      </c>
      <c r="C22" s="44" t="s">
        <v>740</v>
      </c>
      <c r="D22" s="44" t="s">
        <v>741</v>
      </c>
      <c r="E22" s="44"/>
      <c r="F22" s="66"/>
      <c r="G22" s="66"/>
      <c r="H22" s="42">
        <v>1.0</v>
      </c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>
      <c r="A23" s="67">
        <v>0.0344</v>
      </c>
      <c r="B23" s="44" t="s">
        <v>1161</v>
      </c>
      <c r="C23" s="44"/>
      <c r="D23" s="44"/>
      <c r="E23" s="44"/>
      <c r="F23" s="66"/>
      <c r="G23" s="66"/>
      <c r="H23" s="42">
        <v>13.0</v>
      </c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6" width="14.57"/>
  </cols>
  <sheetData>
    <row r="1">
      <c r="A1" s="42" t="s">
        <v>1160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1162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42" t="s">
        <v>1163</v>
      </c>
      <c r="B2" s="66"/>
      <c r="C2" s="66"/>
      <c r="D2" s="66"/>
      <c r="E2" s="66"/>
      <c r="F2" s="66"/>
      <c r="G2" s="66"/>
      <c r="H2" s="42">
        <v>22.0</v>
      </c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>
      <c r="A3" s="67">
        <v>0.2742</v>
      </c>
      <c r="B3" s="44" t="s">
        <v>683</v>
      </c>
      <c r="C3" s="44" t="s">
        <v>684</v>
      </c>
      <c r="D3" s="44" t="s">
        <v>685</v>
      </c>
      <c r="E3" s="44" t="s">
        <v>686</v>
      </c>
      <c r="F3" s="77" t="s">
        <v>686</v>
      </c>
      <c r="G3" s="42" t="s">
        <v>10</v>
      </c>
      <c r="H3" s="42">
        <v>1.0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>
      <c r="A4" s="67">
        <v>0.1593</v>
      </c>
      <c r="B4" s="44" t="s">
        <v>752</v>
      </c>
      <c r="C4" s="44" t="s">
        <v>753</v>
      </c>
      <c r="D4" s="44" t="s">
        <v>754</v>
      </c>
      <c r="E4" s="66"/>
      <c r="F4" s="35" t="s">
        <v>143</v>
      </c>
      <c r="G4" s="35" t="s">
        <v>7</v>
      </c>
      <c r="H4" s="42">
        <v>3.0</v>
      </c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>
      <c r="A5" s="67">
        <v>0.1524</v>
      </c>
      <c r="B5" s="44" t="s">
        <v>721</v>
      </c>
      <c r="C5" s="44" t="s">
        <v>722</v>
      </c>
      <c r="D5" s="44" t="s">
        <v>723</v>
      </c>
      <c r="E5" s="66"/>
      <c r="F5" s="35" t="s">
        <v>491</v>
      </c>
      <c r="G5" s="35" t="s">
        <v>7</v>
      </c>
      <c r="H5" s="42">
        <v>4.0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>
      <c r="A6" s="67">
        <v>0.1382</v>
      </c>
      <c r="B6" s="44" t="s">
        <v>733</v>
      </c>
      <c r="C6" s="44" t="s">
        <v>1164</v>
      </c>
      <c r="D6" s="44"/>
      <c r="E6" s="66"/>
      <c r="F6" s="35" t="s">
        <v>1125</v>
      </c>
      <c r="G6" s="35" t="s">
        <v>667</v>
      </c>
      <c r="H6" s="42">
        <v>1.0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>
      <c r="A7" s="67">
        <v>0.1379</v>
      </c>
      <c r="B7" s="44" t="s">
        <v>664</v>
      </c>
      <c r="C7" s="44" t="s">
        <v>665</v>
      </c>
      <c r="D7" s="44"/>
      <c r="E7" s="66"/>
      <c r="F7" s="35" t="s">
        <v>666</v>
      </c>
      <c r="G7" s="35" t="s">
        <v>667</v>
      </c>
      <c r="H7" s="42">
        <v>3.0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>
      <c r="A8" s="67">
        <v>0.0582</v>
      </c>
      <c r="B8" s="44" t="s">
        <v>683</v>
      </c>
      <c r="C8" s="44" t="s">
        <v>684</v>
      </c>
      <c r="D8" s="44"/>
      <c r="E8" s="66"/>
      <c r="F8" s="35" t="s">
        <v>381</v>
      </c>
      <c r="G8" s="35" t="s">
        <v>67</v>
      </c>
      <c r="H8" s="42">
        <v>2.0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>
      <c r="A9" s="67">
        <v>0.0172</v>
      </c>
      <c r="B9" s="44" t="s">
        <v>688</v>
      </c>
      <c r="C9" s="44" t="s">
        <v>689</v>
      </c>
      <c r="D9" s="44" t="s">
        <v>735</v>
      </c>
      <c r="E9" s="44" t="s">
        <v>736</v>
      </c>
      <c r="F9" s="42" t="s">
        <v>1146</v>
      </c>
      <c r="G9" s="42" t="s">
        <v>10</v>
      </c>
      <c r="H9" s="42">
        <v>1.0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>
      <c r="A10" s="79">
        <v>0.0132</v>
      </c>
      <c r="B10" s="80" t="s">
        <v>688</v>
      </c>
      <c r="C10" s="80" t="s">
        <v>689</v>
      </c>
      <c r="D10" s="80"/>
      <c r="E10" s="80"/>
      <c r="F10" s="48" t="s">
        <v>252</v>
      </c>
      <c r="G10" s="48" t="s">
        <v>67</v>
      </c>
      <c r="H10" s="47">
        <v>1.0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</row>
    <row r="11">
      <c r="A11" s="67">
        <v>0.0013</v>
      </c>
      <c r="B11" s="44" t="s">
        <v>688</v>
      </c>
      <c r="C11" s="44" t="s">
        <v>689</v>
      </c>
      <c r="D11" s="44" t="s">
        <v>735</v>
      </c>
      <c r="E11" s="44"/>
      <c r="F11" s="35" t="s">
        <v>1091</v>
      </c>
      <c r="G11" s="35" t="s">
        <v>7</v>
      </c>
      <c r="H11" s="42">
        <v>1.0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>
      <c r="A12" s="100">
        <v>0.0013</v>
      </c>
      <c r="B12" s="44" t="s">
        <v>664</v>
      </c>
      <c r="C12" s="44" t="s">
        <v>665</v>
      </c>
      <c r="D12" s="44" t="s">
        <v>1165</v>
      </c>
      <c r="E12" s="66"/>
      <c r="F12" s="41" t="s">
        <v>79</v>
      </c>
      <c r="G12" s="35" t="s">
        <v>7</v>
      </c>
      <c r="H12" s="42">
        <v>1.0</v>
      </c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>
      <c r="A13" s="67">
        <v>0.0466</v>
      </c>
      <c r="B13" s="44" t="s">
        <v>1161</v>
      </c>
      <c r="C13" s="44"/>
      <c r="D13" s="44"/>
      <c r="E13" s="44"/>
      <c r="F13" s="66"/>
      <c r="G13" s="66"/>
      <c r="H13" s="42">
        <v>4.0</v>
      </c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>
      <c r="A14" s="66"/>
      <c r="B14" s="66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>
      <c r="A15" s="66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>
      <c r="A16" s="66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>
      <c r="A17" s="66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>
      <c r="A18" s="66"/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6" width="20.29"/>
  </cols>
  <sheetData>
    <row r="1">
      <c r="A1" s="35" t="s">
        <v>1177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1178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35" t="s">
        <v>1179</v>
      </c>
      <c r="B2" s="64"/>
      <c r="C2" s="64"/>
      <c r="D2" s="64"/>
      <c r="E2" s="64"/>
      <c r="F2" s="64"/>
      <c r="G2" s="64"/>
      <c r="H2" s="35">
        <v>101.0</v>
      </c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>
      <c r="A3" s="101">
        <v>0.1122</v>
      </c>
      <c r="B3" s="31" t="s">
        <v>683</v>
      </c>
      <c r="C3" s="31" t="s">
        <v>684</v>
      </c>
      <c r="D3" s="31" t="s">
        <v>685</v>
      </c>
      <c r="E3" s="31" t="s">
        <v>686</v>
      </c>
      <c r="F3" s="77" t="s">
        <v>686</v>
      </c>
      <c r="G3" s="42" t="s">
        <v>10</v>
      </c>
      <c r="H3" s="35">
        <v>8.0</v>
      </c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>
      <c r="A4" s="101">
        <v>0.1003</v>
      </c>
      <c r="B4" s="31" t="s">
        <v>1180</v>
      </c>
      <c r="C4" s="31" t="s">
        <v>1181</v>
      </c>
      <c r="D4" s="31" t="s">
        <v>1182</v>
      </c>
      <c r="E4" s="31" t="s">
        <v>1183</v>
      </c>
      <c r="F4" s="35" t="s">
        <v>242</v>
      </c>
      <c r="G4" s="35" t="s">
        <v>15</v>
      </c>
      <c r="H4" s="35">
        <v>1.0</v>
      </c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>
      <c r="A5" s="101">
        <v>0.0677</v>
      </c>
      <c r="B5" s="31" t="s">
        <v>704</v>
      </c>
      <c r="C5" s="31" t="s">
        <v>927</v>
      </c>
      <c r="D5" s="31" t="s">
        <v>928</v>
      </c>
      <c r="E5" s="31"/>
      <c r="F5" s="35" t="s">
        <v>929</v>
      </c>
      <c r="G5" s="35" t="s">
        <v>55</v>
      </c>
      <c r="H5" s="35">
        <v>1.0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>
      <c r="A6" s="101">
        <v>0.0552</v>
      </c>
      <c r="B6" s="31" t="s">
        <v>683</v>
      </c>
      <c r="C6" s="31" t="s">
        <v>684</v>
      </c>
      <c r="D6" s="31"/>
      <c r="E6" s="31"/>
      <c r="F6" s="35" t="s">
        <v>381</v>
      </c>
      <c r="G6" s="35" t="s">
        <v>67</v>
      </c>
      <c r="H6" s="35">
        <v>6.0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>
      <c r="A7" s="101">
        <v>0.0371</v>
      </c>
      <c r="B7" s="31" t="s">
        <v>688</v>
      </c>
      <c r="C7" s="31" t="s">
        <v>689</v>
      </c>
      <c r="D7" s="31"/>
      <c r="E7" s="31"/>
      <c r="F7" s="35" t="s">
        <v>252</v>
      </c>
      <c r="G7" s="35" t="s">
        <v>67</v>
      </c>
      <c r="H7" s="35">
        <v>1.0</v>
      </c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>
      <c r="A8" s="101">
        <v>0.0355</v>
      </c>
      <c r="B8" s="31" t="s">
        <v>691</v>
      </c>
      <c r="C8" s="31" t="s">
        <v>1184</v>
      </c>
      <c r="D8" s="31" t="s">
        <v>1185</v>
      </c>
      <c r="E8" s="31"/>
      <c r="F8" s="35" t="s">
        <v>986</v>
      </c>
      <c r="G8" s="35" t="s">
        <v>55</v>
      </c>
      <c r="H8" s="35">
        <v>1.0</v>
      </c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>
      <c r="A9" s="101">
        <v>0.032</v>
      </c>
      <c r="B9" s="31" t="s">
        <v>656</v>
      </c>
      <c r="C9" s="31" t="s">
        <v>924</v>
      </c>
      <c r="D9" s="31" t="s">
        <v>925</v>
      </c>
      <c r="E9" s="31" t="s">
        <v>926</v>
      </c>
      <c r="F9" s="31" t="s">
        <v>926</v>
      </c>
      <c r="G9" s="35" t="s">
        <v>10</v>
      </c>
      <c r="H9" s="35">
        <v>1.0</v>
      </c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>
      <c r="A10" s="101">
        <v>0.0224</v>
      </c>
      <c r="B10" s="31" t="s">
        <v>671</v>
      </c>
      <c r="C10" s="31" t="s">
        <v>1186</v>
      </c>
      <c r="D10" s="31" t="s">
        <v>1187</v>
      </c>
      <c r="E10" s="31" t="s">
        <v>1150</v>
      </c>
      <c r="F10" s="31" t="s">
        <v>1150</v>
      </c>
      <c r="G10" s="42" t="s">
        <v>10</v>
      </c>
      <c r="H10" s="35">
        <v>1.0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>
      <c r="A11" s="101">
        <v>0.02</v>
      </c>
      <c r="B11" s="31" t="s">
        <v>729</v>
      </c>
      <c r="C11" s="31" t="s">
        <v>730</v>
      </c>
      <c r="D11" s="31" t="s">
        <v>1188</v>
      </c>
      <c r="E11" s="31" t="s">
        <v>1189</v>
      </c>
      <c r="F11" s="35" t="s">
        <v>1152</v>
      </c>
      <c r="G11" s="42" t="s">
        <v>10</v>
      </c>
      <c r="H11" s="35">
        <v>1.0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>
      <c r="A12" s="101">
        <v>0.0192</v>
      </c>
      <c r="B12" s="31" t="s">
        <v>739</v>
      </c>
      <c r="C12" s="31" t="s">
        <v>1190</v>
      </c>
      <c r="D12" s="31"/>
      <c r="E12" s="31"/>
      <c r="F12" s="35" t="s">
        <v>550</v>
      </c>
      <c r="G12" s="35" t="s">
        <v>67</v>
      </c>
      <c r="H12" s="35">
        <v>2.0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>
      <c r="A13" s="101">
        <v>0.0188</v>
      </c>
      <c r="B13" s="31" t="s">
        <v>656</v>
      </c>
      <c r="C13" s="31" t="s">
        <v>674</v>
      </c>
      <c r="D13" s="31" t="s">
        <v>1191</v>
      </c>
      <c r="E13" s="31" t="s">
        <v>1192</v>
      </c>
      <c r="F13" s="35" t="s">
        <v>632</v>
      </c>
      <c r="G13" s="42" t="s">
        <v>10</v>
      </c>
      <c r="H13" s="35">
        <v>1.0</v>
      </c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>
      <c r="A14" s="101">
        <v>0.0144</v>
      </c>
      <c r="B14" s="31" t="s">
        <v>677</v>
      </c>
      <c r="C14" s="31" t="s">
        <v>678</v>
      </c>
      <c r="D14" s="31"/>
      <c r="E14" s="31"/>
      <c r="F14" s="35" t="s">
        <v>1085</v>
      </c>
      <c r="G14" s="35" t="s">
        <v>67</v>
      </c>
      <c r="H14" s="35">
        <v>1.0</v>
      </c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>
      <c r="A15" s="101">
        <v>0.0124</v>
      </c>
      <c r="B15" s="31" t="s">
        <v>661</v>
      </c>
      <c r="C15" s="31" t="s">
        <v>662</v>
      </c>
      <c r="D15" s="31" t="s">
        <v>1155</v>
      </c>
      <c r="E15" s="31"/>
      <c r="F15" s="31" t="s">
        <v>1155</v>
      </c>
      <c r="G15" s="42" t="s">
        <v>55</v>
      </c>
      <c r="H15" s="35">
        <v>1.0</v>
      </c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>
      <c r="A16" s="102">
        <v>0.0122</v>
      </c>
      <c r="B16" s="63" t="s">
        <v>1180</v>
      </c>
      <c r="C16" s="63" t="s">
        <v>1181</v>
      </c>
      <c r="D16" s="63"/>
      <c r="E16" s="63"/>
      <c r="F16" s="48" t="s">
        <v>1104</v>
      </c>
      <c r="G16" s="48" t="s">
        <v>67</v>
      </c>
      <c r="H16" s="48">
        <v>2.0</v>
      </c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</row>
    <row r="17">
      <c r="A17" s="101">
        <v>0.0099</v>
      </c>
      <c r="B17" s="31" t="s">
        <v>767</v>
      </c>
      <c r="C17" s="31" t="s">
        <v>768</v>
      </c>
      <c r="D17" s="31" t="s">
        <v>769</v>
      </c>
      <c r="E17" s="31"/>
      <c r="F17" s="64"/>
      <c r="G17" s="66"/>
      <c r="H17" s="35">
        <v>1.0</v>
      </c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>
      <c r="A18" s="101">
        <v>0.0092</v>
      </c>
      <c r="B18" s="31" t="s">
        <v>755</v>
      </c>
      <c r="C18" s="31" t="s">
        <v>1193</v>
      </c>
      <c r="D18" s="31" t="s">
        <v>1194</v>
      </c>
      <c r="E18" s="31" t="s">
        <v>1195</v>
      </c>
      <c r="F18" s="64"/>
      <c r="G18" s="66"/>
      <c r="H18" s="35">
        <v>1.0</v>
      </c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>
      <c r="A19" s="101">
        <v>0.0086</v>
      </c>
      <c r="B19" s="31" t="s">
        <v>733</v>
      </c>
      <c r="C19" s="31" t="s">
        <v>734</v>
      </c>
      <c r="D19" s="31"/>
      <c r="E19" s="31"/>
      <c r="F19" s="64"/>
      <c r="G19" s="66"/>
      <c r="H19" s="35">
        <v>1.0</v>
      </c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>
      <c r="A20" s="101">
        <v>0.0085</v>
      </c>
      <c r="B20" s="31" t="s">
        <v>798</v>
      </c>
      <c r="C20" s="31" t="s">
        <v>1196</v>
      </c>
      <c r="D20" s="31" t="s">
        <v>1197</v>
      </c>
      <c r="E20" s="31" t="s">
        <v>1198</v>
      </c>
      <c r="F20" s="64"/>
      <c r="G20" s="66"/>
      <c r="H20" s="35">
        <v>1.0</v>
      </c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>
      <c r="A21" s="101">
        <v>0.0084</v>
      </c>
      <c r="B21" s="31" t="s">
        <v>691</v>
      </c>
      <c r="C21" s="31" t="s">
        <v>1199</v>
      </c>
      <c r="D21" s="31" t="s">
        <v>1200</v>
      </c>
      <c r="E21" s="31" t="s">
        <v>1201</v>
      </c>
      <c r="F21" s="64"/>
      <c r="G21" s="66"/>
      <c r="H21" s="35">
        <v>1.0</v>
      </c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>
      <c r="A22" s="101">
        <v>0.0073</v>
      </c>
      <c r="B22" s="31" t="s">
        <v>671</v>
      </c>
      <c r="C22" s="31"/>
      <c r="D22" s="31"/>
      <c r="E22" s="31"/>
      <c r="F22" s="64"/>
      <c r="G22" s="66"/>
      <c r="H22" s="35">
        <v>3.0</v>
      </c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>
      <c r="A23" s="101">
        <v>0.0069</v>
      </c>
      <c r="B23" s="31" t="s">
        <v>680</v>
      </c>
      <c r="C23" s="31" t="s">
        <v>681</v>
      </c>
      <c r="D23" s="31" t="s">
        <v>932</v>
      </c>
      <c r="E23" s="31" t="s">
        <v>933</v>
      </c>
      <c r="F23" s="64"/>
      <c r="G23" s="66"/>
      <c r="H23" s="35">
        <v>1.0</v>
      </c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>
      <c r="A24" s="101">
        <v>0.0067</v>
      </c>
      <c r="B24" s="31" t="s">
        <v>715</v>
      </c>
      <c r="C24" s="31" t="s">
        <v>1202</v>
      </c>
      <c r="D24" s="31" t="s">
        <v>1203</v>
      </c>
      <c r="E24" s="31" t="s">
        <v>1204</v>
      </c>
      <c r="F24" s="64"/>
      <c r="G24" s="66"/>
      <c r="H24" s="35">
        <v>1.0</v>
      </c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>
      <c r="A25" s="101">
        <v>0.0066</v>
      </c>
      <c r="B25" s="31" t="s">
        <v>680</v>
      </c>
      <c r="C25" s="31" t="s">
        <v>1205</v>
      </c>
      <c r="D25" s="31" t="s">
        <v>1100</v>
      </c>
      <c r="E25" s="31"/>
      <c r="F25" s="64"/>
      <c r="G25" s="66"/>
      <c r="H25" s="35">
        <v>1.0</v>
      </c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>
      <c r="A26" s="101">
        <v>0.0062</v>
      </c>
      <c r="B26" s="31" t="s">
        <v>750</v>
      </c>
      <c r="C26" s="31" t="s">
        <v>751</v>
      </c>
      <c r="D26" s="31"/>
      <c r="E26" s="31"/>
      <c r="F26" s="64"/>
      <c r="G26" s="66"/>
      <c r="H26" s="35">
        <v>1.0</v>
      </c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>
      <c r="A27" s="101">
        <v>0.0061</v>
      </c>
      <c r="B27" s="31" t="s">
        <v>691</v>
      </c>
      <c r="C27" s="31" t="s">
        <v>692</v>
      </c>
      <c r="D27" s="31"/>
      <c r="E27" s="31"/>
      <c r="F27" s="64"/>
      <c r="G27" s="66"/>
      <c r="H27" s="35">
        <v>1.0</v>
      </c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>
      <c r="A28" s="101">
        <v>0.0043</v>
      </c>
      <c r="B28" s="31" t="s">
        <v>739</v>
      </c>
      <c r="C28" s="31" t="s">
        <v>946</v>
      </c>
      <c r="D28" s="31" t="s">
        <v>948</v>
      </c>
      <c r="E28" s="31"/>
      <c r="F28" s="64"/>
      <c r="G28" s="66"/>
      <c r="H28" s="35">
        <v>1.0</v>
      </c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>
      <c r="A29" s="101">
        <v>0.0042</v>
      </c>
      <c r="B29" s="31" t="s">
        <v>671</v>
      </c>
      <c r="C29" s="31" t="s">
        <v>982</v>
      </c>
      <c r="D29" s="31"/>
      <c r="E29" s="31"/>
      <c r="F29" s="64"/>
      <c r="G29" s="66"/>
      <c r="H29" s="35">
        <v>1.0</v>
      </c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>
      <c r="A30" s="101">
        <v>0.0027</v>
      </c>
      <c r="B30" s="31" t="s">
        <v>671</v>
      </c>
      <c r="C30" s="31" t="s">
        <v>882</v>
      </c>
      <c r="D30" s="31" t="s">
        <v>1206</v>
      </c>
      <c r="E30" s="31" t="s">
        <v>1207</v>
      </c>
      <c r="F30" s="64"/>
      <c r="G30" s="66"/>
      <c r="H30" s="35">
        <v>1.0</v>
      </c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>
      <c r="A31" s="101">
        <v>0.0024</v>
      </c>
      <c r="B31" s="31" t="s">
        <v>656</v>
      </c>
      <c r="C31" s="31" t="s">
        <v>674</v>
      </c>
      <c r="D31" s="31"/>
      <c r="E31" s="31"/>
      <c r="F31" s="64"/>
      <c r="G31" s="66"/>
      <c r="H31" s="35">
        <v>1.0</v>
      </c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>
      <c r="A32" s="101">
        <v>0.0022</v>
      </c>
      <c r="B32" s="31" t="s">
        <v>677</v>
      </c>
      <c r="C32" s="31" t="s">
        <v>678</v>
      </c>
      <c r="D32" s="31" t="s">
        <v>1208</v>
      </c>
      <c r="E32" s="31" t="s">
        <v>1209</v>
      </c>
      <c r="F32" s="64"/>
      <c r="G32" s="66"/>
      <c r="H32" s="35">
        <v>1.0</v>
      </c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>
      <c r="A33" s="101">
        <v>0.0012</v>
      </c>
      <c r="B33" s="31" t="s">
        <v>671</v>
      </c>
      <c r="C33" s="31" t="s">
        <v>1210</v>
      </c>
      <c r="D33" s="31" t="s">
        <v>1211</v>
      </c>
      <c r="E33" s="31" t="s">
        <v>1212</v>
      </c>
      <c r="F33" s="64"/>
      <c r="G33" s="66"/>
      <c r="H33" s="35">
        <v>1.0</v>
      </c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>
      <c r="A34" s="101">
        <v>0.0012</v>
      </c>
      <c r="B34" s="31" t="s">
        <v>691</v>
      </c>
      <c r="C34" s="31"/>
      <c r="D34" s="31"/>
      <c r="E34" s="31"/>
      <c r="F34" s="64"/>
      <c r="G34" s="66"/>
      <c r="H34" s="35">
        <v>1.0</v>
      </c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>
      <c r="A35" s="101">
        <v>0.3383</v>
      </c>
      <c r="B35" s="31" t="s">
        <v>1161</v>
      </c>
      <c r="C35" s="31"/>
      <c r="D35" s="31"/>
      <c r="E35" s="31"/>
      <c r="F35" s="64"/>
      <c r="G35" s="64"/>
      <c r="H35" s="35">
        <v>53.0</v>
      </c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5" width="23.0"/>
    <col customWidth="1" min="6" max="6" width="20.14"/>
  </cols>
  <sheetData>
    <row r="1">
      <c r="A1" s="35" t="s">
        <v>1213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1214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35" t="s">
        <v>1215</v>
      </c>
      <c r="B2" s="64"/>
      <c r="C2" s="64"/>
      <c r="D2" s="64"/>
      <c r="E2" s="64"/>
      <c r="F2" s="64"/>
      <c r="G2" s="64"/>
      <c r="H2" s="35">
        <v>51.0</v>
      </c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>
      <c r="A3" s="101">
        <v>0.0958</v>
      </c>
      <c r="B3" s="31" t="s">
        <v>661</v>
      </c>
      <c r="C3" s="31" t="s">
        <v>662</v>
      </c>
      <c r="D3" s="31" t="s">
        <v>663</v>
      </c>
      <c r="E3" s="31"/>
      <c r="F3" s="41" t="s">
        <v>466</v>
      </c>
      <c r="G3" s="35" t="s">
        <v>7</v>
      </c>
      <c r="H3" s="35">
        <v>2.0</v>
      </c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>
      <c r="A4" s="101">
        <v>0.0639</v>
      </c>
      <c r="B4" s="31" t="s">
        <v>688</v>
      </c>
      <c r="C4" s="31" t="s">
        <v>689</v>
      </c>
      <c r="D4" s="31" t="s">
        <v>1216</v>
      </c>
      <c r="E4" s="31" t="s">
        <v>1157</v>
      </c>
      <c r="F4" s="31" t="s">
        <v>1157</v>
      </c>
      <c r="G4" s="104" t="s">
        <v>10</v>
      </c>
      <c r="H4" s="35">
        <v>1.0</v>
      </c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>
      <c r="A5" s="101">
        <v>0.0603</v>
      </c>
      <c r="B5" s="31" t="s">
        <v>680</v>
      </c>
      <c r="C5" s="31" t="s">
        <v>681</v>
      </c>
      <c r="D5" s="31" t="s">
        <v>932</v>
      </c>
      <c r="E5" s="31" t="s">
        <v>933</v>
      </c>
      <c r="F5" s="31" t="s">
        <v>933</v>
      </c>
      <c r="G5" s="104" t="s">
        <v>10</v>
      </c>
      <c r="H5" s="35">
        <v>1.0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>
      <c r="A6" s="101">
        <v>0.0593</v>
      </c>
      <c r="B6" s="31" t="s">
        <v>652</v>
      </c>
      <c r="C6" s="31" t="s">
        <v>654</v>
      </c>
      <c r="D6" s="31" t="s">
        <v>655</v>
      </c>
      <c r="E6" s="31"/>
      <c r="F6" s="41" t="s">
        <v>114</v>
      </c>
      <c r="G6" s="35" t="s">
        <v>7</v>
      </c>
      <c r="H6" s="35">
        <v>2.0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>
      <c r="A7" s="101">
        <v>0.0505</v>
      </c>
      <c r="B7" s="31" t="s">
        <v>656</v>
      </c>
      <c r="C7" s="31" t="s">
        <v>674</v>
      </c>
      <c r="D7" s="31" t="s">
        <v>934</v>
      </c>
      <c r="E7" s="31" t="s">
        <v>935</v>
      </c>
      <c r="F7" s="35" t="s">
        <v>636</v>
      </c>
      <c r="G7" s="35" t="s">
        <v>15</v>
      </c>
      <c r="H7" s="35">
        <v>1.0</v>
      </c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>
      <c r="A8" s="101">
        <v>0.0496</v>
      </c>
      <c r="B8" s="31" t="s">
        <v>668</v>
      </c>
      <c r="C8" s="31" t="s">
        <v>669</v>
      </c>
      <c r="D8" s="31" t="s">
        <v>670</v>
      </c>
      <c r="E8" s="31"/>
      <c r="F8" s="35" t="s">
        <v>1217</v>
      </c>
      <c r="G8" s="104" t="s">
        <v>55</v>
      </c>
      <c r="H8" s="35">
        <v>4.0</v>
      </c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>
      <c r="A9" s="101">
        <v>0.048</v>
      </c>
      <c r="B9" s="31" t="s">
        <v>691</v>
      </c>
      <c r="C9" s="31" t="s">
        <v>716</v>
      </c>
      <c r="D9" s="31" t="s">
        <v>1218</v>
      </c>
      <c r="E9" s="31" t="s">
        <v>1167</v>
      </c>
      <c r="F9" s="35" t="s">
        <v>1167</v>
      </c>
      <c r="G9" s="104" t="s">
        <v>10</v>
      </c>
      <c r="H9" s="35">
        <v>1.0</v>
      </c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>
      <c r="A10" s="101">
        <v>0.0461</v>
      </c>
      <c r="B10" s="31" t="s">
        <v>1219</v>
      </c>
      <c r="C10" s="31" t="s">
        <v>1220</v>
      </c>
      <c r="D10" s="31" t="s">
        <v>1221</v>
      </c>
      <c r="E10" s="31"/>
      <c r="F10" s="35" t="s">
        <v>937</v>
      </c>
      <c r="G10" s="35" t="s">
        <v>55</v>
      </c>
      <c r="H10" s="35">
        <v>1.0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>
      <c r="A11" s="101">
        <v>0.042</v>
      </c>
      <c r="B11" s="31" t="s">
        <v>688</v>
      </c>
      <c r="C11" s="31" t="s">
        <v>689</v>
      </c>
      <c r="D11" s="31"/>
      <c r="E11" s="31"/>
      <c r="F11" s="35" t="s">
        <v>252</v>
      </c>
      <c r="G11" s="35" t="s">
        <v>67</v>
      </c>
      <c r="H11" s="35">
        <v>1.0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>
      <c r="A12" s="101">
        <v>0.0397</v>
      </c>
      <c r="B12" s="31" t="s">
        <v>739</v>
      </c>
      <c r="C12" s="31" t="s">
        <v>740</v>
      </c>
      <c r="D12" s="31" t="s">
        <v>742</v>
      </c>
      <c r="E12" s="31" t="s">
        <v>743</v>
      </c>
      <c r="F12" s="35" t="s">
        <v>885</v>
      </c>
      <c r="G12" s="35" t="s">
        <v>10</v>
      </c>
      <c r="H12" s="35">
        <v>3.0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>
      <c r="A13" s="101">
        <v>0.0371</v>
      </c>
      <c r="B13" s="31" t="s">
        <v>661</v>
      </c>
      <c r="C13" s="31" t="s">
        <v>662</v>
      </c>
      <c r="D13" s="31"/>
      <c r="E13" s="31"/>
      <c r="F13" s="35" t="s">
        <v>396</v>
      </c>
      <c r="G13" s="35" t="s">
        <v>67</v>
      </c>
      <c r="H13" s="35">
        <v>1.0</v>
      </c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>
      <c r="A14" s="101">
        <v>0.035</v>
      </c>
      <c r="B14" s="31" t="s">
        <v>668</v>
      </c>
      <c r="C14" s="31" t="s">
        <v>669</v>
      </c>
      <c r="D14" s="31" t="s">
        <v>1222</v>
      </c>
      <c r="E14" s="31"/>
      <c r="F14" s="35" t="s">
        <v>359</v>
      </c>
      <c r="G14" s="35" t="s">
        <v>7</v>
      </c>
      <c r="H14" s="35">
        <v>1.0</v>
      </c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>
      <c r="A15" s="101">
        <v>0.0313</v>
      </c>
      <c r="B15" s="31" t="s">
        <v>683</v>
      </c>
      <c r="C15" s="31" t="s">
        <v>684</v>
      </c>
      <c r="D15" s="31" t="s">
        <v>685</v>
      </c>
      <c r="E15" s="31" t="s">
        <v>686</v>
      </c>
      <c r="F15" s="78" t="s">
        <v>686</v>
      </c>
      <c r="G15" s="42" t="s">
        <v>10</v>
      </c>
      <c r="H15" s="35">
        <v>2.0</v>
      </c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>
      <c r="A16" s="101">
        <v>0.0274</v>
      </c>
      <c r="B16" s="31" t="s">
        <v>664</v>
      </c>
      <c r="C16" s="31" t="s">
        <v>665</v>
      </c>
      <c r="D16" s="31" t="s">
        <v>1223</v>
      </c>
      <c r="E16" s="31" t="s">
        <v>1224</v>
      </c>
      <c r="F16" s="35" t="s">
        <v>666</v>
      </c>
      <c r="G16" s="35" t="s">
        <v>667</v>
      </c>
      <c r="H16" s="35">
        <v>1.0</v>
      </c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>
      <c r="A17" s="101">
        <v>0.0257</v>
      </c>
      <c r="B17" s="31" t="s">
        <v>691</v>
      </c>
      <c r="C17" s="31" t="s">
        <v>692</v>
      </c>
      <c r="D17" s="31"/>
      <c r="E17" s="31"/>
      <c r="F17" s="35" t="s">
        <v>693</v>
      </c>
      <c r="G17" s="35" t="s">
        <v>67</v>
      </c>
      <c r="H17" s="35">
        <v>1.0</v>
      </c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>
      <c r="A18" s="101">
        <v>0.0243</v>
      </c>
      <c r="B18" s="31" t="s">
        <v>752</v>
      </c>
      <c r="C18" s="31" t="s">
        <v>1225</v>
      </c>
      <c r="D18" s="31" t="s">
        <v>1226</v>
      </c>
      <c r="E18" s="31" t="s">
        <v>1227</v>
      </c>
      <c r="F18" s="35" t="s">
        <v>1169</v>
      </c>
      <c r="G18" s="35" t="s">
        <v>10</v>
      </c>
      <c r="H18" s="35">
        <v>1.0</v>
      </c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>
      <c r="A19" s="101">
        <v>0.0115</v>
      </c>
      <c r="B19" s="31" t="s">
        <v>798</v>
      </c>
      <c r="C19" s="31" t="s">
        <v>799</v>
      </c>
      <c r="D19" s="31" t="s">
        <v>1228</v>
      </c>
      <c r="E19" s="31" t="s">
        <v>1229</v>
      </c>
      <c r="F19" s="35" t="s">
        <v>110</v>
      </c>
      <c r="G19" s="35" t="s">
        <v>15</v>
      </c>
      <c r="H19" s="35">
        <v>1.0</v>
      </c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>
      <c r="A20" s="101">
        <v>0.0109</v>
      </c>
      <c r="B20" s="31" t="s">
        <v>721</v>
      </c>
      <c r="C20" s="31" t="s">
        <v>1230</v>
      </c>
      <c r="D20" s="31"/>
      <c r="E20" s="31"/>
      <c r="F20" s="35" t="s">
        <v>964</v>
      </c>
      <c r="G20" s="35" t="s">
        <v>67</v>
      </c>
      <c r="H20" s="35">
        <v>1.0</v>
      </c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>
      <c r="A21" s="102">
        <v>0.0103</v>
      </c>
      <c r="B21" s="63" t="s">
        <v>683</v>
      </c>
      <c r="C21" s="63" t="s">
        <v>684</v>
      </c>
      <c r="D21" s="63"/>
      <c r="E21" s="63"/>
      <c r="F21" s="48" t="s">
        <v>381</v>
      </c>
      <c r="G21" s="48" t="s">
        <v>67</v>
      </c>
      <c r="H21" s="48">
        <v>2.0</v>
      </c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</row>
    <row r="22">
      <c r="A22" s="101">
        <v>0.0078</v>
      </c>
      <c r="B22" s="31" t="s">
        <v>750</v>
      </c>
      <c r="C22" s="31" t="s">
        <v>751</v>
      </c>
      <c r="D22" s="31"/>
      <c r="E22" s="31"/>
      <c r="F22" s="64"/>
      <c r="G22" s="105"/>
      <c r="H22" s="35">
        <v>1.0</v>
      </c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>
      <c r="A23" s="101">
        <v>0.0051</v>
      </c>
      <c r="B23" s="31" t="s">
        <v>671</v>
      </c>
      <c r="C23" s="31" t="s">
        <v>702</v>
      </c>
      <c r="D23" s="31" t="s">
        <v>703</v>
      </c>
      <c r="E23" s="31"/>
      <c r="F23" s="64"/>
      <c r="G23" s="105"/>
      <c r="H23" s="35">
        <v>1.0</v>
      </c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>
      <c r="A24" s="101">
        <v>0.0016</v>
      </c>
      <c r="B24" s="31" t="s">
        <v>683</v>
      </c>
      <c r="C24" s="31" t="s">
        <v>684</v>
      </c>
      <c r="D24" s="31" t="s">
        <v>737</v>
      </c>
      <c r="E24" s="31"/>
      <c r="F24" s="64"/>
      <c r="G24" s="105"/>
      <c r="H24" s="35">
        <v>1.0</v>
      </c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>
      <c r="A25" s="101">
        <v>0.2171</v>
      </c>
      <c r="B25" s="31" t="s">
        <v>1161</v>
      </c>
      <c r="C25" s="31"/>
      <c r="D25" s="31"/>
      <c r="E25" s="31"/>
      <c r="F25" s="64"/>
      <c r="G25" s="64"/>
      <c r="H25" s="35">
        <v>20.0</v>
      </c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5" width="23.0"/>
  </cols>
  <sheetData>
    <row r="1">
      <c r="A1" s="51" t="s">
        <v>1231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1232</v>
      </c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7" t="s">
        <v>1233</v>
      </c>
      <c r="B2" s="38"/>
      <c r="C2" s="38"/>
      <c r="D2" s="38"/>
      <c r="E2" s="38"/>
      <c r="F2" s="38"/>
      <c r="G2" s="38"/>
      <c r="H2" s="37">
        <v>46.0</v>
      </c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06">
        <v>0.3163</v>
      </c>
      <c r="B3" s="40" t="s">
        <v>691</v>
      </c>
      <c r="C3" s="40" t="s">
        <v>692</v>
      </c>
      <c r="D3" s="40"/>
      <c r="E3" s="40"/>
      <c r="F3" s="35" t="s">
        <v>693</v>
      </c>
      <c r="G3" s="35" t="s">
        <v>67</v>
      </c>
      <c r="H3" s="37">
        <v>7.0</v>
      </c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106">
        <v>0.2839</v>
      </c>
      <c r="B4" s="40" t="s">
        <v>739</v>
      </c>
      <c r="C4" s="40" t="s">
        <v>740</v>
      </c>
      <c r="D4" s="40" t="s">
        <v>742</v>
      </c>
      <c r="E4" s="40" t="s">
        <v>743</v>
      </c>
      <c r="F4" s="42" t="s">
        <v>885</v>
      </c>
      <c r="G4" s="42" t="s">
        <v>10</v>
      </c>
      <c r="H4" s="37">
        <v>3.0</v>
      </c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106">
        <v>0.0907</v>
      </c>
      <c r="B5" s="40" t="s">
        <v>759</v>
      </c>
      <c r="C5" s="40" t="s">
        <v>760</v>
      </c>
      <c r="D5" s="40" t="s">
        <v>761</v>
      </c>
      <c r="E5" s="40"/>
      <c r="F5" s="35" t="s">
        <v>1134</v>
      </c>
      <c r="G5" s="35" t="s">
        <v>7</v>
      </c>
      <c r="H5" s="37">
        <v>2.0</v>
      </c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106">
        <v>0.0852</v>
      </c>
      <c r="B6" s="40" t="s">
        <v>668</v>
      </c>
      <c r="C6" s="40" t="s">
        <v>669</v>
      </c>
      <c r="D6" s="40" t="s">
        <v>670</v>
      </c>
      <c r="E6" s="40"/>
      <c r="F6" s="31" t="s">
        <v>353</v>
      </c>
      <c r="G6" s="35" t="s">
        <v>7</v>
      </c>
      <c r="H6" s="37">
        <v>3.0</v>
      </c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106">
        <v>0.0431</v>
      </c>
      <c r="B7" s="40" t="s">
        <v>704</v>
      </c>
      <c r="C7" s="40" t="s">
        <v>705</v>
      </c>
      <c r="D7" s="40" t="s">
        <v>706</v>
      </c>
      <c r="E7" s="40"/>
      <c r="F7" s="31" t="s">
        <v>521</v>
      </c>
      <c r="G7" s="35" t="s">
        <v>7</v>
      </c>
      <c r="H7" s="37">
        <v>3.0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06">
        <v>0.0397</v>
      </c>
      <c r="B8" s="40" t="s">
        <v>721</v>
      </c>
      <c r="C8" s="40" t="s">
        <v>1234</v>
      </c>
      <c r="D8" s="40" t="s">
        <v>1235</v>
      </c>
      <c r="E8" s="40"/>
      <c r="F8" s="35" t="s">
        <v>474</v>
      </c>
      <c r="G8" s="35" t="s">
        <v>7</v>
      </c>
      <c r="H8" s="37">
        <v>3.0</v>
      </c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106">
        <v>0.0382</v>
      </c>
      <c r="B9" s="40" t="s">
        <v>691</v>
      </c>
      <c r="C9" s="40" t="s">
        <v>692</v>
      </c>
      <c r="D9" s="40" t="s">
        <v>1236</v>
      </c>
      <c r="E9" s="40"/>
      <c r="F9" s="35" t="s">
        <v>602</v>
      </c>
      <c r="G9" s="35" t="s">
        <v>7</v>
      </c>
      <c r="H9" s="37">
        <v>5.0</v>
      </c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106">
        <v>0.0238</v>
      </c>
      <c r="B10" s="40" t="s">
        <v>691</v>
      </c>
      <c r="C10" s="40" t="s">
        <v>692</v>
      </c>
      <c r="D10" s="40" t="s">
        <v>738</v>
      </c>
      <c r="E10" s="40"/>
      <c r="F10" s="35" t="s">
        <v>590</v>
      </c>
      <c r="G10" s="35" t="s">
        <v>7</v>
      </c>
      <c r="H10" s="37">
        <v>3.0</v>
      </c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106">
        <v>0.0212</v>
      </c>
      <c r="B11" s="40" t="s">
        <v>739</v>
      </c>
      <c r="C11" s="40" t="s">
        <v>740</v>
      </c>
      <c r="D11" s="40" t="s">
        <v>741</v>
      </c>
      <c r="E11" s="40"/>
      <c r="F11" s="35" t="s">
        <v>1136</v>
      </c>
      <c r="G11" s="35" t="s">
        <v>7</v>
      </c>
      <c r="H11" s="37">
        <v>1.0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106">
        <v>0.0208</v>
      </c>
      <c r="B12" s="40" t="s">
        <v>704</v>
      </c>
      <c r="C12" s="40" t="s">
        <v>705</v>
      </c>
      <c r="D12" s="40" t="s">
        <v>1237</v>
      </c>
      <c r="E12" s="40"/>
      <c r="F12" s="35" t="s">
        <v>516</v>
      </c>
      <c r="G12" s="35" t="s">
        <v>7</v>
      </c>
      <c r="H12" s="37">
        <v>2.0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107">
        <v>0.0162</v>
      </c>
      <c r="B13" s="46" t="s">
        <v>691</v>
      </c>
      <c r="C13" s="46" t="s">
        <v>692</v>
      </c>
      <c r="D13" s="46" t="s">
        <v>1047</v>
      </c>
      <c r="E13" s="46" t="s">
        <v>1138</v>
      </c>
      <c r="F13" s="47" t="s">
        <v>1138</v>
      </c>
      <c r="G13" s="47" t="s">
        <v>15</v>
      </c>
      <c r="H13" s="49">
        <v>1.0</v>
      </c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>
      <c r="A14" s="106">
        <v>0.0037</v>
      </c>
      <c r="B14" s="40" t="s">
        <v>724</v>
      </c>
      <c r="C14" s="40" t="s">
        <v>1238</v>
      </c>
      <c r="D14" s="40" t="s">
        <v>1239</v>
      </c>
      <c r="E14" s="40" t="s">
        <v>1240</v>
      </c>
      <c r="F14" s="38"/>
      <c r="G14" s="38"/>
      <c r="H14" s="37">
        <v>1.0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106">
        <v>0.0031</v>
      </c>
      <c r="B15" s="40" t="s">
        <v>1241</v>
      </c>
      <c r="C15" s="40"/>
      <c r="D15" s="40"/>
      <c r="E15" s="40"/>
      <c r="F15" s="38"/>
      <c r="G15" s="38"/>
      <c r="H15" s="37">
        <v>1.0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106">
        <v>0.003</v>
      </c>
      <c r="B16" s="40" t="s">
        <v>755</v>
      </c>
      <c r="C16" s="40" t="s">
        <v>762</v>
      </c>
      <c r="D16" s="40" t="s">
        <v>1242</v>
      </c>
      <c r="E16" s="40"/>
      <c r="F16" s="38"/>
      <c r="G16" s="38"/>
      <c r="H16" s="37">
        <v>1.0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06">
        <v>0.0024</v>
      </c>
      <c r="B17" s="40" t="s">
        <v>648</v>
      </c>
      <c r="C17" s="40" t="s">
        <v>653</v>
      </c>
      <c r="D17" s="40"/>
      <c r="E17" s="40"/>
      <c r="F17" s="38"/>
      <c r="G17" s="38"/>
      <c r="H17" s="37">
        <v>2.0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106">
        <v>0.0023</v>
      </c>
      <c r="B18" s="40" t="s">
        <v>1243</v>
      </c>
      <c r="C18" s="40" t="s">
        <v>1244</v>
      </c>
      <c r="D18" s="40" t="s">
        <v>1245</v>
      </c>
      <c r="E18" s="40" t="s">
        <v>1246</v>
      </c>
      <c r="F18" s="38"/>
      <c r="G18" s="38"/>
      <c r="H18" s="37">
        <v>1.0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106">
        <v>0.0015</v>
      </c>
      <c r="B19" s="40" t="s">
        <v>691</v>
      </c>
      <c r="C19" s="40" t="s">
        <v>692</v>
      </c>
      <c r="D19" s="40" t="s">
        <v>1247</v>
      </c>
      <c r="E19" s="40" t="s">
        <v>1248</v>
      </c>
      <c r="F19" s="38"/>
      <c r="G19" s="38"/>
      <c r="H19" s="37">
        <v>1.0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06">
        <v>0.0012</v>
      </c>
      <c r="B20" s="40" t="s">
        <v>671</v>
      </c>
      <c r="C20" s="40" t="s">
        <v>1186</v>
      </c>
      <c r="D20" s="40" t="s">
        <v>1249</v>
      </c>
      <c r="E20" s="40"/>
      <c r="F20" s="38"/>
      <c r="G20" s="38"/>
      <c r="H20" s="37">
        <v>1.0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106">
        <v>9.0E-4</v>
      </c>
      <c r="B21" s="40" t="s">
        <v>759</v>
      </c>
      <c r="C21" s="40" t="s">
        <v>760</v>
      </c>
      <c r="D21" s="40" t="s">
        <v>1250</v>
      </c>
      <c r="E21" s="40" t="s">
        <v>1251</v>
      </c>
      <c r="F21" s="38"/>
      <c r="G21" s="38"/>
      <c r="H21" s="37">
        <v>1.0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06">
        <v>9.0E-4</v>
      </c>
      <c r="B22" s="40" t="s">
        <v>691</v>
      </c>
      <c r="C22" s="40" t="s">
        <v>692</v>
      </c>
      <c r="D22" s="40" t="s">
        <v>1252</v>
      </c>
      <c r="E22" s="40" t="s">
        <v>1253</v>
      </c>
      <c r="F22" s="38"/>
      <c r="G22" s="38"/>
      <c r="H22" s="37">
        <v>1.0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106">
        <v>7.0E-4</v>
      </c>
      <c r="B23" s="40" t="s">
        <v>1243</v>
      </c>
      <c r="C23" s="40" t="s">
        <v>1254</v>
      </c>
      <c r="D23" s="40" t="s">
        <v>1255</v>
      </c>
      <c r="E23" s="40"/>
      <c r="F23" s="38"/>
      <c r="G23" s="38"/>
      <c r="H23" s="37">
        <v>1.0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106">
        <v>5.0E-4</v>
      </c>
      <c r="B24" s="40" t="s">
        <v>733</v>
      </c>
      <c r="C24" s="40" t="s">
        <v>734</v>
      </c>
      <c r="D24" s="40"/>
      <c r="E24" s="40"/>
      <c r="F24" s="38"/>
      <c r="G24" s="38"/>
      <c r="H24" s="37">
        <v>1.0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106">
        <v>5.0E-4</v>
      </c>
      <c r="B25" s="40" t="s">
        <v>1256</v>
      </c>
      <c r="C25" s="40" t="s">
        <v>1243</v>
      </c>
      <c r="D25" s="38"/>
      <c r="E25" s="38"/>
      <c r="F25" s="38"/>
      <c r="G25" s="38"/>
      <c r="H25" s="37">
        <v>1.0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35" t="s">
        <v>1257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1258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35" t="s">
        <v>1259</v>
      </c>
      <c r="B2" s="64"/>
      <c r="C2" s="64"/>
      <c r="D2" s="64"/>
      <c r="E2" s="64"/>
      <c r="F2" s="64"/>
      <c r="G2" s="64"/>
      <c r="H2" s="35">
        <v>30.0</v>
      </c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>
      <c r="A3" s="108">
        <v>0.4536</v>
      </c>
      <c r="B3" s="31" t="s">
        <v>671</v>
      </c>
      <c r="C3" s="31" t="s">
        <v>1260</v>
      </c>
      <c r="D3" s="31"/>
      <c r="E3" s="31"/>
      <c r="F3" s="35" t="s">
        <v>230</v>
      </c>
      <c r="G3" s="35" t="s">
        <v>67</v>
      </c>
      <c r="H3" s="35">
        <v>3.0</v>
      </c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>
      <c r="A4" s="108">
        <v>0.2638</v>
      </c>
      <c r="B4" s="31" t="s">
        <v>668</v>
      </c>
      <c r="C4" s="31" t="s">
        <v>669</v>
      </c>
      <c r="D4" s="31" t="s">
        <v>670</v>
      </c>
      <c r="E4" s="31"/>
      <c r="F4" s="31" t="s">
        <v>353</v>
      </c>
      <c r="G4" s="35" t="s">
        <v>7</v>
      </c>
      <c r="H4" s="35">
        <v>1.0</v>
      </c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>
      <c r="A5" s="108">
        <v>0.0794</v>
      </c>
      <c r="B5" s="31" t="s">
        <v>739</v>
      </c>
      <c r="C5" s="31" t="s">
        <v>1190</v>
      </c>
      <c r="D5" s="31"/>
      <c r="E5" s="31"/>
      <c r="F5" s="35" t="s">
        <v>550</v>
      </c>
      <c r="G5" s="35" t="s">
        <v>67</v>
      </c>
      <c r="H5" s="35">
        <v>2.0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>
      <c r="A6" s="108">
        <v>0.0475</v>
      </c>
      <c r="B6" s="31" t="s">
        <v>691</v>
      </c>
      <c r="C6" s="31" t="s">
        <v>1199</v>
      </c>
      <c r="D6" s="31" t="s">
        <v>1200</v>
      </c>
      <c r="E6" s="31" t="s">
        <v>1201</v>
      </c>
      <c r="F6" s="35" t="s">
        <v>1140</v>
      </c>
      <c r="G6" s="35" t="s">
        <v>15</v>
      </c>
      <c r="H6" s="35">
        <v>1.0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>
      <c r="A7" s="108">
        <v>0.0324</v>
      </c>
      <c r="B7" s="31" t="s">
        <v>648</v>
      </c>
      <c r="C7" s="31" t="s">
        <v>653</v>
      </c>
      <c r="D7" s="31"/>
      <c r="E7" s="31"/>
      <c r="F7" s="35" t="s">
        <v>116</v>
      </c>
      <c r="G7" s="35" t="s">
        <v>67</v>
      </c>
      <c r="H7" s="35">
        <v>4.0</v>
      </c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>
      <c r="A8" s="108">
        <v>0.0279</v>
      </c>
      <c r="B8" s="31" t="s">
        <v>739</v>
      </c>
      <c r="C8" s="31" t="s">
        <v>1190</v>
      </c>
      <c r="D8" s="31" t="s">
        <v>1261</v>
      </c>
      <c r="E8" s="31"/>
      <c r="F8" s="42" t="s">
        <v>1116</v>
      </c>
      <c r="G8" s="42" t="s">
        <v>7</v>
      </c>
      <c r="H8" s="35">
        <v>1.0</v>
      </c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>
      <c r="A9" s="108">
        <v>0.002</v>
      </c>
      <c r="B9" s="31" t="s">
        <v>648</v>
      </c>
      <c r="C9" s="31" t="s">
        <v>653</v>
      </c>
      <c r="D9" s="31" t="s">
        <v>1262</v>
      </c>
      <c r="E9" s="31" t="s">
        <v>1142</v>
      </c>
      <c r="F9" s="35" t="s">
        <v>1142</v>
      </c>
      <c r="G9" s="35" t="s">
        <v>15</v>
      </c>
      <c r="H9" s="35">
        <v>1.0</v>
      </c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>
      <c r="A10" s="108">
        <v>0.0018</v>
      </c>
      <c r="B10" s="31" t="s">
        <v>688</v>
      </c>
      <c r="C10" s="31" t="s">
        <v>689</v>
      </c>
      <c r="D10" s="31"/>
      <c r="E10" s="31"/>
      <c r="F10" s="35" t="s">
        <v>252</v>
      </c>
      <c r="G10" s="35" t="s">
        <v>67</v>
      </c>
      <c r="H10" s="35">
        <v>1.0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>
      <c r="A11" s="108">
        <v>0.0916</v>
      </c>
      <c r="B11" s="31" t="s">
        <v>1161</v>
      </c>
      <c r="C11" s="31"/>
      <c r="D11" s="31"/>
      <c r="E11" s="31"/>
      <c r="F11" s="64"/>
      <c r="G11" s="64"/>
      <c r="H11" s="35">
        <v>16.0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1263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1264</v>
      </c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7" t="s">
        <v>1179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10">
        <v>0.1953</v>
      </c>
      <c r="B3" s="111" t="s">
        <v>691</v>
      </c>
      <c r="C3" s="111" t="s">
        <v>692</v>
      </c>
      <c r="D3" s="111" t="s">
        <v>1247</v>
      </c>
      <c r="E3" s="111" t="s">
        <v>1265</v>
      </c>
    </row>
    <row r="4">
      <c r="A4" s="110">
        <v>0.1291</v>
      </c>
      <c r="B4" s="111" t="s">
        <v>704</v>
      </c>
      <c r="C4" s="111" t="s">
        <v>862</v>
      </c>
      <c r="D4" s="111" t="s">
        <v>863</v>
      </c>
      <c r="E4" s="111" t="s">
        <v>744</v>
      </c>
    </row>
    <row r="5">
      <c r="A5" s="110">
        <v>0.1021</v>
      </c>
      <c r="B5" s="111" t="s">
        <v>661</v>
      </c>
      <c r="C5" s="111" t="s">
        <v>662</v>
      </c>
      <c r="D5" s="111" t="s">
        <v>663</v>
      </c>
      <c r="E5" s="111" t="s">
        <v>744</v>
      </c>
    </row>
    <row r="6">
      <c r="A6" s="110">
        <v>0.0852</v>
      </c>
      <c r="B6" s="111" t="s">
        <v>704</v>
      </c>
      <c r="C6" s="111" t="s">
        <v>862</v>
      </c>
      <c r="D6" s="111" t="s">
        <v>863</v>
      </c>
      <c r="E6" s="111" t="s">
        <v>744</v>
      </c>
    </row>
    <row r="7">
      <c r="A7" s="110">
        <v>0.0667</v>
      </c>
      <c r="B7" s="111" t="s">
        <v>744</v>
      </c>
      <c r="C7" s="111" t="s">
        <v>744</v>
      </c>
      <c r="D7" s="111" t="s">
        <v>744</v>
      </c>
      <c r="E7" s="111" t="s">
        <v>744</v>
      </c>
    </row>
    <row r="8">
      <c r="A8" s="110">
        <v>0.0441</v>
      </c>
      <c r="B8" s="111" t="s">
        <v>661</v>
      </c>
      <c r="C8" s="111" t="s">
        <v>662</v>
      </c>
      <c r="D8" s="111" t="s">
        <v>663</v>
      </c>
      <c r="E8" s="111" t="s">
        <v>744</v>
      </c>
    </row>
    <row r="9">
      <c r="A9" s="110">
        <v>0.0298</v>
      </c>
      <c r="B9" s="111" t="s">
        <v>648</v>
      </c>
      <c r="C9" s="111" t="s">
        <v>653</v>
      </c>
      <c r="D9" s="111" t="s">
        <v>1266</v>
      </c>
      <c r="E9" s="111" t="s">
        <v>744</v>
      </c>
    </row>
    <row r="10">
      <c r="A10" s="110">
        <v>0.0261</v>
      </c>
      <c r="B10" s="111" t="s">
        <v>759</v>
      </c>
      <c r="C10" s="111" t="s">
        <v>760</v>
      </c>
      <c r="D10" s="111" t="s">
        <v>761</v>
      </c>
      <c r="E10" s="111" t="s">
        <v>744</v>
      </c>
    </row>
    <row r="11">
      <c r="A11" s="110">
        <v>0.0261</v>
      </c>
      <c r="B11" s="111" t="s">
        <v>648</v>
      </c>
      <c r="C11" s="111" t="s">
        <v>653</v>
      </c>
      <c r="D11" s="111" t="s">
        <v>744</v>
      </c>
      <c r="E11" s="111" t="s">
        <v>744</v>
      </c>
    </row>
    <row r="12">
      <c r="A12" s="110">
        <v>0.0209</v>
      </c>
      <c r="B12" s="111" t="s">
        <v>688</v>
      </c>
      <c r="C12" s="111" t="s">
        <v>689</v>
      </c>
      <c r="D12" s="111" t="s">
        <v>744</v>
      </c>
      <c r="E12" s="111" t="s">
        <v>744</v>
      </c>
    </row>
    <row r="13">
      <c r="A13" s="110">
        <v>0.0194</v>
      </c>
      <c r="B13" s="111" t="s">
        <v>688</v>
      </c>
      <c r="C13" s="111" t="s">
        <v>689</v>
      </c>
      <c r="D13" s="111" t="s">
        <v>744</v>
      </c>
      <c r="E13" s="111" t="s">
        <v>744</v>
      </c>
    </row>
    <row r="14">
      <c r="A14" s="110">
        <v>0.0169</v>
      </c>
      <c r="B14" s="111" t="s">
        <v>744</v>
      </c>
      <c r="C14" s="111" t="s">
        <v>744</v>
      </c>
      <c r="D14" s="111" t="s">
        <v>744</v>
      </c>
      <c r="E14" s="111" t="s">
        <v>744</v>
      </c>
    </row>
    <row r="15">
      <c r="A15" s="110">
        <v>0.0167</v>
      </c>
      <c r="B15" s="111" t="s">
        <v>668</v>
      </c>
      <c r="C15" s="111" t="s">
        <v>669</v>
      </c>
      <c r="D15" s="111" t="s">
        <v>707</v>
      </c>
      <c r="E15" s="111" t="s">
        <v>744</v>
      </c>
    </row>
    <row r="16">
      <c r="A16" s="110">
        <v>0.0163</v>
      </c>
      <c r="B16" s="111" t="s">
        <v>661</v>
      </c>
      <c r="C16" s="111" t="s">
        <v>662</v>
      </c>
      <c r="D16" s="111" t="s">
        <v>1267</v>
      </c>
      <c r="E16" s="111" t="s">
        <v>744</v>
      </c>
    </row>
    <row r="17">
      <c r="A17" s="110">
        <v>0.0154</v>
      </c>
      <c r="B17" s="111" t="s">
        <v>680</v>
      </c>
      <c r="C17" s="111" t="s">
        <v>681</v>
      </c>
      <c r="D17" s="111" t="s">
        <v>744</v>
      </c>
      <c r="E17" s="111" t="s">
        <v>744</v>
      </c>
    </row>
    <row r="18">
      <c r="A18" s="110">
        <v>0.0122</v>
      </c>
      <c r="B18" s="111" t="s">
        <v>744</v>
      </c>
      <c r="C18" s="111" t="s">
        <v>744</v>
      </c>
      <c r="D18" s="111" t="s">
        <v>744</v>
      </c>
      <c r="E18" s="111" t="s">
        <v>744</v>
      </c>
    </row>
    <row r="19">
      <c r="A19" s="110">
        <v>0.012</v>
      </c>
      <c r="B19" s="111" t="s">
        <v>704</v>
      </c>
      <c r="C19" s="111" t="s">
        <v>862</v>
      </c>
      <c r="D19" s="111" t="s">
        <v>863</v>
      </c>
      <c r="E19" s="111" t="s">
        <v>744</v>
      </c>
    </row>
    <row r="20">
      <c r="A20" s="110">
        <v>0.0111</v>
      </c>
      <c r="B20" s="111" t="s">
        <v>704</v>
      </c>
      <c r="C20" s="111" t="s">
        <v>862</v>
      </c>
      <c r="D20" s="111" t="s">
        <v>863</v>
      </c>
      <c r="E20" s="111" t="s">
        <v>744</v>
      </c>
    </row>
    <row r="21">
      <c r="A21" s="110">
        <v>0.0099</v>
      </c>
      <c r="B21" s="111" t="s">
        <v>691</v>
      </c>
      <c r="C21" s="111" t="s">
        <v>692</v>
      </c>
      <c r="D21" s="111" t="s">
        <v>744</v>
      </c>
      <c r="E21" s="111" t="s">
        <v>744</v>
      </c>
    </row>
    <row r="22">
      <c r="A22" s="110">
        <v>0.0086</v>
      </c>
      <c r="B22" s="111" t="s">
        <v>704</v>
      </c>
      <c r="C22" s="111" t="s">
        <v>705</v>
      </c>
      <c r="D22" s="111" t="s">
        <v>706</v>
      </c>
      <c r="E22" s="111" t="s">
        <v>744</v>
      </c>
    </row>
    <row r="23">
      <c r="A23" s="110">
        <v>0.0078</v>
      </c>
      <c r="B23" s="111" t="s">
        <v>671</v>
      </c>
      <c r="C23" s="111" t="s">
        <v>702</v>
      </c>
      <c r="D23" s="111" t="s">
        <v>703</v>
      </c>
      <c r="E23" s="111" t="s">
        <v>744</v>
      </c>
    </row>
    <row r="24">
      <c r="A24" s="110">
        <v>0.0078</v>
      </c>
      <c r="B24" s="111" t="s">
        <v>744</v>
      </c>
      <c r="C24" s="111" t="s">
        <v>744</v>
      </c>
      <c r="D24" s="111" t="s">
        <v>744</v>
      </c>
      <c r="E24" s="111" t="s">
        <v>744</v>
      </c>
    </row>
    <row r="25">
      <c r="A25" s="110">
        <v>0.0077</v>
      </c>
      <c r="B25" s="111" t="s">
        <v>677</v>
      </c>
      <c r="C25" s="111" t="s">
        <v>678</v>
      </c>
      <c r="D25" s="111" t="s">
        <v>744</v>
      </c>
      <c r="E25" s="111" t="s">
        <v>744</v>
      </c>
    </row>
    <row r="26">
      <c r="A26" s="110">
        <v>0.0075</v>
      </c>
      <c r="B26" s="111" t="s">
        <v>704</v>
      </c>
      <c r="C26" s="111" t="s">
        <v>862</v>
      </c>
      <c r="D26" s="111" t="s">
        <v>863</v>
      </c>
      <c r="E26" s="111" t="s">
        <v>930</v>
      </c>
    </row>
    <row r="27">
      <c r="A27" s="110">
        <v>0.0074</v>
      </c>
      <c r="B27" s="111" t="s">
        <v>661</v>
      </c>
      <c r="C27" s="111" t="s">
        <v>662</v>
      </c>
      <c r="D27" s="111" t="s">
        <v>663</v>
      </c>
      <c r="E27" s="111" t="s">
        <v>744</v>
      </c>
    </row>
    <row r="28">
      <c r="A28" s="110">
        <v>0.0069</v>
      </c>
      <c r="B28" s="111" t="s">
        <v>648</v>
      </c>
      <c r="C28" s="111" t="s">
        <v>653</v>
      </c>
      <c r="D28" s="111" t="s">
        <v>744</v>
      </c>
      <c r="E28" s="111" t="s">
        <v>744</v>
      </c>
    </row>
    <row r="29">
      <c r="A29" s="110">
        <v>0.0068</v>
      </c>
      <c r="B29" s="111" t="s">
        <v>1268</v>
      </c>
      <c r="C29" s="111" t="s">
        <v>1269</v>
      </c>
      <c r="D29" s="111" t="s">
        <v>744</v>
      </c>
      <c r="E29" s="111" t="s">
        <v>744</v>
      </c>
    </row>
    <row r="30">
      <c r="A30" s="110">
        <v>0.0065</v>
      </c>
      <c r="B30" s="111" t="s">
        <v>671</v>
      </c>
      <c r="C30" s="111" t="s">
        <v>702</v>
      </c>
      <c r="D30" s="111" t="s">
        <v>703</v>
      </c>
      <c r="E30" s="111" t="s">
        <v>744</v>
      </c>
    </row>
    <row r="31">
      <c r="A31" s="110">
        <v>0.0065</v>
      </c>
      <c r="B31" s="111" t="s">
        <v>744</v>
      </c>
      <c r="C31" s="111" t="s">
        <v>744</v>
      </c>
      <c r="D31" s="111" t="s">
        <v>744</v>
      </c>
      <c r="E31" s="111" t="s">
        <v>744</v>
      </c>
    </row>
    <row r="32">
      <c r="A32" s="110">
        <v>0.0062</v>
      </c>
      <c r="B32" s="111" t="s">
        <v>744</v>
      </c>
      <c r="C32" s="111" t="s">
        <v>744</v>
      </c>
      <c r="D32" s="111" t="s">
        <v>744</v>
      </c>
      <c r="E32" s="111" t="s">
        <v>744</v>
      </c>
    </row>
    <row r="33">
      <c r="A33" s="110">
        <v>0.006</v>
      </c>
      <c r="B33" s="111" t="s">
        <v>691</v>
      </c>
      <c r="C33" s="111" t="s">
        <v>692</v>
      </c>
      <c r="D33" s="111" t="s">
        <v>744</v>
      </c>
      <c r="E33" s="111" t="s">
        <v>744</v>
      </c>
    </row>
    <row r="34">
      <c r="A34" s="110">
        <v>0.006</v>
      </c>
      <c r="B34" s="111" t="s">
        <v>744</v>
      </c>
      <c r="C34" s="111" t="s">
        <v>744</v>
      </c>
      <c r="D34" s="111" t="s">
        <v>744</v>
      </c>
      <c r="E34" s="111" t="s">
        <v>744</v>
      </c>
    </row>
    <row r="35">
      <c r="A35" s="110">
        <v>0.0047</v>
      </c>
      <c r="B35" s="111" t="s">
        <v>744</v>
      </c>
      <c r="C35" s="111" t="s">
        <v>744</v>
      </c>
      <c r="D35" s="111" t="s">
        <v>744</v>
      </c>
      <c r="E35" s="111" t="s">
        <v>744</v>
      </c>
    </row>
    <row r="36">
      <c r="A36" s="110">
        <v>0.0042</v>
      </c>
      <c r="B36" s="111" t="s">
        <v>704</v>
      </c>
      <c r="C36" s="111" t="s">
        <v>862</v>
      </c>
      <c r="D36" s="111" t="s">
        <v>863</v>
      </c>
      <c r="E36" s="111" t="s">
        <v>930</v>
      </c>
    </row>
    <row r="37">
      <c r="A37" s="110">
        <v>0.0039</v>
      </c>
      <c r="B37" s="111" t="s">
        <v>744</v>
      </c>
      <c r="C37" s="111" t="s">
        <v>744</v>
      </c>
      <c r="D37" s="111" t="s">
        <v>744</v>
      </c>
      <c r="E37" s="111" t="s">
        <v>744</v>
      </c>
    </row>
    <row r="38">
      <c r="A38" s="110">
        <v>0.0038</v>
      </c>
      <c r="B38" s="111" t="s">
        <v>691</v>
      </c>
      <c r="C38" s="111" t="s">
        <v>692</v>
      </c>
      <c r="D38" s="111" t="s">
        <v>744</v>
      </c>
      <c r="E38" s="111" t="s">
        <v>744</v>
      </c>
    </row>
    <row r="39">
      <c r="A39" s="110">
        <v>0.0036</v>
      </c>
      <c r="B39" s="111" t="s">
        <v>691</v>
      </c>
      <c r="C39" s="111" t="s">
        <v>692</v>
      </c>
      <c r="D39" s="111" t="s">
        <v>744</v>
      </c>
      <c r="E39" s="111" t="s">
        <v>744</v>
      </c>
    </row>
    <row r="40">
      <c r="A40" s="110">
        <v>0.0036</v>
      </c>
      <c r="B40" s="111" t="s">
        <v>744</v>
      </c>
      <c r="C40" s="111" t="s">
        <v>744</v>
      </c>
      <c r="D40" s="111" t="s">
        <v>744</v>
      </c>
      <c r="E40" s="111" t="s">
        <v>744</v>
      </c>
    </row>
    <row r="41">
      <c r="A41" s="110">
        <v>0.0027</v>
      </c>
      <c r="B41" s="111" t="s">
        <v>744</v>
      </c>
      <c r="C41" s="111" t="s">
        <v>744</v>
      </c>
      <c r="D41" s="111" t="s">
        <v>744</v>
      </c>
      <c r="E41" s="111" t="s">
        <v>744</v>
      </c>
    </row>
    <row r="42">
      <c r="A42" s="110">
        <v>0.0027</v>
      </c>
      <c r="B42" s="111" t="s">
        <v>744</v>
      </c>
      <c r="C42" s="111" t="s">
        <v>744</v>
      </c>
      <c r="D42" s="111" t="s">
        <v>744</v>
      </c>
      <c r="E42" s="111" t="s">
        <v>744</v>
      </c>
    </row>
    <row r="43">
      <c r="A43" s="110">
        <v>0.0026</v>
      </c>
      <c r="B43" s="111" t="s">
        <v>744</v>
      </c>
      <c r="C43" s="111" t="s">
        <v>744</v>
      </c>
      <c r="D43" s="111" t="s">
        <v>744</v>
      </c>
      <c r="E43" s="111" t="s">
        <v>744</v>
      </c>
    </row>
    <row r="44">
      <c r="A44" s="110">
        <v>0.0024</v>
      </c>
      <c r="B44" s="111" t="s">
        <v>661</v>
      </c>
      <c r="C44" s="111" t="s">
        <v>662</v>
      </c>
      <c r="D44" s="111" t="s">
        <v>663</v>
      </c>
      <c r="E44" s="111" t="s">
        <v>744</v>
      </c>
    </row>
    <row r="45">
      <c r="A45" s="110">
        <v>0.0023</v>
      </c>
      <c r="B45" s="111" t="s">
        <v>661</v>
      </c>
      <c r="C45" s="111" t="s">
        <v>662</v>
      </c>
      <c r="D45" s="111" t="s">
        <v>663</v>
      </c>
      <c r="E45" s="111" t="s">
        <v>744</v>
      </c>
    </row>
    <row r="46">
      <c r="A46" s="110">
        <v>0.0023</v>
      </c>
      <c r="B46" s="111" t="s">
        <v>744</v>
      </c>
      <c r="C46" s="111" t="s">
        <v>744</v>
      </c>
      <c r="D46" s="111" t="s">
        <v>744</v>
      </c>
      <c r="E46" s="111" t="s">
        <v>744</v>
      </c>
    </row>
    <row r="47">
      <c r="A47" s="110">
        <v>0.0021</v>
      </c>
      <c r="B47" s="111" t="s">
        <v>688</v>
      </c>
      <c r="C47" s="111" t="s">
        <v>1270</v>
      </c>
      <c r="D47" s="111" t="s">
        <v>1271</v>
      </c>
      <c r="E47" s="111" t="s">
        <v>744</v>
      </c>
    </row>
    <row r="48">
      <c r="A48" s="110">
        <v>0.002</v>
      </c>
      <c r="B48" s="111" t="s">
        <v>668</v>
      </c>
      <c r="C48" s="111" t="s">
        <v>669</v>
      </c>
      <c r="D48" s="111" t="s">
        <v>670</v>
      </c>
      <c r="E48" s="111" t="s">
        <v>744</v>
      </c>
    </row>
    <row r="49">
      <c r="A49" s="110">
        <v>0.0017</v>
      </c>
      <c r="B49" s="111" t="s">
        <v>744</v>
      </c>
      <c r="C49" s="111" t="s">
        <v>744</v>
      </c>
      <c r="D49" s="111" t="s">
        <v>744</v>
      </c>
      <c r="E49" s="111" t="s">
        <v>744</v>
      </c>
    </row>
    <row r="50">
      <c r="A50" s="110">
        <v>0.0015</v>
      </c>
      <c r="B50" s="111" t="s">
        <v>671</v>
      </c>
      <c r="C50" s="111" t="s">
        <v>744</v>
      </c>
      <c r="D50" s="111" t="s">
        <v>744</v>
      </c>
      <c r="E50" s="111" t="s">
        <v>744</v>
      </c>
    </row>
    <row r="51">
      <c r="A51" s="110">
        <v>0.0015</v>
      </c>
      <c r="B51" s="111" t="s">
        <v>744</v>
      </c>
      <c r="C51" s="111" t="s">
        <v>744</v>
      </c>
      <c r="D51" s="111" t="s">
        <v>744</v>
      </c>
      <c r="E51" s="111" t="s">
        <v>744</v>
      </c>
    </row>
    <row r="52">
      <c r="A52" s="110">
        <v>0.0015</v>
      </c>
      <c r="B52" s="111" t="s">
        <v>744</v>
      </c>
      <c r="C52" s="111" t="s">
        <v>744</v>
      </c>
      <c r="D52" s="111" t="s">
        <v>744</v>
      </c>
      <c r="E52" s="111" t="s">
        <v>744</v>
      </c>
    </row>
    <row r="53">
      <c r="A53" s="110">
        <v>0.0014</v>
      </c>
      <c r="B53" s="111" t="s">
        <v>744</v>
      </c>
      <c r="C53" s="111" t="s">
        <v>744</v>
      </c>
      <c r="D53" s="111" t="s">
        <v>744</v>
      </c>
      <c r="E53" s="111" t="s">
        <v>744</v>
      </c>
    </row>
    <row r="54">
      <c r="A54" s="110">
        <v>0.0014</v>
      </c>
      <c r="B54" s="111" t="s">
        <v>744</v>
      </c>
      <c r="C54" s="111" t="s">
        <v>744</v>
      </c>
      <c r="D54" s="111" t="s">
        <v>744</v>
      </c>
      <c r="E54" s="111" t="s">
        <v>744</v>
      </c>
    </row>
    <row r="55">
      <c r="A55" s="110">
        <v>0.0012</v>
      </c>
      <c r="B55" s="111" t="s">
        <v>688</v>
      </c>
      <c r="C55" s="111" t="s">
        <v>689</v>
      </c>
      <c r="D55" s="111" t="s">
        <v>744</v>
      </c>
      <c r="E55" s="111" t="s">
        <v>744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5" width="22.57"/>
  </cols>
  <sheetData>
    <row r="1">
      <c r="A1" s="51" t="s">
        <v>1272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1264</v>
      </c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7" t="s">
        <v>1273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06">
        <v>0.5139</v>
      </c>
      <c r="B3" s="40" t="s">
        <v>691</v>
      </c>
      <c r="C3" s="40" t="s">
        <v>692</v>
      </c>
      <c r="D3" s="40" t="s">
        <v>744</v>
      </c>
      <c r="E3" s="40" t="s">
        <v>744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106">
        <v>0.1667</v>
      </c>
      <c r="B4" s="40" t="s">
        <v>691</v>
      </c>
      <c r="C4" s="40" t="s">
        <v>692</v>
      </c>
      <c r="D4" s="40" t="s">
        <v>1236</v>
      </c>
      <c r="E4" s="40" t="s">
        <v>744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106">
        <v>0.0657</v>
      </c>
      <c r="B5" s="40" t="s">
        <v>1274</v>
      </c>
      <c r="C5" s="40" t="s">
        <v>1275</v>
      </c>
      <c r="D5" s="40" t="s">
        <v>1276</v>
      </c>
      <c r="E5" s="40" t="s">
        <v>1277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106">
        <v>0.0518</v>
      </c>
      <c r="B6" s="40" t="s">
        <v>733</v>
      </c>
      <c r="C6" s="40" t="s">
        <v>734</v>
      </c>
      <c r="D6" s="40" t="s">
        <v>744</v>
      </c>
      <c r="E6" s="40" t="s">
        <v>744</v>
      </c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106">
        <v>0.0461</v>
      </c>
      <c r="B7" s="40" t="s">
        <v>691</v>
      </c>
      <c r="C7" s="40" t="s">
        <v>692</v>
      </c>
      <c r="D7" s="40" t="s">
        <v>744</v>
      </c>
      <c r="E7" s="40" t="s">
        <v>744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06">
        <v>0.0368</v>
      </c>
      <c r="B8" s="40" t="s">
        <v>691</v>
      </c>
      <c r="C8" s="40" t="s">
        <v>692</v>
      </c>
      <c r="D8" s="40" t="s">
        <v>1236</v>
      </c>
      <c r="E8" s="40" t="s">
        <v>744</v>
      </c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106">
        <v>0.0221</v>
      </c>
      <c r="B9" s="40" t="s">
        <v>691</v>
      </c>
      <c r="C9" s="40" t="s">
        <v>692</v>
      </c>
      <c r="D9" s="40" t="s">
        <v>744</v>
      </c>
      <c r="E9" s="40" t="s">
        <v>744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106">
        <v>0.0122</v>
      </c>
      <c r="B10" s="40" t="s">
        <v>691</v>
      </c>
      <c r="C10" s="40" t="s">
        <v>692</v>
      </c>
      <c r="D10" s="40" t="s">
        <v>1252</v>
      </c>
      <c r="E10" s="40" t="s">
        <v>1253</v>
      </c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106">
        <v>0.0096</v>
      </c>
      <c r="B11" s="40" t="s">
        <v>697</v>
      </c>
      <c r="C11" s="40" t="s">
        <v>698</v>
      </c>
      <c r="D11" s="40" t="s">
        <v>1278</v>
      </c>
      <c r="E11" s="40" t="s">
        <v>1279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106">
        <v>0.0076</v>
      </c>
      <c r="B12" s="40" t="s">
        <v>648</v>
      </c>
      <c r="C12" s="40" t="s">
        <v>653</v>
      </c>
      <c r="D12" s="40" t="s">
        <v>744</v>
      </c>
      <c r="E12" s="40" t="s">
        <v>744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106">
        <v>0.0069</v>
      </c>
      <c r="B13" s="40" t="s">
        <v>668</v>
      </c>
      <c r="C13" s="40" t="s">
        <v>669</v>
      </c>
      <c r="D13" s="40" t="s">
        <v>670</v>
      </c>
      <c r="E13" s="40" t="s">
        <v>744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06">
        <v>0.006</v>
      </c>
      <c r="B14" s="40" t="s">
        <v>656</v>
      </c>
      <c r="C14" s="40" t="s">
        <v>924</v>
      </c>
      <c r="D14" s="40" t="s">
        <v>1280</v>
      </c>
      <c r="E14" s="40" t="s">
        <v>744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106">
        <v>0.0053</v>
      </c>
      <c r="B15" s="40" t="s">
        <v>1274</v>
      </c>
      <c r="C15" s="40" t="s">
        <v>1275</v>
      </c>
      <c r="D15" s="40" t="s">
        <v>1276</v>
      </c>
      <c r="E15" s="40" t="s">
        <v>1277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106">
        <v>0.0048</v>
      </c>
      <c r="B16" s="40" t="s">
        <v>691</v>
      </c>
      <c r="C16" s="40" t="s">
        <v>692</v>
      </c>
      <c r="D16" s="40" t="s">
        <v>744</v>
      </c>
      <c r="E16" s="40" t="s">
        <v>744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06">
        <v>0.0047</v>
      </c>
      <c r="B17" s="40" t="s">
        <v>691</v>
      </c>
      <c r="C17" s="40" t="s">
        <v>692</v>
      </c>
      <c r="D17" s="40" t="s">
        <v>1236</v>
      </c>
      <c r="E17" s="40" t="s">
        <v>744</v>
      </c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106">
        <v>0.0041</v>
      </c>
      <c r="B18" s="40" t="s">
        <v>691</v>
      </c>
      <c r="C18" s="40" t="s">
        <v>692</v>
      </c>
      <c r="D18" s="40" t="s">
        <v>744</v>
      </c>
      <c r="E18" s="40" t="s">
        <v>744</v>
      </c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106">
        <v>0.0038</v>
      </c>
      <c r="B19" s="40" t="s">
        <v>668</v>
      </c>
      <c r="C19" s="40" t="s">
        <v>669</v>
      </c>
      <c r="D19" s="40" t="s">
        <v>1222</v>
      </c>
      <c r="E19" s="40" t="s">
        <v>744</v>
      </c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06">
        <v>0.0031</v>
      </c>
      <c r="B20" s="40" t="s">
        <v>671</v>
      </c>
      <c r="C20" s="40" t="s">
        <v>702</v>
      </c>
      <c r="D20" s="40" t="s">
        <v>1281</v>
      </c>
      <c r="E20" s="40" t="s">
        <v>744</v>
      </c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106">
        <v>0.003</v>
      </c>
      <c r="B21" s="40" t="s">
        <v>1274</v>
      </c>
      <c r="C21" s="40" t="s">
        <v>1275</v>
      </c>
      <c r="D21" s="40" t="s">
        <v>1276</v>
      </c>
      <c r="E21" s="40" t="s">
        <v>1277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06">
        <v>0.0028</v>
      </c>
      <c r="B22" s="40" t="s">
        <v>648</v>
      </c>
      <c r="C22" s="40" t="s">
        <v>653</v>
      </c>
      <c r="D22" s="40" t="s">
        <v>744</v>
      </c>
      <c r="E22" s="40" t="s">
        <v>744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106">
        <v>0.0028</v>
      </c>
      <c r="B23" s="40" t="s">
        <v>668</v>
      </c>
      <c r="C23" s="40" t="s">
        <v>669</v>
      </c>
      <c r="D23" s="40" t="s">
        <v>670</v>
      </c>
      <c r="E23" s="40" t="s">
        <v>744</v>
      </c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106">
        <v>0.0021</v>
      </c>
      <c r="B24" s="40" t="s">
        <v>755</v>
      </c>
      <c r="C24" s="40" t="s">
        <v>762</v>
      </c>
      <c r="D24" s="40" t="s">
        <v>979</v>
      </c>
      <c r="E24" s="40" t="s">
        <v>744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106">
        <v>0.0019</v>
      </c>
      <c r="B25" s="40" t="s">
        <v>691</v>
      </c>
      <c r="C25" s="40" t="s">
        <v>692</v>
      </c>
      <c r="D25" s="40" t="s">
        <v>744</v>
      </c>
      <c r="E25" s="40" t="s">
        <v>744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106">
        <v>0.0014</v>
      </c>
      <c r="B26" s="40" t="s">
        <v>755</v>
      </c>
      <c r="C26" s="40" t="s">
        <v>762</v>
      </c>
      <c r="D26" s="40" t="s">
        <v>979</v>
      </c>
      <c r="E26" s="40" t="s">
        <v>744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106">
        <v>0.0011</v>
      </c>
      <c r="B27" s="40" t="s">
        <v>691</v>
      </c>
      <c r="C27" s="40" t="s">
        <v>692</v>
      </c>
      <c r="D27" s="40" t="s">
        <v>1247</v>
      </c>
      <c r="E27" s="40" t="s">
        <v>1248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106">
        <v>0.001</v>
      </c>
      <c r="B28" s="40" t="s">
        <v>691</v>
      </c>
      <c r="C28" s="40" t="s">
        <v>1282</v>
      </c>
      <c r="D28" s="40" t="s">
        <v>1283</v>
      </c>
      <c r="E28" s="40" t="s">
        <v>1284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106">
        <v>0.001</v>
      </c>
      <c r="B29" s="40" t="s">
        <v>668</v>
      </c>
      <c r="C29" s="40" t="s">
        <v>669</v>
      </c>
      <c r="D29" s="40" t="s">
        <v>670</v>
      </c>
      <c r="E29" s="40" t="s">
        <v>744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106">
        <v>9.0E-4</v>
      </c>
      <c r="B30" s="40" t="s">
        <v>1243</v>
      </c>
      <c r="C30" s="40" t="s">
        <v>1254</v>
      </c>
      <c r="D30" s="40" t="s">
        <v>1255</v>
      </c>
      <c r="E30" s="40" t="s">
        <v>744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106">
        <v>9.0E-4</v>
      </c>
      <c r="B31" s="40" t="s">
        <v>648</v>
      </c>
      <c r="C31" s="40" t="s">
        <v>653</v>
      </c>
      <c r="D31" s="40" t="s">
        <v>744</v>
      </c>
      <c r="E31" s="40" t="s">
        <v>744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106">
        <v>9.0E-4</v>
      </c>
      <c r="B32" s="40" t="s">
        <v>656</v>
      </c>
      <c r="C32" s="40" t="s">
        <v>924</v>
      </c>
      <c r="D32" s="40" t="s">
        <v>1280</v>
      </c>
      <c r="E32" s="40" t="s">
        <v>744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106">
        <v>8.0E-4</v>
      </c>
      <c r="B33" s="40" t="s">
        <v>733</v>
      </c>
      <c r="C33" s="40" t="s">
        <v>1164</v>
      </c>
      <c r="D33" s="40" t="s">
        <v>744</v>
      </c>
      <c r="E33" s="40" t="s">
        <v>744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106">
        <v>8.0E-4</v>
      </c>
      <c r="B34" s="40" t="s">
        <v>668</v>
      </c>
      <c r="C34" s="40" t="s">
        <v>669</v>
      </c>
      <c r="D34" s="40" t="s">
        <v>670</v>
      </c>
      <c r="E34" s="40" t="s">
        <v>744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106">
        <v>7.0E-4</v>
      </c>
      <c r="B35" s="40" t="s">
        <v>697</v>
      </c>
      <c r="C35" s="40" t="s">
        <v>698</v>
      </c>
      <c r="D35" s="40" t="s">
        <v>1278</v>
      </c>
      <c r="E35" s="40" t="s">
        <v>1279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106">
        <v>7.0E-4</v>
      </c>
      <c r="B36" s="40" t="s">
        <v>691</v>
      </c>
      <c r="C36" s="40" t="s">
        <v>692</v>
      </c>
      <c r="D36" s="40" t="s">
        <v>1247</v>
      </c>
      <c r="E36" s="40" t="s">
        <v>1248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106">
        <v>6.0E-4</v>
      </c>
      <c r="B37" s="40" t="s">
        <v>691</v>
      </c>
      <c r="C37" s="40" t="s">
        <v>692</v>
      </c>
      <c r="D37" s="40" t="s">
        <v>738</v>
      </c>
      <c r="E37" s="40" t="s">
        <v>744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106">
        <v>6.0E-4</v>
      </c>
      <c r="B38" s="40" t="s">
        <v>744</v>
      </c>
      <c r="C38" s="40" t="s">
        <v>744</v>
      </c>
      <c r="D38" s="40" t="s">
        <v>744</v>
      </c>
      <c r="E38" s="40" t="s">
        <v>744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106">
        <v>6.0E-4</v>
      </c>
      <c r="B39" s="40" t="s">
        <v>691</v>
      </c>
      <c r="C39" s="40" t="s">
        <v>692</v>
      </c>
      <c r="D39" s="40" t="s">
        <v>744</v>
      </c>
      <c r="E39" s="40" t="s">
        <v>744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106">
        <v>6.0E-4</v>
      </c>
      <c r="B40" s="40" t="s">
        <v>691</v>
      </c>
      <c r="C40" s="40" t="s">
        <v>692</v>
      </c>
      <c r="D40" s="40" t="s">
        <v>1247</v>
      </c>
      <c r="E40" s="40" t="s">
        <v>1248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106">
        <v>5.0E-4</v>
      </c>
      <c r="B41" s="40" t="s">
        <v>744</v>
      </c>
      <c r="C41" s="40" t="s">
        <v>744</v>
      </c>
      <c r="D41" s="40" t="s">
        <v>744</v>
      </c>
      <c r="E41" s="40" t="s">
        <v>744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106">
        <v>5.0E-4</v>
      </c>
      <c r="B42" s="40" t="s">
        <v>759</v>
      </c>
      <c r="C42" s="40" t="s">
        <v>760</v>
      </c>
      <c r="D42" s="40" t="s">
        <v>1250</v>
      </c>
      <c r="E42" s="40" t="s">
        <v>1251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106">
        <v>5.0E-4</v>
      </c>
      <c r="B43" s="40" t="s">
        <v>688</v>
      </c>
      <c r="C43" s="40" t="s">
        <v>689</v>
      </c>
      <c r="D43" s="40" t="s">
        <v>744</v>
      </c>
      <c r="E43" s="40" t="s">
        <v>744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106">
        <v>5.0E-4</v>
      </c>
      <c r="B44" s="40" t="s">
        <v>688</v>
      </c>
      <c r="C44" s="40" t="s">
        <v>689</v>
      </c>
      <c r="D44" s="40" t="s">
        <v>744</v>
      </c>
      <c r="E44" s="40" t="s">
        <v>744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106">
        <v>4.0E-4</v>
      </c>
      <c r="B45" s="40" t="s">
        <v>668</v>
      </c>
      <c r="C45" s="40" t="s">
        <v>669</v>
      </c>
      <c r="D45" s="40" t="s">
        <v>670</v>
      </c>
      <c r="E45" s="40" t="s">
        <v>744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106">
        <v>4.0E-4</v>
      </c>
      <c r="B46" s="40" t="s">
        <v>721</v>
      </c>
      <c r="C46" s="40" t="s">
        <v>1234</v>
      </c>
      <c r="D46" s="40" t="s">
        <v>1292</v>
      </c>
      <c r="E46" s="40" t="s">
        <v>744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106">
        <v>4.0E-4</v>
      </c>
      <c r="B47" s="40" t="s">
        <v>668</v>
      </c>
      <c r="C47" s="40" t="s">
        <v>669</v>
      </c>
      <c r="D47" s="40" t="s">
        <v>670</v>
      </c>
      <c r="E47" s="40" t="s">
        <v>744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106">
        <v>4.0E-4</v>
      </c>
      <c r="B48" s="40" t="s">
        <v>668</v>
      </c>
      <c r="C48" s="40" t="s">
        <v>669</v>
      </c>
      <c r="D48" s="40" t="s">
        <v>744</v>
      </c>
      <c r="E48" s="40" t="s">
        <v>744</v>
      </c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1285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1264</v>
      </c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7" t="s">
        <v>1179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10">
        <v>0.2256</v>
      </c>
      <c r="B3" s="111" t="s">
        <v>691</v>
      </c>
      <c r="C3" s="111" t="s">
        <v>716</v>
      </c>
      <c r="D3" s="111" t="s">
        <v>1218</v>
      </c>
      <c r="E3" s="111" t="s">
        <v>1167</v>
      </c>
    </row>
    <row r="4">
      <c r="A4" s="110">
        <v>0.1065</v>
      </c>
      <c r="B4" s="111" t="s">
        <v>691</v>
      </c>
      <c r="C4" s="111" t="s">
        <v>692</v>
      </c>
      <c r="D4" s="111" t="s">
        <v>744</v>
      </c>
      <c r="E4" s="111" t="s">
        <v>744</v>
      </c>
    </row>
    <row r="5">
      <c r="A5" s="110">
        <v>0.058</v>
      </c>
      <c r="B5" s="111" t="s">
        <v>721</v>
      </c>
      <c r="C5" s="111" t="s">
        <v>722</v>
      </c>
      <c r="D5" s="111" t="s">
        <v>723</v>
      </c>
      <c r="E5" s="111" t="s">
        <v>744</v>
      </c>
    </row>
    <row r="6">
      <c r="A6" s="110">
        <v>0.0576</v>
      </c>
      <c r="B6" s="111" t="s">
        <v>697</v>
      </c>
      <c r="C6" s="111" t="s">
        <v>698</v>
      </c>
      <c r="D6" s="111" t="s">
        <v>699</v>
      </c>
      <c r="E6" s="111" t="s">
        <v>859</v>
      </c>
    </row>
    <row r="7">
      <c r="A7" s="110">
        <v>0.0451</v>
      </c>
      <c r="B7" s="111" t="s">
        <v>691</v>
      </c>
      <c r="C7" s="111" t="s">
        <v>692</v>
      </c>
      <c r="D7" s="111" t="s">
        <v>738</v>
      </c>
      <c r="E7" s="111" t="s">
        <v>744</v>
      </c>
    </row>
    <row r="8">
      <c r="A8" s="110">
        <v>0.045</v>
      </c>
      <c r="B8" s="111" t="s">
        <v>750</v>
      </c>
      <c r="C8" s="111" t="s">
        <v>751</v>
      </c>
      <c r="D8" s="111" t="s">
        <v>1286</v>
      </c>
      <c r="E8" s="111" t="s">
        <v>744</v>
      </c>
    </row>
    <row r="9">
      <c r="A9" s="110">
        <v>0.0313</v>
      </c>
      <c r="B9" s="111" t="s">
        <v>656</v>
      </c>
      <c r="C9" s="111" t="s">
        <v>924</v>
      </c>
      <c r="D9" s="111" t="s">
        <v>1280</v>
      </c>
      <c r="E9" s="111" t="s">
        <v>744</v>
      </c>
    </row>
    <row r="10">
      <c r="A10" s="110">
        <v>0.0221</v>
      </c>
      <c r="B10" s="111" t="s">
        <v>750</v>
      </c>
      <c r="C10" s="111" t="s">
        <v>751</v>
      </c>
      <c r="D10" s="111" t="s">
        <v>744</v>
      </c>
      <c r="E10" s="111" t="s">
        <v>744</v>
      </c>
    </row>
    <row r="11">
      <c r="A11" s="110">
        <v>0.0185</v>
      </c>
      <c r="B11" s="111" t="s">
        <v>683</v>
      </c>
      <c r="C11" s="111" t="s">
        <v>684</v>
      </c>
      <c r="D11" s="111" t="s">
        <v>685</v>
      </c>
      <c r="E11" s="111" t="s">
        <v>686</v>
      </c>
    </row>
    <row r="12">
      <c r="A12" s="110">
        <v>0.0167</v>
      </c>
      <c r="B12" s="111" t="s">
        <v>668</v>
      </c>
      <c r="C12" s="111" t="s">
        <v>669</v>
      </c>
      <c r="D12" s="111" t="s">
        <v>670</v>
      </c>
      <c r="E12" s="111" t="s">
        <v>744</v>
      </c>
    </row>
    <row r="13">
      <c r="A13" s="110">
        <v>0.0161</v>
      </c>
      <c r="B13" s="111" t="s">
        <v>668</v>
      </c>
      <c r="C13" s="111" t="s">
        <v>669</v>
      </c>
      <c r="D13" s="111" t="s">
        <v>1287</v>
      </c>
      <c r="E13" s="111" t="s">
        <v>744</v>
      </c>
    </row>
    <row r="14">
      <c r="A14" s="110">
        <v>0.0157</v>
      </c>
      <c r="B14" s="111" t="s">
        <v>683</v>
      </c>
      <c r="C14" s="111" t="s">
        <v>684</v>
      </c>
      <c r="D14" s="111" t="s">
        <v>685</v>
      </c>
      <c r="E14" s="111" t="s">
        <v>686</v>
      </c>
    </row>
    <row r="15">
      <c r="A15" s="110">
        <v>0.0154</v>
      </c>
      <c r="B15" s="111" t="s">
        <v>656</v>
      </c>
      <c r="C15" s="111" t="s">
        <v>674</v>
      </c>
      <c r="D15" s="111" t="s">
        <v>934</v>
      </c>
      <c r="E15" s="111" t="s">
        <v>935</v>
      </c>
    </row>
    <row r="16">
      <c r="A16" s="110">
        <v>0.0154</v>
      </c>
      <c r="B16" s="111" t="s">
        <v>721</v>
      </c>
      <c r="C16" s="111" t="s">
        <v>1230</v>
      </c>
      <c r="D16" s="111" t="s">
        <v>744</v>
      </c>
      <c r="E16" s="111" t="s">
        <v>744</v>
      </c>
    </row>
    <row r="17">
      <c r="A17" s="110">
        <v>0.0144</v>
      </c>
      <c r="B17" s="111" t="s">
        <v>688</v>
      </c>
      <c r="C17" s="111" t="s">
        <v>689</v>
      </c>
      <c r="D17" s="111" t="s">
        <v>744</v>
      </c>
      <c r="E17" s="111" t="s">
        <v>744</v>
      </c>
    </row>
    <row r="18">
      <c r="A18" s="110">
        <v>0.0138</v>
      </c>
      <c r="B18" s="111" t="s">
        <v>661</v>
      </c>
      <c r="C18" s="111" t="s">
        <v>662</v>
      </c>
      <c r="D18" s="111" t="s">
        <v>663</v>
      </c>
      <c r="E18" s="111" t="s">
        <v>744</v>
      </c>
    </row>
    <row r="19">
      <c r="A19" s="110">
        <v>0.0119</v>
      </c>
      <c r="B19" s="111" t="s">
        <v>704</v>
      </c>
      <c r="C19" s="111" t="s">
        <v>705</v>
      </c>
      <c r="D19" s="111" t="s">
        <v>706</v>
      </c>
      <c r="E19" s="111" t="s">
        <v>744</v>
      </c>
    </row>
    <row r="20">
      <c r="A20" s="110">
        <v>0.0102</v>
      </c>
      <c r="B20" s="111" t="s">
        <v>680</v>
      </c>
      <c r="C20" s="111" t="s">
        <v>1288</v>
      </c>
      <c r="D20" s="111" t="s">
        <v>1289</v>
      </c>
      <c r="E20" s="111" t="s">
        <v>1290</v>
      </c>
    </row>
    <row r="21">
      <c r="A21" s="110">
        <v>0.0094</v>
      </c>
      <c r="B21" s="111" t="s">
        <v>648</v>
      </c>
      <c r="C21" s="111" t="s">
        <v>653</v>
      </c>
      <c r="D21" s="111" t="s">
        <v>744</v>
      </c>
      <c r="E21" s="111" t="s">
        <v>744</v>
      </c>
    </row>
    <row r="22">
      <c r="A22" s="110">
        <v>0.0094</v>
      </c>
      <c r="B22" s="111" t="s">
        <v>691</v>
      </c>
      <c r="C22" s="111" t="s">
        <v>716</v>
      </c>
      <c r="D22" s="111" t="s">
        <v>1218</v>
      </c>
      <c r="E22" s="111" t="s">
        <v>1167</v>
      </c>
    </row>
    <row r="23">
      <c r="A23" s="110">
        <v>0.0086</v>
      </c>
      <c r="B23" s="111" t="s">
        <v>671</v>
      </c>
      <c r="C23" s="111" t="s">
        <v>672</v>
      </c>
      <c r="D23" s="111" t="s">
        <v>673</v>
      </c>
      <c r="E23" s="111" t="s">
        <v>744</v>
      </c>
    </row>
    <row r="24">
      <c r="A24" s="110">
        <v>0.0086</v>
      </c>
      <c r="B24" s="111" t="s">
        <v>656</v>
      </c>
      <c r="C24" s="111" t="s">
        <v>924</v>
      </c>
      <c r="D24" s="111" t="s">
        <v>1280</v>
      </c>
      <c r="E24" s="111" t="s">
        <v>744</v>
      </c>
    </row>
    <row r="25">
      <c r="A25" s="110">
        <v>0.008</v>
      </c>
      <c r="B25" s="111" t="s">
        <v>656</v>
      </c>
      <c r="C25" s="111" t="s">
        <v>674</v>
      </c>
      <c r="D25" s="111" t="s">
        <v>744</v>
      </c>
      <c r="E25" s="111" t="s">
        <v>744</v>
      </c>
    </row>
    <row r="26">
      <c r="A26" s="110">
        <v>0.0078</v>
      </c>
      <c r="B26" s="111" t="s">
        <v>691</v>
      </c>
      <c r="C26" s="111" t="s">
        <v>1282</v>
      </c>
      <c r="D26" s="111" t="s">
        <v>1291</v>
      </c>
      <c r="E26" s="111" t="s">
        <v>744</v>
      </c>
    </row>
    <row r="27">
      <c r="A27" s="110">
        <v>0.0071</v>
      </c>
      <c r="B27" s="111" t="s">
        <v>688</v>
      </c>
      <c r="C27" s="111" t="s">
        <v>689</v>
      </c>
      <c r="D27" s="111" t="s">
        <v>1216</v>
      </c>
      <c r="E27" s="111" t="s">
        <v>1157</v>
      </c>
    </row>
    <row r="28">
      <c r="A28" s="110">
        <v>0.007</v>
      </c>
      <c r="B28" s="111" t="s">
        <v>691</v>
      </c>
      <c r="C28" s="111" t="s">
        <v>692</v>
      </c>
      <c r="D28" s="111" t="s">
        <v>738</v>
      </c>
      <c r="E28" s="111" t="s">
        <v>744</v>
      </c>
    </row>
    <row r="29">
      <c r="A29" s="110">
        <v>0.0067</v>
      </c>
      <c r="B29" s="111" t="s">
        <v>671</v>
      </c>
      <c r="C29" s="111" t="s">
        <v>702</v>
      </c>
      <c r="D29" s="111" t="s">
        <v>703</v>
      </c>
      <c r="E29" s="111" t="s">
        <v>744</v>
      </c>
    </row>
    <row r="30">
      <c r="A30" s="110">
        <v>0.0062</v>
      </c>
      <c r="B30" s="111" t="s">
        <v>652</v>
      </c>
      <c r="C30" s="111" t="s">
        <v>654</v>
      </c>
      <c r="D30" s="111" t="s">
        <v>655</v>
      </c>
      <c r="E30" s="111" t="s">
        <v>744</v>
      </c>
    </row>
    <row r="31">
      <c r="A31" s="110">
        <v>0.006</v>
      </c>
      <c r="B31" s="111" t="s">
        <v>648</v>
      </c>
      <c r="C31" s="111" t="s">
        <v>653</v>
      </c>
      <c r="D31" s="111" t="s">
        <v>744</v>
      </c>
      <c r="E31" s="111" t="s">
        <v>744</v>
      </c>
    </row>
    <row r="32">
      <c r="A32" s="110">
        <v>0.0058</v>
      </c>
      <c r="B32" s="111" t="s">
        <v>688</v>
      </c>
      <c r="C32" s="111" t="s">
        <v>689</v>
      </c>
      <c r="D32" s="111" t="s">
        <v>694</v>
      </c>
      <c r="E32" s="111" t="s">
        <v>695</v>
      </c>
    </row>
    <row r="33">
      <c r="A33" s="110">
        <v>0.0058</v>
      </c>
      <c r="B33" s="111" t="s">
        <v>739</v>
      </c>
      <c r="C33" s="111" t="s">
        <v>946</v>
      </c>
      <c r="D33" s="111" t="s">
        <v>1293</v>
      </c>
      <c r="E33" s="111" t="s">
        <v>535</v>
      </c>
    </row>
    <row r="34">
      <c r="A34" s="110">
        <v>0.0058</v>
      </c>
      <c r="B34" s="111" t="s">
        <v>680</v>
      </c>
      <c r="C34" s="111" t="s">
        <v>681</v>
      </c>
      <c r="D34" s="111" t="s">
        <v>932</v>
      </c>
      <c r="E34" s="111" t="s">
        <v>933</v>
      </c>
    </row>
    <row r="35">
      <c r="A35" s="110">
        <v>0.0057</v>
      </c>
      <c r="B35" s="111" t="s">
        <v>688</v>
      </c>
      <c r="C35" s="111" t="s">
        <v>689</v>
      </c>
      <c r="D35" s="111" t="s">
        <v>694</v>
      </c>
      <c r="E35" s="111" t="s">
        <v>695</v>
      </c>
    </row>
    <row r="36">
      <c r="A36" s="110">
        <v>0.0054</v>
      </c>
      <c r="B36" s="111" t="s">
        <v>755</v>
      </c>
      <c r="C36" s="111" t="s">
        <v>756</v>
      </c>
      <c r="D36" s="111" t="s">
        <v>757</v>
      </c>
      <c r="E36" s="111" t="s">
        <v>758</v>
      </c>
    </row>
    <row r="37">
      <c r="A37" s="110">
        <v>0.0049</v>
      </c>
      <c r="B37" s="111" t="s">
        <v>739</v>
      </c>
      <c r="C37" s="111" t="s">
        <v>740</v>
      </c>
      <c r="D37" s="111" t="s">
        <v>742</v>
      </c>
      <c r="E37" s="111" t="s">
        <v>743</v>
      </c>
    </row>
    <row r="38">
      <c r="A38" s="110">
        <v>0.0047</v>
      </c>
      <c r="B38" s="111" t="s">
        <v>671</v>
      </c>
      <c r="C38" s="111" t="s">
        <v>882</v>
      </c>
      <c r="D38" s="111" t="s">
        <v>883</v>
      </c>
      <c r="E38" s="111" t="s">
        <v>884</v>
      </c>
    </row>
    <row r="39">
      <c r="A39" s="110">
        <v>0.0047</v>
      </c>
      <c r="B39" s="111" t="s">
        <v>744</v>
      </c>
      <c r="C39" s="111" t="s">
        <v>744</v>
      </c>
      <c r="D39" s="111" t="s">
        <v>744</v>
      </c>
      <c r="E39" s="111" t="s">
        <v>744</v>
      </c>
    </row>
    <row r="40">
      <c r="A40" s="110">
        <v>0.0044</v>
      </c>
      <c r="B40" s="111" t="s">
        <v>691</v>
      </c>
      <c r="C40" s="111" t="s">
        <v>692</v>
      </c>
      <c r="D40" s="111" t="s">
        <v>745</v>
      </c>
      <c r="E40" s="111" t="s">
        <v>744</v>
      </c>
    </row>
    <row r="41">
      <c r="A41" s="110">
        <v>0.0042</v>
      </c>
      <c r="B41" s="111" t="s">
        <v>683</v>
      </c>
      <c r="C41" s="111" t="s">
        <v>684</v>
      </c>
      <c r="D41" s="111" t="s">
        <v>744</v>
      </c>
      <c r="E41" s="111" t="s">
        <v>744</v>
      </c>
    </row>
    <row r="42">
      <c r="A42" s="110">
        <v>0.0042</v>
      </c>
      <c r="B42" s="111" t="s">
        <v>680</v>
      </c>
      <c r="C42" s="111" t="s">
        <v>681</v>
      </c>
      <c r="D42" s="111" t="s">
        <v>1294</v>
      </c>
      <c r="E42" s="111" t="s">
        <v>1295</v>
      </c>
    </row>
    <row r="43">
      <c r="A43" s="110">
        <v>0.0041</v>
      </c>
      <c r="B43" s="111" t="s">
        <v>656</v>
      </c>
      <c r="C43" s="111" t="s">
        <v>657</v>
      </c>
      <c r="D43" s="111" t="s">
        <v>658</v>
      </c>
      <c r="E43" s="111" t="s">
        <v>659</v>
      </c>
    </row>
    <row r="44">
      <c r="A44" s="110">
        <v>0.0041</v>
      </c>
      <c r="B44" s="111" t="s">
        <v>648</v>
      </c>
      <c r="C44" s="111" t="s">
        <v>653</v>
      </c>
      <c r="D44" s="111" t="s">
        <v>744</v>
      </c>
      <c r="E44" s="111" t="s">
        <v>744</v>
      </c>
    </row>
    <row r="45">
      <c r="A45" s="110">
        <v>0.0039</v>
      </c>
      <c r="B45" s="111" t="s">
        <v>721</v>
      </c>
      <c r="C45" s="111" t="s">
        <v>722</v>
      </c>
      <c r="D45" s="111" t="s">
        <v>723</v>
      </c>
      <c r="E45" s="111" t="s">
        <v>744</v>
      </c>
    </row>
    <row r="46">
      <c r="A46" s="110">
        <v>0.0039</v>
      </c>
      <c r="B46" s="111" t="s">
        <v>688</v>
      </c>
      <c r="C46" s="111" t="s">
        <v>689</v>
      </c>
      <c r="D46" s="111" t="s">
        <v>1216</v>
      </c>
      <c r="E46" s="111" t="s">
        <v>1157</v>
      </c>
    </row>
    <row r="47">
      <c r="A47" s="110">
        <v>0.0037</v>
      </c>
      <c r="B47" s="111" t="s">
        <v>661</v>
      </c>
      <c r="C47" s="111" t="s">
        <v>662</v>
      </c>
      <c r="D47" s="111" t="s">
        <v>744</v>
      </c>
      <c r="E47" s="111" t="s">
        <v>744</v>
      </c>
    </row>
    <row r="48">
      <c r="A48" s="110">
        <v>0.0037</v>
      </c>
      <c r="B48" s="111" t="s">
        <v>798</v>
      </c>
      <c r="C48" s="111" t="s">
        <v>799</v>
      </c>
      <c r="D48" s="111" t="s">
        <v>744</v>
      </c>
      <c r="E48" s="111" t="s">
        <v>744</v>
      </c>
    </row>
    <row r="49">
      <c r="A49" s="110">
        <v>0.0036</v>
      </c>
      <c r="B49" s="111" t="s">
        <v>759</v>
      </c>
      <c r="C49" s="111" t="s">
        <v>760</v>
      </c>
      <c r="D49" s="111" t="s">
        <v>744</v>
      </c>
      <c r="E49" s="111" t="s">
        <v>744</v>
      </c>
    </row>
    <row r="50">
      <c r="A50" s="110">
        <v>0.0036</v>
      </c>
      <c r="B50" s="111" t="s">
        <v>750</v>
      </c>
      <c r="C50" s="111" t="s">
        <v>751</v>
      </c>
      <c r="D50" s="111" t="s">
        <v>744</v>
      </c>
      <c r="E50" s="111" t="s">
        <v>744</v>
      </c>
    </row>
    <row r="51">
      <c r="A51" s="110">
        <v>0.0036</v>
      </c>
      <c r="B51" s="111" t="s">
        <v>744</v>
      </c>
      <c r="C51" s="111" t="s">
        <v>744</v>
      </c>
      <c r="D51" s="111" t="s">
        <v>744</v>
      </c>
      <c r="E51" s="111" t="s">
        <v>744</v>
      </c>
    </row>
    <row r="52">
      <c r="A52" s="110">
        <v>0.0036</v>
      </c>
      <c r="B52" s="111" t="s">
        <v>744</v>
      </c>
      <c r="C52" s="111" t="s">
        <v>744</v>
      </c>
      <c r="D52" s="111" t="s">
        <v>744</v>
      </c>
      <c r="E52" s="111" t="s">
        <v>744</v>
      </c>
    </row>
    <row r="53">
      <c r="A53" s="110">
        <v>0.0032</v>
      </c>
      <c r="B53" s="111" t="s">
        <v>683</v>
      </c>
      <c r="C53" s="111" t="s">
        <v>684</v>
      </c>
      <c r="D53" s="111" t="s">
        <v>737</v>
      </c>
      <c r="E53" s="111" t="s">
        <v>744</v>
      </c>
    </row>
    <row r="54">
      <c r="A54" s="110">
        <v>0.0031</v>
      </c>
      <c r="B54" s="111" t="s">
        <v>744</v>
      </c>
      <c r="C54" s="111" t="s">
        <v>744</v>
      </c>
      <c r="D54" s="111" t="s">
        <v>744</v>
      </c>
      <c r="E54" s="111" t="s">
        <v>744</v>
      </c>
    </row>
    <row r="55">
      <c r="A55" s="110">
        <v>0.0031</v>
      </c>
      <c r="B55" s="111" t="s">
        <v>759</v>
      </c>
      <c r="C55" s="111" t="s">
        <v>1296</v>
      </c>
      <c r="D55" s="111" t="s">
        <v>744</v>
      </c>
      <c r="E55" s="111" t="s">
        <v>744</v>
      </c>
    </row>
    <row r="56">
      <c r="A56" s="110">
        <v>0.0029</v>
      </c>
      <c r="B56" s="111" t="s">
        <v>656</v>
      </c>
      <c r="C56" s="111" t="s">
        <v>924</v>
      </c>
      <c r="D56" s="111" t="s">
        <v>1297</v>
      </c>
      <c r="E56" s="111" t="s">
        <v>744</v>
      </c>
    </row>
    <row r="57">
      <c r="A57" s="110">
        <v>0.0029</v>
      </c>
      <c r="B57" s="111" t="s">
        <v>668</v>
      </c>
      <c r="C57" s="111" t="s">
        <v>669</v>
      </c>
      <c r="D57" s="111" t="s">
        <v>670</v>
      </c>
      <c r="E57" s="111" t="s">
        <v>744</v>
      </c>
    </row>
    <row r="58">
      <c r="A58" s="110">
        <v>0.0028</v>
      </c>
      <c r="B58" s="111" t="s">
        <v>691</v>
      </c>
      <c r="C58" s="111" t="s">
        <v>692</v>
      </c>
      <c r="D58" s="111" t="s">
        <v>744</v>
      </c>
      <c r="E58" s="111" t="s">
        <v>744</v>
      </c>
    </row>
    <row r="59">
      <c r="A59" s="110">
        <v>0.0028</v>
      </c>
      <c r="B59" s="111" t="s">
        <v>744</v>
      </c>
      <c r="C59" s="111" t="s">
        <v>744</v>
      </c>
      <c r="D59" s="111" t="s">
        <v>744</v>
      </c>
      <c r="E59" s="111" t="s">
        <v>744</v>
      </c>
    </row>
    <row r="60">
      <c r="A60" s="110">
        <v>0.0028</v>
      </c>
      <c r="B60" s="111" t="s">
        <v>744</v>
      </c>
      <c r="C60" s="111" t="s">
        <v>744</v>
      </c>
      <c r="D60" s="111" t="s">
        <v>744</v>
      </c>
      <c r="E60" s="111" t="s">
        <v>744</v>
      </c>
    </row>
    <row r="61">
      <c r="A61" s="110">
        <v>0.0026</v>
      </c>
      <c r="B61" s="111" t="s">
        <v>704</v>
      </c>
      <c r="C61" s="111" t="s">
        <v>862</v>
      </c>
      <c r="D61" s="111" t="s">
        <v>863</v>
      </c>
      <c r="E61" s="111" t="s">
        <v>744</v>
      </c>
    </row>
    <row r="62">
      <c r="A62" s="110">
        <v>0.0026</v>
      </c>
      <c r="B62" s="111" t="s">
        <v>683</v>
      </c>
      <c r="C62" s="111" t="s">
        <v>684</v>
      </c>
      <c r="D62" s="111" t="s">
        <v>744</v>
      </c>
      <c r="E62" s="111" t="s">
        <v>744</v>
      </c>
    </row>
    <row r="63">
      <c r="A63" s="110">
        <v>0.0026</v>
      </c>
      <c r="B63" s="111" t="s">
        <v>688</v>
      </c>
      <c r="C63" s="111" t="s">
        <v>689</v>
      </c>
      <c r="D63" s="111" t="s">
        <v>735</v>
      </c>
      <c r="E63" s="111" t="s">
        <v>736</v>
      </c>
    </row>
    <row r="64">
      <c r="A64" s="110">
        <v>0.0023</v>
      </c>
      <c r="B64" s="111" t="s">
        <v>683</v>
      </c>
      <c r="C64" s="111" t="s">
        <v>684</v>
      </c>
      <c r="D64" s="111" t="s">
        <v>744</v>
      </c>
      <c r="E64" s="111" t="s">
        <v>744</v>
      </c>
    </row>
    <row r="65">
      <c r="A65" s="110">
        <v>0.0021</v>
      </c>
      <c r="B65" s="111" t="s">
        <v>671</v>
      </c>
      <c r="C65" s="111" t="s">
        <v>744</v>
      </c>
      <c r="D65" s="111" t="s">
        <v>744</v>
      </c>
      <c r="E65" s="111" t="s">
        <v>744</v>
      </c>
    </row>
    <row r="66">
      <c r="A66" s="110">
        <v>0.0021</v>
      </c>
      <c r="B66" s="111" t="s">
        <v>656</v>
      </c>
      <c r="C66" s="111" t="s">
        <v>924</v>
      </c>
      <c r="D66" s="111" t="s">
        <v>1280</v>
      </c>
      <c r="E66" s="111" t="s">
        <v>744</v>
      </c>
    </row>
    <row r="67">
      <c r="A67" s="110">
        <v>0.0021</v>
      </c>
      <c r="B67" s="111" t="s">
        <v>661</v>
      </c>
      <c r="C67" s="111" t="s">
        <v>662</v>
      </c>
      <c r="D67" s="111" t="s">
        <v>1298</v>
      </c>
      <c r="E67" s="111" t="s">
        <v>744</v>
      </c>
    </row>
    <row r="68">
      <c r="A68" s="110">
        <v>0.0021</v>
      </c>
      <c r="B68" s="111" t="s">
        <v>683</v>
      </c>
      <c r="C68" s="111" t="s">
        <v>684</v>
      </c>
      <c r="D68" s="111" t="s">
        <v>685</v>
      </c>
      <c r="E68" s="111" t="s">
        <v>686</v>
      </c>
    </row>
    <row r="69">
      <c r="A69" s="110">
        <v>0.0021</v>
      </c>
      <c r="B69" s="111" t="s">
        <v>744</v>
      </c>
      <c r="C69" s="111" t="s">
        <v>744</v>
      </c>
      <c r="D69" s="111" t="s">
        <v>744</v>
      </c>
      <c r="E69" s="111" t="s">
        <v>744</v>
      </c>
    </row>
    <row r="70">
      <c r="A70" s="110">
        <v>0.0021</v>
      </c>
      <c r="B70" s="111" t="s">
        <v>744</v>
      </c>
      <c r="C70" s="111" t="s">
        <v>744</v>
      </c>
      <c r="D70" s="111" t="s">
        <v>744</v>
      </c>
      <c r="E70" s="111" t="s">
        <v>744</v>
      </c>
    </row>
    <row r="71">
      <c r="A71" s="110">
        <v>0.0021</v>
      </c>
      <c r="B71" s="111" t="s">
        <v>744</v>
      </c>
      <c r="C71" s="111" t="s">
        <v>744</v>
      </c>
      <c r="D71" s="111" t="s">
        <v>744</v>
      </c>
      <c r="E71" s="111" t="s">
        <v>744</v>
      </c>
    </row>
    <row r="72">
      <c r="A72" s="110">
        <v>0.0019</v>
      </c>
      <c r="B72" s="111" t="s">
        <v>661</v>
      </c>
      <c r="C72" s="111" t="s">
        <v>662</v>
      </c>
      <c r="D72" s="111" t="s">
        <v>663</v>
      </c>
      <c r="E72" s="111" t="s">
        <v>744</v>
      </c>
    </row>
    <row r="73">
      <c r="A73" s="110">
        <v>0.0019</v>
      </c>
      <c r="B73" s="111" t="s">
        <v>744</v>
      </c>
      <c r="C73" s="111" t="s">
        <v>744</v>
      </c>
      <c r="D73" s="111" t="s">
        <v>744</v>
      </c>
      <c r="E73" s="111" t="s">
        <v>744</v>
      </c>
    </row>
    <row r="74">
      <c r="A74" s="110">
        <v>0.0018</v>
      </c>
      <c r="B74" s="111" t="s">
        <v>683</v>
      </c>
      <c r="C74" s="111" t="s">
        <v>684</v>
      </c>
      <c r="D74" s="111" t="s">
        <v>744</v>
      </c>
      <c r="E74" s="111" t="s">
        <v>744</v>
      </c>
    </row>
    <row r="75">
      <c r="A75" s="110">
        <v>0.0018</v>
      </c>
      <c r="B75" s="111" t="s">
        <v>683</v>
      </c>
      <c r="C75" s="111" t="s">
        <v>684</v>
      </c>
      <c r="D75" s="111" t="s">
        <v>737</v>
      </c>
      <c r="E75" s="111" t="s">
        <v>744</v>
      </c>
    </row>
    <row r="76">
      <c r="A76" s="110">
        <v>0.0018</v>
      </c>
      <c r="B76" s="111" t="s">
        <v>744</v>
      </c>
      <c r="C76" s="111" t="s">
        <v>744</v>
      </c>
      <c r="D76" s="111" t="s">
        <v>744</v>
      </c>
      <c r="E76" s="111" t="s">
        <v>744</v>
      </c>
    </row>
    <row r="77">
      <c r="A77" s="110">
        <v>0.0018</v>
      </c>
      <c r="B77" s="111" t="s">
        <v>744</v>
      </c>
      <c r="C77" s="111" t="s">
        <v>744</v>
      </c>
      <c r="D77" s="111" t="s">
        <v>744</v>
      </c>
      <c r="E77" s="111" t="s">
        <v>744</v>
      </c>
    </row>
    <row r="78">
      <c r="A78" s="110">
        <v>0.0016</v>
      </c>
      <c r="B78" s="111" t="s">
        <v>668</v>
      </c>
      <c r="C78" s="111" t="s">
        <v>669</v>
      </c>
      <c r="D78" s="111" t="s">
        <v>670</v>
      </c>
      <c r="E78" s="111" t="s">
        <v>744</v>
      </c>
    </row>
    <row r="79">
      <c r="A79" s="110">
        <v>0.0016</v>
      </c>
      <c r="B79" s="111" t="s">
        <v>1299</v>
      </c>
      <c r="C79" s="111" t="s">
        <v>1300</v>
      </c>
      <c r="D79" s="111" t="s">
        <v>1301</v>
      </c>
      <c r="E79" s="111" t="s">
        <v>1302</v>
      </c>
    </row>
    <row r="80">
      <c r="A80" s="110">
        <v>0.0016</v>
      </c>
      <c r="B80" s="111" t="s">
        <v>744</v>
      </c>
      <c r="C80" s="111" t="s">
        <v>744</v>
      </c>
      <c r="D80" s="111" t="s">
        <v>744</v>
      </c>
      <c r="E80" s="111" t="s">
        <v>744</v>
      </c>
    </row>
    <row r="81">
      <c r="A81" s="110">
        <v>0.0016</v>
      </c>
      <c r="B81" s="111" t="s">
        <v>744</v>
      </c>
      <c r="C81" s="111" t="s">
        <v>744</v>
      </c>
      <c r="D81" s="111" t="s">
        <v>744</v>
      </c>
      <c r="E81" s="111" t="s">
        <v>744</v>
      </c>
    </row>
    <row r="82">
      <c r="A82" s="110">
        <v>0.0016</v>
      </c>
      <c r="B82" s="111" t="s">
        <v>744</v>
      </c>
      <c r="C82" s="111" t="s">
        <v>744</v>
      </c>
      <c r="D82" s="111" t="s">
        <v>744</v>
      </c>
      <c r="E82" s="111" t="s">
        <v>744</v>
      </c>
    </row>
    <row r="83">
      <c r="A83" s="110">
        <v>0.0015</v>
      </c>
      <c r="B83" s="111" t="s">
        <v>724</v>
      </c>
      <c r="C83" s="111" t="s">
        <v>725</v>
      </c>
      <c r="D83" s="111" t="s">
        <v>726</v>
      </c>
      <c r="E83" s="111" t="s">
        <v>727</v>
      </c>
    </row>
    <row r="84">
      <c r="A84" s="110">
        <v>0.0015</v>
      </c>
      <c r="B84" s="111" t="s">
        <v>744</v>
      </c>
      <c r="C84" s="111" t="s">
        <v>744</v>
      </c>
      <c r="D84" s="111" t="s">
        <v>744</v>
      </c>
      <c r="E84" s="111" t="s">
        <v>744</v>
      </c>
    </row>
    <row r="85">
      <c r="A85" s="110">
        <v>0.0015</v>
      </c>
      <c r="B85" s="111" t="s">
        <v>744</v>
      </c>
      <c r="C85" s="111" t="s">
        <v>744</v>
      </c>
      <c r="D85" s="111" t="s">
        <v>744</v>
      </c>
      <c r="E85" s="111" t="s">
        <v>744</v>
      </c>
    </row>
    <row r="86">
      <c r="A86" s="110">
        <v>0.0015</v>
      </c>
      <c r="B86" s="111" t="s">
        <v>744</v>
      </c>
      <c r="C86" s="111" t="s">
        <v>744</v>
      </c>
      <c r="D86" s="111" t="s">
        <v>744</v>
      </c>
      <c r="E86" s="111" t="s">
        <v>744</v>
      </c>
    </row>
    <row r="87">
      <c r="A87" s="110">
        <v>0.0013</v>
      </c>
      <c r="B87" s="111" t="s">
        <v>683</v>
      </c>
      <c r="C87" s="111" t="s">
        <v>684</v>
      </c>
      <c r="D87" s="111" t="s">
        <v>685</v>
      </c>
      <c r="E87" s="111" t="s">
        <v>686</v>
      </c>
    </row>
    <row r="88">
      <c r="A88" s="110">
        <v>0.0013</v>
      </c>
      <c r="B88" s="111" t="s">
        <v>767</v>
      </c>
      <c r="C88" s="111" t="s">
        <v>768</v>
      </c>
      <c r="D88" s="111" t="s">
        <v>769</v>
      </c>
      <c r="E88" s="111" t="s">
        <v>744</v>
      </c>
    </row>
    <row r="89">
      <c r="A89" s="110">
        <v>0.0013</v>
      </c>
      <c r="B89" s="111" t="s">
        <v>671</v>
      </c>
      <c r="C89" s="111" t="s">
        <v>1210</v>
      </c>
      <c r="D89" s="111" t="s">
        <v>1303</v>
      </c>
      <c r="E89" s="111" t="s">
        <v>1304</v>
      </c>
    </row>
    <row r="90">
      <c r="A90" s="110">
        <v>0.0013</v>
      </c>
      <c r="B90" s="111" t="s">
        <v>661</v>
      </c>
      <c r="C90" s="111" t="s">
        <v>662</v>
      </c>
      <c r="D90" s="111" t="s">
        <v>663</v>
      </c>
      <c r="E90" s="111" t="s">
        <v>744</v>
      </c>
    </row>
    <row r="91">
      <c r="A91" s="110">
        <v>0.0013</v>
      </c>
      <c r="B91" s="111" t="s">
        <v>661</v>
      </c>
      <c r="C91" s="111" t="s">
        <v>662</v>
      </c>
      <c r="D91" s="111" t="s">
        <v>1305</v>
      </c>
      <c r="E91" s="111" t="s">
        <v>1306</v>
      </c>
    </row>
    <row r="92">
      <c r="A92" s="110">
        <v>0.0013</v>
      </c>
      <c r="B92" s="111" t="s">
        <v>744</v>
      </c>
      <c r="C92" s="111" t="s">
        <v>744</v>
      </c>
      <c r="D92" s="111" t="s">
        <v>744</v>
      </c>
      <c r="E92" s="111" t="s">
        <v>744</v>
      </c>
    </row>
    <row r="93">
      <c r="A93" s="110">
        <v>0.0013</v>
      </c>
      <c r="B93" s="111" t="s">
        <v>744</v>
      </c>
      <c r="C93" s="111" t="s">
        <v>744</v>
      </c>
      <c r="D93" s="111" t="s">
        <v>744</v>
      </c>
      <c r="E93" s="111" t="s">
        <v>744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5" width="22.86"/>
  </cols>
  <sheetData>
    <row r="1">
      <c r="A1" s="30" t="s">
        <v>1307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1308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>
      <c r="A2" s="37" t="s">
        <v>1309</v>
      </c>
      <c r="B2" s="38"/>
      <c r="C2" s="38"/>
      <c r="D2" s="38"/>
      <c r="E2" s="38"/>
      <c r="F2" s="38"/>
      <c r="G2" s="38"/>
      <c r="H2" s="37">
        <v>36.0</v>
      </c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3">
      <c r="A3" s="67">
        <v>0.2135</v>
      </c>
      <c r="B3" s="44" t="s">
        <v>661</v>
      </c>
      <c r="C3" s="44" t="s">
        <v>662</v>
      </c>
      <c r="D3" s="44"/>
      <c r="E3" s="44"/>
      <c r="F3" s="35" t="s">
        <v>396</v>
      </c>
      <c r="G3" s="35" t="s">
        <v>67</v>
      </c>
      <c r="H3" s="42">
        <v>4.0</v>
      </c>
      <c r="I3" s="66"/>
      <c r="J3" s="66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</row>
    <row r="4">
      <c r="A4" s="67">
        <v>0.178</v>
      </c>
      <c r="B4" s="44" t="s">
        <v>661</v>
      </c>
      <c r="C4" s="44" t="s">
        <v>662</v>
      </c>
      <c r="D4" s="44" t="s">
        <v>663</v>
      </c>
      <c r="E4" s="44"/>
      <c r="F4" s="41" t="s">
        <v>466</v>
      </c>
      <c r="G4" s="35" t="s">
        <v>7</v>
      </c>
      <c r="H4" s="42">
        <v>6.0</v>
      </c>
      <c r="I4" s="66"/>
      <c r="J4" s="66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</row>
    <row r="5">
      <c r="A5" s="67">
        <v>0.1076</v>
      </c>
      <c r="B5" s="44" t="s">
        <v>715</v>
      </c>
      <c r="C5" s="44" t="s">
        <v>866</v>
      </c>
      <c r="D5" s="44" t="s">
        <v>867</v>
      </c>
      <c r="E5" s="44"/>
      <c r="F5" s="35" t="s">
        <v>34</v>
      </c>
      <c r="G5" s="35" t="s">
        <v>7</v>
      </c>
      <c r="H5" s="42">
        <v>1.0</v>
      </c>
      <c r="I5" s="66"/>
      <c r="J5" s="66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</row>
    <row r="6">
      <c r="A6" s="67">
        <v>0.0973</v>
      </c>
      <c r="B6" s="44" t="s">
        <v>668</v>
      </c>
      <c r="C6" s="44" t="s">
        <v>669</v>
      </c>
      <c r="D6" s="44" t="s">
        <v>670</v>
      </c>
      <c r="E6" s="44"/>
      <c r="F6" s="42" t="s">
        <v>1217</v>
      </c>
      <c r="G6" s="42" t="s">
        <v>55</v>
      </c>
      <c r="H6" s="42">
        <v>4.0</v>
      </c>
      <c r="I6" s="66"/>
      <c r="J6" s="66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</row>
    <row r="7">
      <c r="A7" s="67">
        <v>0.0848</v>
      </c>
      <c r="B7" s="44" t="s">
        <v>664</v>
      </c>
      <c r="C7" s="44" t="s">
        <v>665</v>
      </c>
      <c r="D7" s="44"/>
      <c r="E7" s="44"/>
      <c r="F7" s="41" t="s">
        <v>79</v>
      </c>
      <c r="G7" s="35" t="s">
        <v>7</v>
      </c>
      <c r="H7" s="42">
        <v>1.0</v>
      </c>
      <c r="I7" s="66"/>
      <c r="J7" s="66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</row>
    <row r="8">
      <c r="A8" s="67">
        <v>0.0453</v>
      </c>
      <c r="B8" s="44" t="s">
        <v>656</v>
      </c>
      <c r="C8" s="44" t="s">
        <v>674</v>
      </c>
      <c r="D8" s="44" t="s">
        <v>934</v>
      </c>
      <c r="E8" s="44" t="s">
        <v>935</v>
      </c>
      <c r="F8" s="35" t="s">
        <v>636</v>
      </c>
      <c r="G8" s="35" t="s">
        <v>15</v>
      </c>
      <c r="H8" s="42">
        <v>1.0</v>
      </c>
      <c r="I8" s="66"/>
      <c r="J8" s="66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</row>
    <row r="9">
      <c r="A9" s="67">
        <v>0.0408</v>
      </c>
      <c r="B9" s="44" t="s">
        <v>661</v>
      </c>
      <c r="C9" s="44" t="s">
        <v>662</v>
      </c>
      <c r="D9" s="44" t="s">
        <v>1312</v>
      </c>
      <c r="E9" s="44"/>
      <c r="F9" s="41" t="s">
        <v>441</v>
      </c>
      <c r="G9" s="35" t="s">
        <v>7</v>
      </c>
      <c r="H9" s="42">
        <v>1.0</v>
      </c>
      <c r="I9" s="66"/>
      <c r="J9" s="66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</row>
    <row r="10">
      <c r="A10" s="67">
        <v>0.0327</v>
      </c>
      <c r="B10" s="44" t="s">
        <v>656</v>
      </c>
      <c r="C10" s="44" t="s">
        <v>674</v>
      </c>
      <c r="D10" s="44" t="s">
        <v>675</v>
      </c>
      <c r="E10" s="44"/>
      <c r="F10" s="31" t="s">
        <v>626</v>
      </c>
      <c r="G10" s="35" t="s">
        <v>7</v>
      </c>
      <c r="H10" s="42">
        <v>1.0</v>
      </c>
      <c r="I10" s="66"/>
      <c r="J10" s="66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</row>
    <row r="11">
      <c r="A11" s="67">
        <v>0.0287</v>
      </c>
      <c r="B11" s="44" t="s">
        <v>733</v>
      </c>
      <c r="C11" s="44" t="s">
        <v>734</v>
      </c>
      <c r="D11" s="44"/>
      <c r="E11" s="44"/>
      <c r="F11" s="35" t="s">
        <v>172</v>
      </c>
      <c r="G11" s="35" t="s">
        <v>67</v>
      </c>
      <c r="H11" s="42">
        <v>1.0</v>
      </c>
      <c r="I11" s="66"/>
      <c r="J11" s="66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</row>
    <row r="12">
      <c r="A12" s="67">
        <v>0.0256</v>
      </c>
      <c r="B12" s="44" t="s">
        <v>691</v>
      </c>
      <c r="C12" s="44" t="s">
        <v>692</v>
      </c>
      <c r="D12" s="44"/>
      <c r="E12" s="44"/>
      <c r="F12" s="35" t="s">
        <v>693</v>
      </c>
      <c r="G12" s="35" t="s">
        <v>67</v>
      </c>
      <c r="H12" s="42">
        <v>1.0</v>
      </c>
      <c r="I12" s="66"/>
      <c r="J12" s="66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</row>
    <row r="13">
      <c r="A13" s="67">
        <v>0.0238</v>
      </c>
      <c r="B13" s="44" t="s">
        <v>752</v>
      </c>
      <c r="C13" s="44"/>
      <c r="D13" s="44"/>
      <c r="E13" s="44"/>
      <c r="F13" s="31" t="s">
        <v>752</v>
      </c>
      <c r="G13" s="35" t="s">
        <v>134</v>
      </c>
      <c r="H13" s="42">
        <v>1.0</v>
      </c>
      <c r="I13" s="66"/>
      <c r="J13" s="66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</row>
    <row r="14">
      <c r="A14" s="67">
        <v>0.0229</v>
      </c>
      <c r="B14" s="44" t="s">
        <v>652</v>
      </c>
      <c r="C14" s="44" t="s">
        <v>654</v>
      </c>
      <c r="D14" s="44" t="s">
        <v>655</v>
      </c>
      <c r="E14" s="44"/>
      <c r="F14" s="42" t="s">
        <v>114</v>
      </c>
      <c r="G14" s="42" t="s">
        <v>55</v>
      </c>
      <c r="H14" s="42">
        <v>1.0</v>
      </c>
      <c r="I14" s="66"/>
      <c r="J14" s="66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</row>
    <row r="15">
      <c r="A15" s="67">
        <v>0.0152</v>
      </c>
      <c r="B15" s="44" t="s">
        <v>661</v>
      </c>
      <c r="C15" s="44" t="s">
        <v>662</v>
      </c>
      <c r="D15" s="44" t="s">
        <v>765</v>
      </c>
      <c r="E15" s="44" t="s">
        <v>889</v>
      </c>
      <c r="F15" s="42" t="s">
        <v>889</v>
      </c>
      <c r="G15" s="42" t="s">
        <v>10</v>
      </c>
      <c r="H15" s="42">
        <v>1.0</v>
      </c>
      <c r="I15" s="66"/>
      <c r="J15" s="66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</row>
    <row r="16">
      <c r="A16" s="39">
        <v>0.013</v>
      </c>
      <c r="B16" s="40" t="s">
        <v>683</v>
      </c>
      <c r="C16" s="40" t="s">
        <v>684</v>
      </c>
      <c r="D16" s="40" t="s">
        <v>685</v>
      </c>
      <c r="E16" s="40" t="s">
        <v>1315</v>
      </c>
      <c r="F16" s="35" t="s">
        <v>1055</v>
      </c>
      <c r="G16" s="35" t="s">
        <v>15</v>
      </c>
      <c r="H16" s="37">
        <v>1.0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</row>
    <row r="17">
      <c r="A17" s="45">
        <v>0.0126</v>
      </c>
      <c r="B17" s="46" t="s">
        <v>721</v>
      </c>
      <c r="C17" s="46" t="s">
        <v>722</v>
      </c>
      <c r="D17" s="46" t="s">
        <v>723</v>
      </c>
      <c r="E17" s="46"/>
      <c r="F17" s="47" t="s">
        <v>491</v>
      </c>
      <c r="G17" s="47" t="s">
        <v>7</v>
      </c>
      <c r="H17" s="49">
        <v>1.0</v>
      </c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</row>
    <row r="18">
      <c r="A18" s="39">
        <v>0.0067</v>
      </c>
      <c r="B18" s="40" t="s">
        <v>691</v>
      </c>
      <c r="C18" s="40" t="s">
        <v>692</v>
      </c>
      <c r="D18" s="40" t="s">
        <v>745</v>
      </c>
      <c r="E18" s="40"/>
      <c r="F18" s="38"/>
      <c r="G18" s="38"/>
      <c r="H18" s="37">
        <v>1.0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</row>
    <row r="19">
      <c r="A19" s="39">
        <v>0.0054</v>
      </c>
      <c r="B19" s="40" t="s">
        <v>688</v>
      </c>
      <c r="C19" s="40" t="s">
        <v>689</v>
      </c>
      <c r="D19" s="40" t="s">
        <v>1316</v>
      </c>
      <c r="E19" s="40"/>
      <c r="F19" s="38"/>
      <c r="G19" s="38"/>
      <c r="H19" s="37">
        <v>1.0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</row>
    <row r="20">
      <c r="A20" s="39">
        <v>0.0045</v>
      </c>
      <c r="B20" s="40" t="s">
        <v>680</v>
      </c>
      <c r="C20" s="40" t="s">
        <v>681</v>
      </c>
      <c r="D20" s="40"/>
      <c r="E20" s="40"/>
      <c r="F20" s="38"/>
      <c r="G20" s="38"/>
      <c r="H20" s="37">
        <v>1.0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</row>
    <row r="21">
      <c r="A21" s="39">
        <v>0.0045</v>
      </c>
      <c r="B21" s="40" t="s">
        <v>661</v>
      </c>
      <c r="C21" s="40" t="s">
        <v>662</v>
      </c>
      <c r="D21" s="40" t="s">
        <v>1319</v>
      </c>
      <c r="E21" s="40"/>
      <c r="F21" s="38"/>
      <c r="G21" s="38"/>
      <c r="H21" s="37">
        <v>1.0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</row>
    <row r="22">
      <c r="A22" s="39">
        <v>0.004</v>
      </c>
      <c r="B22" s="40" t="s">
        <v>704</v>
      </c>
      <c r="C22" s="40" t="s">
        <v>705</v>
      </c>
      <c r="D22" s="40" t="s">
        <v>706</v>
      </c>
      <c r="E22" s="40"/>
      <c r="F22" s="38"/>
      <c r="G22" s="38"/>
      <c r="H22" s="37">
        <v>1.0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</row>
    <row r="23">
      <c r="A23" s="39">
        <v>0.0036</v>
      </c>
      <c r="B23" s="40" t="s">
        <v>1299</v>
      </c>
      <c r="C23" s="40" t="s">
        <v>1300</v>
      </c>
      <c r="D23" s="40"/>
      <c r="E23" s="40"/>
      <c r="F23" s="38"/>
      <c r="G23" s="38"/>
      <c r="H23" s="37">
        <v>1.0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</row>
    <row r="24">
      <c r="A24" s="39">
        <v>0.0296</v>
      </c>
      <c r="B24" s="40" t="s">
        <v>1241</v>
      </c>
      <c r="C24" s="40"/>
      <c r="D24" s="40"/>
      <c r="E24" s="40"/>
      <c r="F24" s="38"/>
      <c r="G24" s="38"/>
      <c r="H24" s="37">
        <v>4.0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</row>
    <row r="2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</row>
    <row r="26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</row>
    <row r="27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</row>
    <row r="28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</row>
    <row r="29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</row>
    <row r="30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</row>
    <row r="3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</row>
    <row r="3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</row>
    <row r="33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</row>
    <row r="3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</row>
    <row r="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</row>
    <row r="36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</row>
    <row r="37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</row>
    <row r="38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</row>
    <row r="39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</row>
    <row r="40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</row>
    <row r="4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</row>
    <row r="4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</row>
    <row r="43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</row>
    <row r="4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</row>
    <row r="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</row>
    <row r="46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</row>
    <row r="47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</row>
    <row r="48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</row>
    <row r="49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</row>
    <row r="50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</row>
    <row r="5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</row>
    <row r="5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</row>
    <row r="53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</row>
    <row r="5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</row>
    <row r="5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</row>
    <row r="56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</row>
    <row r="57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</row>
    <row r="58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</row>
    <row r="59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</row>
    <row r="60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</row>
    <row r="6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</row>
    <row r="6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</row>
    <row r="63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</row>
    <row r="6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</row>
    <row r="6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</row>
    <row r="66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</row>
    <row r="67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</row>
    <row r="68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</row>
    <row r="69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</row>
    <row r="70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</row>
    <row r="7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</row>
    <row r="72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</row>
    <row r="73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</row>
    <row r="7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</row>
    <row r="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</row>
    <row r="76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</row>
    <row r="77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</row>
    <row r="78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</row>
    <row r="79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</row>
    <row r="80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</row>
    <row r="8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</row>
    <row r="82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</row>
    <row r="83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</row>
    <row r="8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</row>
    <row r="8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</row>
    <row r="86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</row>
    <row r="87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42" t="s">
        <v>1310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1311</v>
      </c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</row>
    <row r="2">
      <c r="A2" s="42" t="s">
        <v>1309</v>
      </c>
      <c r="B2" s="66"/>
      <c r="C2" s="66"/>
      <c r="D2" s="66"/>
      <c r="E2" s="66"/>
      <c r="F2" s="66"/>
      <c r="G2" s="66"/>
      <c r="H2" s="42">
        <v>87.0</v>
      </c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</row>
    <row r="3">
      <c r="A3" s="67">
        <v>0.2271</v>
      </c>
      <c r="B3" s="44" t="s">
        <v>661</v>
      </c>
      <c r="C3" s="44" t="s">
        <v>662</v>
      </c>
      <c r="D3" s="44" t="s">
        <v>663</v>
      </c>
      <c r="E3" s="44"/>
      <c r="F3" s="41" t="s">
        <v>466</v>
      </c>
      <c r="G3" s="35" t="s">
        <v>7</v>
      </c>
      <c r="H3" s="42">
        <v>10.0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  <row r="4">
      <c r="A4" s="67">
        <v>0.127</v>
      </c>
      <c r="B4" s="44" t="s">
        <v>715</v>
      </c>
      <c r="C4" s="44" t="s">
        <v>866</v>
      </c>
      <c r="D4" s="44" t="s">
        <v>867</v>
      </c>
      <c r="E4" s="44"/>
      <c r="F4" s="35" t="s">
        <v>34</v>
      </c>
      <c r="G4" s="35" t="s">
        <v>7</v>
      </c>
      <c r="H4" s="42">
        <v>1.0</v>
      </c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</row>
    <row r="5">
      <c r="A5" s="67">
        <v>0.1133</v>
      </c>
      <c r="B5" s="44" t="s">
        <v>668</v>
      </c>
      <c r="C5" s="44" t="s">
        <v>669</v>
      </c>
      <c r="D5" s="44" t="s">
        <v>670</v>
      </c>
      <c r="E5" s="44"/>
      <c r="F5" s="42" t="s">
        <v>1217</v>
      </c>
      <c r="G5" s="42" t="s">
        <v>55</v>
      </c>
      <c r="H5" s="42">
        <v>4.0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</row>
    <row r="6">
      <c r="A6" s="67">
        <v>0.0652</v>
      </c>
      <c r="B6" s="44" t="s">
        <v>664</v>
      </c>
      <c r="C6" s="44" t="s">
        <v>665</v>
      </c>
      <c r="D6" s="44"/>
      <c r="E6" s="44"/>
      <c r="F6" s="41" t="s">
        <v>79</v>
      </c>
      <c r="G6" s="35" t="s">
        <v>7</v>
      </c>
      <c r="H6" s="42">
        <v>1.0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</row>
    <row r="7">
      <c r="A7" s="67">
        <v>0.0493</v>
      </c>
      <c r="B7" s="44" t="s">
        <v>661</v>
      </c>
      <c r="C7" s="44" t="s">
        <v>662</v>
      </c>
      <c r="D7" s="44" t="s">
        <v>1312</v>
      </c>
      <c r="E7" s="44"/>
      <c r="F7" s="41" t="s">
        <v>441</v>
      </c>
      <c r="G7" s="35" t="s">
        <v>7</v>
      </c>
      <c r="H7" s="42">
        <v>1.0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</row>
    <row r="8">
      <c r="A8" s="67">
        <v>0.0329</v>
      </c>
      <c r="B8" s="44" t="s">
        <v>680</v>
      </c>
      <c r="C8" s="44" t="s">
        <v>681</v>
      </c>
      <c r="D8" s="44" t="s">
        <v>1313</v>
      </c>
      <c r="E8" s="44" t="s">
        <v>1081</v>
      </c>
      <c r="F8" s="35" t="s">
        <v>1081</v>
      </c>
      <c r="G8" s="35" t="s">
        <v>15</v>
      </c>
      <c r="H8" s="42">
        <v>2.0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</row>
    <row r="9">
      <c r="A9" s="67">
        <v>0.0309</v>
      </c>
      <c r="B9" s="44" t="s">
        <v>691</v>
      </c>
      <c r="C9" s="44" t="s">
        <v>716</v>
      </c>
      <c r="D9" s="44" t="s">
        <v>1314</v>
      </c>
      <c r="E9" s="44"/>
      <c r="F9" s="35" t="s">
        <v>574</v>
      </c>
      <c r="G9" s="35" t="s">
        <v>7</v>
      </c>
      <c r="H9" s="42">
        <v>2.0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</row>
    <row r="10">
      <c r="A10" s="67">
        <v>0.0307</v>
      </c>
      <c r="B10" s="44" t="s">
        <v>661</v>
      </c>
      <c r="C10" s="44" t="s">
        <v>662</v>
      </c>
      <c r="D10" s="44" t="s">
        <v>765</v>
      </c>
      <c r="E10" s="44" t="s">
        <v>889</v>
      </c>
      <c r="F10" s="42" t="s">
        <v>889</v>
      </c>
      <c r="G10" s="42" t="s">
        <v>10</v>
      </c>
      <c r="H10" s="42">
        <v>4.0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</row>
    <row r="11">
      <c r="A11" s="67">
        <v>0.0249</v>
      </c>
      <c r="B11" s="44" t="s">
        <v>661</v>
      </c>
      <c r="C11" s="44" t="s">
        <v>662</v>
      </c>
      <c r="D11" s="44"/>
      <c r="E11" s="44"/>
      <c r="F11" s="35" t="s">
        <v>396</v>
      </c>
      <c r="G11" s="35" t="s">
        <v>67</v>
      </c>
      <c r="H11" s="42">
        <v>1.0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</row>
    <row r="12">
      <c r="A12" s="67">
        <v>0.0232</v>
      </c>
      <c r="B12" s="44" t="s">
        <v>733</v>
      </c>
      <c r="C12" s="44" t="s">
        <v>734</v>
      </c>
      <c r="D12" s="44"/>
      <c r="E12" s="44"/>
      <c r="F12" s="35" t="s">
        <v>172</v>
      </c>
      <c r="G12" s="35" t="s">
        <v>67</v>
      </c>
      <c r="H12" s="42">
        <v>1.0</v>
      </c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</row>
    <row r="13">
      <c r="A13" s="67">
        <v>0.0221</v>
      </c>
      <c r="B13" s="44" t="s">
        <v>652</v>
      </c>
      <c r="C13" s="44" t="s">
        <v>654</v>
      </c>
      <c r="D13" s="44" t="s">
        <v>655</v>
      </c>
      <c r="E13" s="44"/>
      <c r="F13" s="42" t="s">
        <v>114</v>
      </c>
      <c r="G13" s="42" t="s">
        <v>55</v>
      </c>
      <c r="H13" s="42">
        <v>2.0</v>
      </c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</row>
    <row r="14">
      <c r="A14" s="67">
        <v>0.0199</v>
      </c>
      <c r="B14" s="44" t="s">
        <v>691</v>
      </c>
      <c r="C14" s="44" t="s">
        <v>692</v>
      </c>
      <c r="D14" s="44"/>
      <c r="E14" s="44"/>
      <c r="F14" s="35" t="s">
        <v>693</v>
      </c>
      <c r="G14" s="35" t="s">
        <v>67</v>
      </c>
      <c r="H14" s="42">
        <v>1.0</v>
      </c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</row>
    <row r="15">
      <c r="A15" s="67">
        <v>0.0169</v>
      </c>
      <c r="B15" s="44" t="s">
        <v>733</v>
      </c>
      <c r="C15" s="44" t="s">
        <v>1164</v>
      </c>
      <c r="D15" s="44" t="s">
        <v>1317</v>
      </c>
      <c r="E15" s="44" t="s">
        <v>1318</v>
      </c>
      <c r="F15" s="42" t="s">
        <v>1121</v>
      </c>
      <c r="G15" s="42" t="s">
        <v>10</v>
      </c>
      <c r="H15" s="42">
        <v>2.0</v>
      </c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</row>
    <row r="16">
      <c r="A16" s="67">
        <v>0.0159</v>
      </c>
      <c r="B16" s="44" t="s">
        <v>683</v>
      </c>
      <c r="C16" s="44" t="s">
        <v>684</v>
      </c>
      <c r="D16" s="44" t="s">
        <v>685</v>
      </c>
      <c r="E16" s="44" t="s">
        <v>1315</v>
      </c>
      <c r="F16" s="35" t="s">
        <v>1055</v>
      </c>
      <c r="G16" s="35" t="s">
        <v>15</v>
      </c>
      <c r="H16" s="42">
        <v>2.0</v>
      </c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</row>
    <row r="17">
      <c r="A17" s="67">
        <v>0.0117</v>
      </c>
      <c r="B17" s="44" t="s">
        <v>671</v>
      </c>
      <c r="C17" s="44" t="s">
        <v>672</v>
      </c>
      <c r="D17" s="44" t="s">
        <v>673</v>
      </c>
      <c r="E17" s="44"/>
      <c r="F17" s="41" t="s">
        <v>205</v>
      </c>
      <c r="G17" s="35" t="s">
        <v>7</v>
      </c>
      <c r="H17" s="42">
        <v>1.0</v>
      </c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</row>
    <row r="18">
      <c r="A18" s="67">
        <v>0.0111</v>
      </c>
      <c r="B18" s="44" t="s">
        <v>677</v>
      </c>
      <c r="C18" s="44" t="s">
        <v>678</v>
      </c>
      <c r="D18" s="44" t="s">
        <v>679</v>
      </c>
      <c r="E18" s="44"/>
      <c r="F18" s="41" t="s">
        <v>533</v>
      </c>
      <c r="G18" s="35" t="s">
        <v>7</v>
      </c>
      <c r="H18" s="42">
        <v>1.0</v>
      </c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</row>
    <row r="19">
      <c r="A19" s="67">
        <v>0.0108</v>
      </c>
      <c r="B19" s="44" t="s">
        <v>688</v>
      </c>
      <c r="C19" s="44" t="s">
        <v>689</v>
      </c>
      <c r="D19" s="44" t="s">
        <v>1316</v>
      </c>
      <c r="E19" s="44"/>
      <c r="F19" s="35" t="s">
        <v>315</v>
      </c>
      <c r="G19" s="35" t="s">
        <v>7</v>
      </c>
      <c r="H19" s="42">
        <v>1.0</v>
      </c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</row>
    <row r="20">
      <c r="A20" s="79">
        <v>0.0102</v>
      </c>
      <c r="B20" s="80" t="s">
        <v>704</v>
      </c>
      <c r="C20" s="80" t="s">
        <v>705</v>
      </c>
      <c r="D20" s="80" t="s">
        <v>706</v>
      </c>
      <c r="E20" s="80"/>
      <c r="F20" s="63" t="s">
        <v>521</v>
      </c>
      <c r="G20" s="48" t="s">
        <v>7</v>
      </c>
      <c r="H20" s="47">
        <v>1.0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</row>
    <row r="21">
      <c r="A21" s="67">
        <v>0.0099</v>
      </c>
      <c r="B21" s="44" t="s">
        <v>664</v>
      </c>
      <c r="C21" s="44" t="s">
        <v>1320</v>
      </c>
      <c r="D21" s="44" t="s">
        <v>1321</v>
      </c>
      <c r="E21" s="44" t="s">
        <v>1123</v>
      </c>
      <c r="F21" s="66"/>
      <c r="G21" s="66"/>
      <c r="H21" s="42">
        <v>1.0</v>
      </c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</row>
    <row r="22">
      <c r="A22" s="67">
        <v>0.0076</v>
      </c>
      <c r="B22" s="44" t="s">
        <v>691</v>
      </c>
      <c r="C22" s="44" t="s">
        <v>716</v>
      </c>
      <c r="D22" s="44"/>
      <c r="E22" s="44"/>
      <c r="F22" s="66"/>
      <c r="G22" s="66"/>
      <c r="H22" s="42">
        <v>1.0</v>
      </c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</row>
    <row r="23">
      <c r="A23" s="67">
        <v>0.0074</v>
      </c>
      <c r="B23" s="44" t="s">
        <v>656</v>
      </c>
      <c r="C23" s="44" t="s">
        <v>674</v>
      </c>
      <c r="D23" s="44" t="s">
        <v>675</v>
      </c>
      <c r="E23" s="44"/>
      <c r="F23" s="66"/>
      <c r="G23" s="66"/>
      <c r="H23" s="42">
        <v>1.0</v>
      </c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</row>
    <row r="24">
      <c r="A24" s="67">
        <v>0.0069</v>
      </c>
      <c r="B24" s="44" t="s">
        <v>683</v>
      </c>
      <c r="C24" s="44" t="s">
        <v>684</v>
      </c>
      <c r="D24" s="44" t="s">
        <v>685</v>
      </c>
      <c r="E24" s="44"/>
      <c r="F24" s="66"/>
      <c r="G24" s="66"/>
      <c r="H24" s="42">
        <v>2.0</v>
      </c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</row>
    <row r="25">
      <c r="A25" s="67">
        <v>0.0062</v>
      </c>
      <c r="B25" s="44" t="s">
        <v>688</v>
      </c>
      <c r="C25" s="44" t="s">
        <v>1270</v>
      </c>
      <c r="D25" s="44" t="s">
        <v>1322</v>
      </c>
      <c r="E25" s="44"/>
      <c r="F25" s="66"/>
      <c r="G25" s="66"/>
      <c r="H25" s="42">
        <v>1.0</v>
      </c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</row>
    <row r="26">
      <c r="A26" s="67">
        <v>0.0059</v>
      </c>
      <c r="B26" s="44" t="s">
        <v>691</v>
      </c>
      <c r="C26" s="44" t="s">
        <v>692</v>
      </c>
      <c r="D26" s="44"/>
      <c r="E26" s="44"/>
      <c r="F26" s="66"/>
      <c r="G26" s="66"/>
      <c r="H26" s="42">
        <v>1.0</v>
      </c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</row>
    <row r="27">
      <c r="A27" s="67">
        <v>0.0055</v>
      </c>
      <c r="B27" s="44" t="s">
        <v>691</v>
      </c>
      <c r="C27" s="44" t="s">
        <v>692</v>
      </c>
      <c r="D27" s="44" t="s">
        <v>1323</v>
      </c>
      <c r="E27" s="44" t="s">
        <v>1324</v>
      </c>
      <c r="F27" s="66"/>
      <c r="G27" s="66"/>
      <c r="H27" s="42">
        <v>1.0</v>
      </c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</row>
    <row r="28">
      <c r="A28" s="67">
        <v>0.0051</v>
      </c>
      <c r="B28" s="44" t="s">
        <v>746</v>
      </c>
      <c r="C28" s="44" t="s">
        <v>747</v>
      </c>
      <c r="D28" s="44" t="s">
        <v>748</v>
      </c>
      <c r="E28" s="44" t="s">
        <v>749</v>
      </c>
      <c r="F28" s="66"/>
      <c r="G28" s="66"/>
      <c r="H28" s="42">
        <v>1.0</v>
      </c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</row>
    <row r="29">
      <c r="A29" s="67">
        <v>0.0037</v>
      </c>
      <c r="B29" s="44" t="s">
        <v>648</v>
      </c>
      <c r="C29" s="44" t="s">
        <v>653</v>
      </c>
      <c r="D29" s="44"/>
      <c r="E29" s="44"/>
      <c r="F29" s="66"/>
      <c r="G29" s="66"/>
      <c r="H29" s="42">
        <v>1.0</v>
      </c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</row>
    <row r="30">
      <c r="A30" s="67">
        <v>0.0036</v>
      </c>
      <c r="B30" s="44" t="s">
        <v>691</v>
      </c>
      <c r="C30" s="44" t="s">
        <v>692</v>
      </c>
      <c r="D30" s="44"/>
      <c r="E30" s="44"/>
      <c r="F30" s="66"/>
      <c r="G30" s="66"/>
      <c r="H30" s="42">
        <v>1.0</v>
      </c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</row>
    <row r="31">
      <c r="A31" s="67">
        <v>0.0029</v>
      </c>
      <c r="B31" s="44" t="s">
        <v>648</v>
      </c>
      <c r="C31" s="44" t="s">
        <v>653</v>
      </c>
      <c r="D31" s="44"/>
      <c r="E31" s="44"/>
      <c r="F31" s="66"/>
      <c r="G31" s="66"/>
      <c r="H31" s="42">
        <v>1.0</v>
      </c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</row>
    <row r="32">
      <c r="A32" s="67">
        <v>0.0022</v>
      </c>
      <c r="B32" s="44" t="s">
        <v>648</v>
      </c>
      <c r="C32" s="44" t="s">
        <v>653</v>
      </c>
      <c r="D32" s="44"/>
      <c r="E32" s="44"/>
      <c r="F32" s="66"/>
      <c r="G32" s="66"/>
      <c r="H32" s="42">
        <v>1.0</v>
      </c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</row>
    <row r="33">
      <c r="A33" s="67">
        <v>0.002</v>
      </c>
      <c r="B33" s="44" t="s">
        <v>691</v>
      </c>
      <c r="C33" s="44" t="s">
        <v>692</v>
      </c>
      <c r="D33" s="44" t="s">
        <v>1047</v>
      </c>
      <c r="E33" s="44"/>
      <c r="F33" s="66"/>
      <c r="G33" s="66"/>
      <c r="H33" s="42">
        <v>1.0</v>
      </c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</row>
    <row r="34">
      <c r="A34" s="67">
        <v>0.0017</v>
      </c>
      <c r="B34" s="44" t="s">
        <v>691</v>
      </c>
      <c r="C34" s="44" t="s">
        <v>692</v>
      </c>
      <c r="D34" s="44"/>
      <c r="E34" s="44"/>
      <c r="F34" s="66"/>
      <c r="G34" s="66"/>
      <c r="H34" s="42">
        <v>1.0</v>
      </c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</row>
    <row r="35">
      <c r="A35" s="67">
        <v>0.0014</v>
      </c>
      <c r="B35" s="44" t="s">
        <v>721</v>
      </c>
      <c r="C35" s="44" t="s">
        <v>722</v>
      </c>
      <c r="D35" s="44" t="s">
        <v>723</v>
      </c>
      <c r="E35" s="44"/>
      <c r="F35" s="66"/>
      <c r="G35" s="66"/>
      <c r="H35" s="42">
        <v>1.0</v>
      </c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</row>
    <row r="36">
      <c r="A36" s="67">
        <v>0.0012</v>
      </c>
      <c r="B36" s="44" t="s">
        <v>664</v>
      </c>
      <c r="C36" s="44" t="s">
        <v>665</v>
      </c>
      <c r="D36" s="44"/>
      <c r="E36" s="44"/>
      <c r="F36" s="66"/>
      <c r="G36" s="66"/>
      <c r="H36" s="42">
        <v>1.0</v>
      </c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</row>
    <row r="37">
      <c r="A37" s="67">
        <v>0.0836</v>
      </c>
      <c r="B37" s="44" t="s">
        <v>1241</v>
      </c>
      <c r="C37" s="44"/>
      <c r="D37" s="44"/>
      <c r="E37" s="44"/>
      <c r="F37" s="66"/>
      <c r="G37" s="66"/>
      <c r="H37" s="42">
        <v>32.0</v>
      </c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</row>
    <row r="38">
      <c r="A38" s="66"/>
      <c r="B38" s="66"/>
      <c r="C38" s="66"/>
      <c r="D38" s="66"/>
      <c r="E38" s="66"/>
      <c r="F38" s="66"/>
      <c r="G38" s="66"/>
      <c r="H38" s="42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</row>
    <row r="39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</row>
    <row r="40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</row>
    <row r="4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</row>
    <row r="42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</row>
    <row r="43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</row>
    <row r="44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</row>
    <row r="4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</row>
    <row r="46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</row>
    <row r="47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</row>
    <row r="4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</row>
    <row r="49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</row>
    <row r="50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42" t="s">
        <v>1325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1327</v>
      </c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</row>
    <row r="2">
      <c r="A2" s="42" t="s">
        <v>1309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</row>
    <row r="3">
      <c r="A3" s="67">
        <v>0.2339</v>
      </c>
      <c r="B3" s="44" t="s">
        <v>661</v>
      </c>
      <c r="C3" s="44" t="s">
        <v>662</v>
      </c>
      <c r="D3" s="44" t="s">
        <v>663</v>
      </c>
      <c r="E3" s="44"/>
      <c r="F3" s="41" t="s">
        <v>466</v>
      </c>
      <c r="G3" s="35" t="s">
        <v>7</v>
      </c>
      <c r="H3" s="42">
        <v>9.0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  <row r="4">
      <c r="A4" s="67">
        <v>0.1593</v>
      </c>
      <c r="B4" s="44" t="s">
        <v>683</v>
      </c>
      <c r="C4" s="44" t="s">
        <v>684</v>
      </c>
      <c r="D4" s="44" t="s">
        <v>685</v>
      </c>
      <c r="E4" s="44" t="s">
        <v>1315</v>
      </c>
      <c r="F4" s="35" t="s">
        <v>1055</v>
      </c>
      <c r="G4" s="35" t="s">
        <v>15</v>
      </c>
      <c r="H4" s="42">
        <v>3.0</v>
      </c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</row>
    <row r="5">
      <c r="A5" s="67">
        <v>0.1297</v>
      </c>
      <c r="B5" s="44" t="s">
        <v>715</v>
      </c>
      <c r="C5" s="44" t="s">
        <v>866</v>
      </c>
      <c r="D5" s="44" t="s">
        <v>867</v>
      </c>
      <c r="E5" s="44"/>
      <c r="F5" s="35" t="s">
        <v>34</v>
      </c>
      <c r="G5" s="35" t="s">
        <v>7</v>
      </c>
      <c r="H5" s="42">
        <v>1.0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</row>
    <row r="6">
      <c r="A6" s="67">
        <v>0.126</v>
      </c>
      <c r="B6" s="44" t="s">
        <v>668</v>
      </c>
      <c r="C6" s="44" t="s">
        <v>669</v>
      </c>
      <c r="D6" s="44" t="s">
        <v>670</v>
      </c>
      <c r="E6" s="44"/>
      <c r="F6" s="42" t="s">
        <v>1217</v>
      </c>
      <c r="G6" s="42" t="s">
        <v>55</v>
      </c>
      <c r="H6" s="42">
        <v>8.0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</row>
    <row r="7">
      <c r="A7" s="67">
        <v>0.1125</v>
      </c>
      <c r="B7" s="44" t="s">
        <v>664</v>
      </c>
      <c r="C7" s="44" t="s">
        <v>665</v>
      </c>
      <c r="D7" s="44"/>
      <c r="E7" s="44"/>
      <c r="F7" s="41" t="s">
        <v>79</v>
      </c>
      <c r="G7" s="35" t="s">
        <v>7</v>
      </c>
      <c r="H7" s="42">
        <v>1.0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</row>
    <row r="8">
      <c r="A8" s="67">
        <v>0.0458</v>
      </c>
      <c r="B8" s="44" t="s">
        <v>733</v>
      </c>
      <c r="C8" s="44" t="s">
        <v>734</v>
      </c>
      <c r="D8" s="44"/>
      <c r="E8" s="44"/>
      <c r="F8" s="35" t="s">
        <v>172</v>
      </c>
      <c r="G8" s="35" t="s">
        <v>67</v>
      </c>
      <c r="H8" s="42">
        <v>1.0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</row>
    <row r="9">
      <c r="A9" s="67">
        <v>0.0182</v>
      </c>
      <c r="B9" s="44" t="s">
        <v>652</v>
      </c>
      <c r="C9" s="44" t="s">
        <v>654</v>
      </c>
      <c r="D9" s="44" t="s">
        <v>655</v>
      </c>
      <c r="E9" s="44"/>
      <c r="F9" s="42" t="s">
        <v>114</v>
      </c>
      <c r="G9" s="42" t="s">
        <v>55</v>
      </c>
      <c r="H9" s="42">
        <v>1.0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</row>
    <row r="10">
      <c r="A10" s="67">
        <v>0.0175</v>
      </c>
      <c r="B10" s="44" t="s">
        <v>661</v>
      </c>
      <c r="C10" s="44" t="s">
        <v>662</v>
      </c>
      <c r="D10" s="44" t="s">
        <v>1312</v>
      </c>
      <c r="E10" s="44"/>
      <c r="F10" s="41" t="s">
        <v>441</v>
      </c>
      <c r="G10" s="35" t="s">
        <v>7</v>
      </c>
      <c r="H10" s="42">
        <v>1.0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</row>
    <row r="11">
      <c r="A11" s="67">
        <v>0.0158</v>
      </c>
      <c r="B11" s="44" t="s">
        <v>656</v>
      </c>
      <c r="C11" s="44" t="s">
        <v>674</v>
      </c>
      <c r="D11" s="44" t="s">
        <v>675</v>
      </c>
      <c r="E11" s="44"/>
      <c r="F11" s="31" t="s">
        <v>626</v>
      </c>
      <c r="G11" s="35" t="s">
        <v>7</v>
      </c>
      <c r="H11" s="42">
        <v>1.0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</row>
    <row r="12">
      <c r="A12" s="67">
        <v>0.0148</v>
      </c>
      <c r="B12" s="44" t="s">
        <v>661</v>
      </c>
      <c r="C12" s="44" t="s">
        <v>662</v>
      </c>
      <c r="D12" s="44"/>
      <c r="E12" s="44"/>
      <c r="F12" s="35" t="s">
        <v>396</v>
      </c>
      <c r="G12" s="35" t="s">
        <v>67</v>
      </c>
      <c r="H12" s="42">
        <v>1.0</v>
      </c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</row>
    <row r="13">
      <c r="A13" s="67">
        <v>0.0103</v>
      </c>
      <c r="B13" s="44" t="s">
        <v>661</v>
      </c>
      <c r="C13" s="44" t="s">
        <v>662</v>
      </c>
      <c r="D13" s="44" t="s">
        <v>765</v>
      </c>
      <c r="E13" s="44" t="s">
        <v>889</v>
      </c>
      <c r="F13" s="42" t="s">
        <v>889</v>
      </c>
      <c r="G13" s="42" t="s">
        <v>10</v>
      </c>
      <c r="H13" s="42">
        <v>1.0</v>
      </c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</row>
    <row r="14">
      <c r="A14" s="79">
        <v>0.0103</v>
      </c>
      <c r="B14" s="80" t="s">
        <v>664</v>
      </c>
      <c r="C14" s="80" t="s">
        <v>1320</v>
      </c>
      <c r="D14" s="80" t="s">
        <v>1321</v>
      </c>
      <c r="E14" s="80" t="s">
        <v>1123</v>
      </c>
      <c r="F14" s="47" t="s">
        <v>1123</v>
      </c>
      <c r="G14" s="47" t="s">
        <v>10</v>
      </c>
      <c r="H14" s="47">
        <v>1.0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</row>
    <row r="15">
      <c r="A15" s="67">
        <v>0.0093</v>
      </c>
      <c r="B15" s="44" t="s">
        <v>648</v>
      </c>
      <c r="C15" s="44" t="s">
        <v>653</v>
      </c>
      <c r="D15" s="44"/>
      <c r="E15" s="44"/>
      <c r="F15" s="66"/>
      <c r="G15" s="66"/>
      <c r="H15" s="42">
        <v>1.0</v>
      </c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</row>
    <row r="16">
      <c r="A16" s="67">
        <v>0.0089</v>
      </c>
      <c r="B16" s="44" t="s">
        <v>691</v>
      </c>
      <c r="C16" s="44" t="s">
        <v>692</v>
      </c>
      <c r="D16" s="44" t="s">
        <v>1047</v>
      </c>
      <c r="E16" s="44"/>
      <c r="F16" s="66"/>
      <c r="G16" s="66"/>
      <c r="H16" s="42">
        <v>2.0</v>
      </c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</row>
    <row r="17">
      <c r="A17" s="67">
        <v>0.0076</v>
      </c>
      <c r="B17" s="44" t="s">
        <v>671</v>
      </c>
      <c r="C17" s="44" t="s">
        <v>672</v>
      </c>
      <c r="D17" s="44" t="s">
        <v>673</v>
      </c>
      <c r="E17" s="44"/>
      <c r="F17" s="66"/>
      <c r="G17" s="66"/>
      <c r="H17" s="42">
        <v>1.0</v>
      </c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</row>
    <row r="18">
      <c r="A18" s="67">
        <v>0.0062</v>
      </c>
      <c r="B18" s="44" t="s">
        <v>664</v>
      </c>
      <c r="C18" s="44" t="s">
        <v>665</v>
      </c>
      <c r="D18" s="44"/>
      <c r="E18" s="44"/>
      <c r="F18" s="66"/>
      <c r="G18" s="66"/>
      <c r="H18" s="42">
        <v>1.0</v>
      </c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</row>
    <row r="19">
      <c r="A19" s="67">
        <v>0.0058</v>
      </c>
      <c r="B19" s="44" t="s">
        <v>691</v>
      </c>
      <c r="C19" s="44" t="s">
        <v>692</v>
      </c>
      <c r="D19" s="44"/>
      <c r="E19" s="44"/>
      <c r="F19" s="66"/>
      <c r="G19" s="66"/>
      <c r="H19" s="42">
        <v>1.0</v>
      </c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</row>
    <row r="20">
      <c r="A20" s="67">
        <v>0.0048</v>
      </c>
      <c r="B20" s="44" t="s">
        <v>656</v>
      </c>
      <c r="C20" s="44" t="s">
        <v>674</v>
      </c>
      <c r="D20" s="44" t="s">
        <v>934</v>
      </c>
      <c r="E20" s="44" t="s">
        <v>935</v>
      </c>
      <c r="F20" s="66"/>
      <c r="G20" s="66"/>
      <c r="H20" s="42">
        <v>1.0</v>
      </c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</row>
    <row r="21">
      <c r="A21" s="67">
        <v>0.0041</v>
      </c>
      <c r="B21" s="44" t="s">
        <v>683</v>
      </c>
      <c r="C21" s="44" t="s">
        <v>684</v>
      </c>
      <c r="D21" s="44"/>
      <c r="E21" s="44"/>
      <c r="F21" s="66"/>
      <c r="G21" s="66"/>
      <c r="H21" s="42">
        <v>1.0</v>
      </c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</row>
    <row r="22">
      <c r="A22" s="67">
        <v>0.0038</v>
      </c>
      <c r="B22" s="44" t="s">
        <v>677</v>
      </c>
      <c r="C22" s="44" t="s">
        <v>678</v>
      </c>
      <c r="D22" s="44" t="s">
        <v>1330</v>
      </c>
      <c r="E22" s="44"/>
      <c r="F22" s="66"/>
      <c r="G22" s="66"/>
      <c r="H22" s="42">
        <v>1.0</v>
      </c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</row>
    <row r="23">
      <c r="A23" s="67">
        <v>0.0038</v>
      </c>
      <c r="B23" s="44" t="s">
        <v>688</v>
      </c>
      <c r="C23" s="44" t="s">
        <v>689</v>
      </c>
      <c r="D23" s="44"/>
      <c r="E23" s="44"/>
      <c r="F23" s="66"/>
      <c r="G23" s="66"/>
      <c r="H23" s="42">
        <v>1.0</v>
      </c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</row>
    <row r="24">
      <c r="A24" s="67">
        <v>0.0034</v>
      </c>
      <c r="B24" s="44" t="s">
        <v>752</v>
      </c>
      <c r="C24" s="44"/>
      <c r="D24" s="44"/>
      <c r="E24" s="44"/>
      <c r="F24" s="66"/>
      <c r="G24" s="66"/>
      <c r="H24" s="42">
        <v>1.0</v>
      </c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</row>
    <row r="25">
      <c r="A25" s="67">
        <v>0.0034</v>
      </c>
      <c r="B25" s="44" t="s">
        <v>661</v>
      </c>
      <c r="C25" s="44" t="s">
        <v>662</v>
      </c>
      <c r="D25" s="44" t="s">
        <v>1337</v>
      </c>
      <c r="E25" s="44" t="s">
        <v>1338</v>
      </c>
      <c r="F25" s="66"/>
      <c r="G25" s="66"/>
      <c r="H25" s="42">
        <v>1.0</v>
      </c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</row>
    <row r="26">
      <c r="A26" s="67">
        <v>0.0034</v>
      </c>
      <c r="B26" s="44" t="s">
        <v>691</v>
      </c>
      <c r="C26" s="44" t="s">
        <v>692</v>
      </c>
      <c r="D26" s="44" t="s">
        <v>745</v>
      </c>
      <c r="E26" s="44"/>
      <c r="F26" s="66"/>
      <c r="G26" s="66"/>
      <c r="H26" s="42">
        <v>1.0</v>
      </c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</row>
    <row r="27">
      <c r="A27" s="67">
        <v>0.0031</v>
      </c>
      <c r="B27" s="44" t="s">
        <v>661</v>
      </c>
      <c r="C27" s="44" t="s">
        <v>662</v>
      </c>
      <c r="D27" s="44" t="s">
        <v>663</v>
      </c>
      <c r="E27" s="44" t="s">
        <v>1339</v>
      </c>
      <c r="F27" s="66"/>
      <c r="G27" s="66"/>
      <c r="H27" s="42">
        <v>1.0</v>
      </c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</row>
    <row r="28">
      <c r="A28" s="67">
        <v>0.0031</v>
      </c>
      <c r="B28" s="44" t="s">
        <v>664</v>
      </c>
      <c r="C28" s="44" t="s">
        <v>665</v>
      </c>
      <c r="D28" s="44"/>
      <c r="E28" s="44"/>
      <c r="F28" s="66"/>
      <c r="G28" s="66"/>
      <c r="H28" s="42">
        <v>1.0</v>
      </c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</row>
    <row r="29">
      <c r="A29" s="67">
        <v>0.0028</v>
      </c>
      <c r="B29" s="44" t="s">
        <v>680</v>
      </c>
      <c r="C29" s="44" t="s">
        <v>681</v>
      </c>
      <c r="D29" s="44" t="s">
        <v>1313</v>
      </c>
      <c r="E29" s="44" t="s">
        <v>1081</v>
      </c>
      <c r="F29" s="66"/>
      <c r="G29" s="66"/>
      <c r="H29" s="42">
        <v>1.0</v>
      </c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</row>
    <row r="30">
      <c r="A30" s="67">
        <v>0.0028</v>
      </c>
      <c r="B30" s="44" t="s">
        <v>704</v>
      </c>
      <c r="C30" s="44" t="s">
        <v>862</v>
      </c>
      <c r="D30" s="44" t="s">
        <v>863</v>
      </c>
      <c r="E30" s="44"/>
      <c r="F30" s="66"/>
      <c r="G30" s="66"/>
      <c r="H30" s="42">
        <v>1.0</v>
      </c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</row>
    <row r="31">
      <c r="A31" s="67">
        <v>0.0295</v>
      </c>
      <c r="B31" s="44" t="s">
        <v>1241</v>
      </c>
      <c r="C31" s="44"/>
      <c r="D31" s="44"/>
      <c r="E31" s="44"/>
      <c r="F31" s="66"/>
      <c r="G31" s="66"/>
      <c r="H31" s="42">
        <v>5.0</v>
      </c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</row>
    <row r="32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</row>
    <row r="33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</row>
    <row r="34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</row>
    <row r="3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</row>
    <row r="3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</row>
    <row r="37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</row>
    <row r="38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</row>
    <row r="39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</row>
    <row r="40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</row>
    <row r="4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</row>
    <row r="42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</row>
    <row r="43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</row>
    <row r="44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</row>
    <row r="4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</row>
    <row r="46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</row>
    <row r="47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44" t="s">
        <v>1326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1328</v>
      </c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</row>
    <row r="2">
      <c r="A2" s="44" t="s">
        <v>1309</v>
      </c>
      <c r="B2" s="66"/>
      <c r="C2" s="66"/>
      <c r="D2" s="66"/>
      <c r="E2" s="66"/>
      <c r="F2" s="66"/>
      <c r="G2" s="66"/>
      <c r="H2" s="42">
        <v>54.0</v>
      </c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</row>
    <row r="3">
      <c r="A3" s="67">
        <v>0.1207</v>
      </c>
      <c r="B3" s="44" t="s">
        <v>648</v>
      </c>
      <c r="C3" s="44" t="s">
        <v>653</v>
      </c>
      <c r="D3" s="44"/>
      <c r="E3" s="44"/>
      <c r="F3" s="35" t="s">
        <v>116</v>
      </c>
      <c r="G3" s="35" t="s">
        <v>67</v>
      </c>
      <c r="H3" s="42">
        <v>3.0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  <row r="4">
      <c r="A4" s="67">
        <v>0.1165</v>
      </c>
      <c r="B4" s="44" t="s">
        <v>688</v>
      </c>
      <c r="C4" s="44" t="s">
        <v>689</v>
      </c>
      <c r="D4" s="44" t="s">
        <v>1329</v>
      </c>
      <c r="E4" s="44"/>
      <c r="F4" s="35" t="s">
        <v>252</v>
      </c>
      <c r="G4" s="35" t="s">
        <v>67</v>
      </c>
      <c r="H4" s="42">
        <v>1.0</v>
      </c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</row>
    <row r="5">
      <c r="A5" s="67">
        <v>0.1049</v>
      </c>
      <c r="B5" s="44" t="s">
        <v>691</v>
      </c>
      <c r="C5" s="44" t="s">
        <v>716</v>
      </c>
      <c r="D5" s="44"/>
      <c r="E5" s="44"/>
      <c r="F5" s="35" t="s">
        <v>720</v>
      </c>
      <c r="G5" s="35" t="s">
        <v>67</v>
      </c>
      <c r="H5" s="42">
        <v>1.0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</row>
    <row r="6">
      <c r="A6" s="67">
        <v>0.1271</v>
      </c>
      <c r="B6" s="44" t="s">
        <v>688</v>
      </c>
      <c r="C6" s="44" t="s">
        <v>689</v>
      </c>
      <c r="D6" s="44" t="s">
        <v>1316</v>
      </c>
      <c r="E6" s="44"/>
      <c r="F6" s="35" t="s">
        <v>317</v>
      </c>
      <c r="G6" s="35" t="s">
        <v>15</v>
      </c>
      <c r="H6" s="42">
        <v>2.0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</row>
    <row r="7">
      <c r="A7" s="67">
        <v>0.0261</v>
      </c>
      <c r="B7" s="44" t="s">
        <v>668</v>
      </c>
      <c r="C7" s="44" t="s">
        <v>669</v>
      </c>
      <c r="D7" s="44" t="s">
        <v>670</v>
      </c>
      <c r="E7" s="44"/>
      <c r="F7" s="42" t="s">
        <v>1217</v>
      </c>
      <c r="G7" s="42" t="s">
        <v>55</v>
      </c>
      <c r="H7" s="42">
        <v>1.0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</row>
    <row r="8">
      <c r="A8" s="67">
        <v>0.0237</v>
      </c>
      <c r="B8" s="44" t="s">
        <v>661</v>
      </c>
      <c r="C8" s="44" t="s">
        <v>662</v>
      </c>
      <c r="D8" s="44" t="s">
        <v>663</v>
      </c>
      <c r="E8" s="44"/>
      <c r="F8" s="41" t="s">
        <v>466</v>
      </c>
      <c r="G8" s="35" t="s">
        <v>7</v>
      </c>
      <c r="H8" s="42">
        <v>2.0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</row>
    <row r="9">
      <c r="A9" s="67">
        <v>0.0226</v>
      </c>
      <c r="B9" s="44" t="s">
        <v>733</v>
      </c>
      <c r="C9" s="44" t="s">
        <v>1164</v>
      </c>
      <c r="D9" s="44"/>
      <c r="E9" s="44"/>
      <c r="F9" s="35" t="s">
        <v>1125</v>
      </c>
      <c r="G9" s="35" t="s">
        <v>667</v>
      </c>
      <c r="H9" s="42">
        <v>2.0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</row>
    <row r="10">
      <c r="A10" s="67">
        <v>0.0215</v>
      </c>
      <c r="B10" s="44" t="s">
        <v>677</v>
      </c>
      <c r="C10" s="44" t="s">
        <v>678</v>
      </c>
      <c r="D10" s="44" t="s">
        <v>1330</v>
      </c>
      <c r="E10" s="44"/>
      <c r="F10" s="35" t="s">
        <v>1331</v>
      </c>
      <c r="G10" s="35" t="s">
        <v>55</v>
      </c>
      <c r="H10" s="42">
        <v>1.0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</row>
    <row r="11">
      <c r="A11" s="67">
        <v>0.0198</v>
      </c>
      <c r="B11" s="44" t="s">
        <v>680</v>
      </c>
      <c r="C11" s="44" t="s">
        <v>681</v>
      </c>
      <c r="D11" s="44" t="s">
        <v>793</v>
      </c>
      <c r="E11" s="44" t="s">
        <v>1332</v>
      </c>
      <c r="F11" s="44" t="s">
        <v>1332</v>
      </c>
      <c r="G11" s="42" t="s">
        <v>10</v>
      </c>
      <c r="H11" s="42">
        <v>2.0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</row>
    <row r="12">
      <c r="A12" s="67">
        <v>0.0187</v>
      </c>
      <c r="B12" s="44" t="s">
        <v>683</v>
      </c>
      <c r="C12" s="44" t="s">
        <v>684</v>
      </c>
      <c r="D12" s="44" t="s">
        <v>685</v>
      </c>
      <c r="E12" s="44"/>
      <c r="F12" s="42" t="s">
        <v>1333</v>
      </c>
      <c r="G12" s="42" t="s">
        <v>55</v>
      </c>
      <c r="H12" s="42">
        <v>2.0</v>
      </c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</row>
    <row r="13">
      <c r="A13" s="67">
        <v>0.0159</v>
      </c>
      <c r="B13" s="44" t="s">
        <v>661</v>
      </c>
      <c r="C13" s="44" t="s">
        <v>662</v>
      </c>
      <c r="D13" s="44" t="s">
        <v>1131</v>
      </c>
      <c r="E13" s="44"/>
      <c r="F13" s="44" t="s">
        <v>1131</v>
      </c>
      <c r="G13" s="42" t="s">
        <v>55</v>
      </c>
      <c r="H13" s="42">
        <v>1.0</v>
      </c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</row>
    <row r="14">
      <c r="A14" s="67">
        <v>0.0156</v>
      </c>
      <c r="B14" s="44" t="s">
        <v>688</v>
      </c>
      <c r="C14" s="44" t="s">
        <v>689</v>
      </c>
      <c r="D14" s="44" t="s">
        <v>1334</v>
      </c>
      <c r="E14" s="44"/>
      <c r="F14" s="35" t="s">
        <v>300</v>
      </c>
      <c r="G14" s="35" t="s">
        <v>7</v>
      </c>
      <c r="H14" s="42">
        <v>2.0</v>
      </c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</row>
    <row r="15">
      <c r="A15" s="67">
        <v>0.0123</v>
      </c>
      <c r="B15" s="44" t="s">
        <v>680</v>
      </c>
      <c r="C15" s="44" t="s">
        <v>681</v>
      </c>
      <c r="D15" s="44" t="s">
        <v>1313</v>
      </c>
      <c r="E15" s="44" t="s">
        <v>1081</v>
      </c>
      <c r="F15" s="35" t="s">
        <v>1081</v>
      </c>
      <c r="G15" s="35" t="s">
        <v>15</v>
      </c>
      <c r="H15" s="42">
        <v>2.0</v>
      </c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</row>
    <row r="16">
      <c r="A16" s="79">
        <v>0.0109</v>
      </c>
      <c r="B16" s="80" t="s">
        <v>661</v>
      </c>
      <c r="C16" s="80" t="s">
        <v>662</v>
      </c>
      <c r="D16" s="80" t="s">
        <v>1312</v>
      </c>
      <c r="E16" s="80"/>
      <c r="F16" s="112" t="s">
        <v>441</v>
      </c>
      <c r="G16" s="48" t="s">
        <v>7</v>
      </c>
      <c r="H16" s="47">
        <v>1.0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</row>
    <row r="17">
      <c r="A17" s="67">
        <v>0.0099</v>
      </c>
      <c r="B17" s="44" t="s">
        <v>656</v>
      </c>
      <c r="C17" s="44" t="s">
        <v>674</v>
      </c>
      <c r="D17" s="44"/>
      <c r="E17" s="44"/>
      <c r="F17" s="66"/>
      <c r="G17" s="66"/>
      <c r="H17" s="42">
        <v>1.0</v>
      </c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</row>
    <row r="18">
      <c r="A18" s="67">
        <v>0.0088</v>
      </c>
      <c r="B18" s="44" t="s">
        <v>671</v>
      </c>
      <c r="C18" s="44" t="s">
        <v>702</v>
      </c>
      <c r="D18" s="44" t="s">
        <v>703</v>
      </c>
      <c r="E18" s="44" t="s">
        <v>1335</v>
      </c>
      <c r="F18" s="66"/>
      <c r="G18" s="66"/>
      <c r="H18" s="42">
        <v>1.0</v>
      </c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</row>
    <row r="19">
      <c r="A19" s="67">
        <v>0.0085</v>
      </c>
      <c r="B19" s="44" t="s">
        <v>691</v>
      </c>
      <c r="C19" s="44" t="s">
        <v>692</v>
      </c>
      <c r="D19" s="44"/>
      <c r="E19" s="44"/>
      <c r="F19" s="66"/>
      <c r="G19" s="66"/>
      <c r="H19" s="42">
        <v>1.0</v>
      </c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</row>
    <row r="20">
      <c r="A20" s="67">
        <v>0.006</v>
      </c>
      <c r="B20" s="44" t="s">
        <v>798</v>
      </c>
      <c r="C20" s="44" t="s">
        <v>1336</v>
      </c>
      <c r="D20" s="44"/>
      <c r="E20" s="44"/>
      <c r="F20" s="66"/>
      <c r="G20" s="66"/>
      <c r="H20" s="42">
        <v>1.0</v>
      </c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</row>
    <row r="21">
      <c r="A21" s="67">
        <v>0.0035</v>
      </c>
      <c r="B21" s="44" t="s">
        <v>683</v>
      </c>
      <c r="C21" s="44" t="s">
        <v>684</v>
      </c>
      <c r="D21" s="44" t="s">
        <v>685</v>
      </c>
      <c r="E21" s="44" t="s">
        <v>1315</v>
      </c>
      <c r="F21" s="66"/>
      <c r="G21" s="66"/>
      <c r="H21" s="42">
        <v>1.0</v>
      </c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</row>
    <row r="22">
      <c r="A22" s="67">
        <v>0.0028</v>
      </c>
      <c r="B22" s="44" t="s">
        <v>664</v>
      </c>
      <c r="C22" s="44" t="s">
        <v>665</v>
      </c>
      <c r="D22" s="44"/>
      <c r="E22" s="44"/>
      <c r="F22" s="66"/>
      <c r="G22" s="66"/>
      <c r="H22" s="42">
        <v>1.0</v>
      </c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</row>
    <row r="23">
      <c r="A23" s="67">
        <v>0.0028</v>
      </c>
      <c r="B23" s="44" t="s">
        <v>671</v>
      </c>
      <c r="C23" s="44" t="s">
        <v>672</v>
      </c>
      <c r="D23" s="44"/>
      <c r="E23" s="44"/>
      <c r="F23" s="66"/>
      <c r="G23" s="66"/>
      <c r="H23" s="42">
        <v>1.0</v>
      </c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</row>
    <row r="24">
      <c r="A24" s="67">
        <v>0.0028</v>
      </c>
      <c r="B24" s="44" t="s">
        <v>683</v>
      </c>
      <c r="C24" s="44" t="s">
        <v>684</v>
      </c>
      <c r="D24" s="44"/>
      <c r="E24" s="44"/>
      <c r="F24" s="66"/>
      <c r="G24" s="66"/>
      <c r="H24" s="42">
        <v>1.0</v>
      </c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</row>
    <row r="25">
      <c r="A25" s="67">
        <v>0.2983</v>
      </c>
      <c r="B25" s="44" t="s">
        <v>1241</v>
      </c>
      <c r="C25" s="44"/>
      <c r="D25" s="44"/>
      <c r="E25" s="44"/>
      <c r="F25" s="66"/>
      <c r="G25" s="66"/>
      <c r="H25" s="42">
        <v>19.0</v>
      </c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</row>
    <row r="26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</row>
    <row r="27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</row>
    <row r="28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</row>
    <row r="29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</row>
    <row r="30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</row>
    <row r="31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</row>
    <row r="32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</row>
    <row r="33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</row>
    <row r="34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</row>
    <row r="3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</row>
    <row r="3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</row>
    <row r="37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</row>
    <row r="38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</row>
    <row r="39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</row>
    <row r="40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</row>
    <row r="4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</row>
    <row r="42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</row>
    <row r="43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</row>
    <row r="44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</row>
    <row r="4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</row>
    <row r="46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</row>
    <row r="47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</row>
    <row r="4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</row>
    <row r="49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</row>
    <row r="50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</row>
    <row r="5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</row>
    <row r="52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</row>
    <row r="53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</row>
    <row r="54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</row>
    <row r="5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</row>
    <row r="56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</row>
    <row r="57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</row>
    <row r="58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</row>
    <row r="59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</row>
    <row r="60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</row>
    <row r="6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</row>
    <row r="62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</row>
    <row r="63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</row>
    <row r="64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</row>
    <row r="6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</row>
    <row r="66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42" t="s">
        <v>1340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1341</v>
      </c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</row>
    <row r="2">
      <c r="A2" s="77" t="s">
        <v>1309</v>
      </c>
      <c r="B2" s="66"/>
      <c r="C2" s="66"/>
      <c r="D2" s="66"/>
      <c r="E2" s="66"/>
      <c r="F2" s="66"/>
      <c r="G2" s="66"/>
      <c r="H2" s="42">
        <v>72.0</v>
      </c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</row>
    <row r="3">
      <c r="A3" s="67">
        <v>0.408</v>
      </c>
      <c r="B3" s="44" t="s">
        <v>683</v>
      </c>
      <c r="C3" s="44" t="s">
        <v>684</v>
      </c>
      <c r="D3" s="44" t="s">
        <v>685</v>
      </c>
      <c r="E3" s="44" t="s">
        <v>1315</v>
      </c>
      <c r="F3" s="35" t="s">
        <v>1055</v>
      </c>
      <c r="G3" s="35" t="s">
        <v>15</v>
      </c>
      <c r="H3" s="42">
        <v>5.0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  <row r="4">
      <c r="A4" s="67">
        <v>0.125</v>
      </c>
      <c r="B4" s="44" t="s">
        <v>668</v>
      </c>
      <c r="C4" s="44" t="s">
        <v>669</v>
      </c>
      <c r="D4" s="44" t="s">
        <v>670</v>
      </c>
      <c r="E4" s="44"/>
      <c r="F4" s="42" t="s">
        <v>1217</v>
      </c>
      <c r="G4" s="42" t="s">
        <v>55</v>
      </c>
      <c r="H4" s="42">
        <v>5.0</v>
      </c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</row>
    <row r="5">
      <c r="A5" s="67">
        <v>0.036</v>
      </c>
      <c r="B5" s="44" t="s">
        <v>648</v>
      </c>
      <c r="C5" s="44" t="s">
        <v>653</v>
      </c>
      <c r="D5" s="44"/>
      <c r="E5" s="44"/>
      <c r="F5" s="35" t="s">
        <v>116</v>
      </c>
      <c r="G5" s="35" t="s">
        <v>67</v>
      </c>
      <c r="H5" s="42">
        <v>4.0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</row>
    <row r="6">
      <c r="A6" s="67">
        <v>0.035</v>
      </c>
      <c r="B6" s="44" t="s">
        <v>661</v>
      </c>
      <c r="C6" s="44" t="s">
        <v>662</v>
      </c>
      <c r="D6" s="44" t="s">
        <v>663</v>
      </c>
      <c r="E6" s="44"/>
      <c r="F6" s="42" t="s">
        <v>466</v>
      </c>
      <c r="G6" s="42" t="s">
        <v>55</v>
      </c>
      <c r="H6" s="42">
        <v>4.0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</row>
    <row r="7">
      <c r="A7" s="67">
        <v>0.027</v>
      </c>
      <c r="B7" s="44" t="s">
        <v>680</v>
      </c>
      <c r="C7" s="44" t="s">
        <v>681</v>
      </c>
      <c r="D7" s="44" t="s">
        <v>1313</v>
      </c>
      <c r="E7" s="44" t="s">
        <v>1081</v>
      </c>
      <c r="F7" s="35" t="s">
        <v>1081</v>
      </c>
      <c r="G7" s="35" t="s">
        <v>15</v>
      </c>
      <c r="H7" s="42">
        <v>2.0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</row>
    <row r="8">
      <c r="A8" s="67">
        <v>0.022</v>
      </c>
      <c r="B8" s="44" t="s">
        <v>715</v>
      </c>
      <c r="C8" s="44" t="s">
        <v>866</v>
      </c>
      <c r="D8" s="44" t="s">
        <v>867</v>
      </c>
      <c r="E8" s="44"/>
      <c r="F8" s="35" t="s">
        <v>34</v>
      </c>
      <c r="G8" s="35" t="s">
        <v>7</v>
      </c>
      <c r="H8" s="42">
        <v>1.0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</row>
    <row r="9">
      <c r="A9" s="67">
        <v>0.021</v>
      </c>
      <c r="B9" s="44" t="s">
        <v>691</v>
      </c>
      <c r="C9" s="44" t="s">
        <v>692</v>
      </c>
      <c r="D9" s="44" t="s">
        <v>1047</v>
      </c>
      <c r="E9" s="44"/>
      <c r="F9" s="35" t="s">
        <v>1047</v>
      </c>
      <c r="G9" s="35" t="s">
        <v>7</v>
      </c>
      <c r="H9" s="42">
        <v>3.0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</row>
    <row r="10">
      <c r="A10" s="67">
        <v>0.018</v>
      </c>
      <c r="B10" s="44" t="s">
        <v>691</v>
      </c>
      <c r="C10" s="44" t="s">
        <v>692</v>
      </c>
      <c r="D10" s="44"/>
      <c r="E10" s="44"/>
      <c r="F10" s="35" t="s">
        <v>693</v>
      </c>
      <c r="G10" s="35" t="s">
        <v>67</v>
      </c>
      <c r="H10" s="42">
        <v>3.0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</row>
    <row r="11">
      <c r="A11" s="67">
        <v>0.018</v>
      </c>
      <c r="B11" s="44" t="s">
        <v>661</v>
      </c>
      <c r="C11" s="44" t="s">
        <v>662</v>
      </c>
      <c r="D11" s="44" t="s">
        <v>1312</v>
      </c>
      <c r="E11" s="44"/>
      <c r="F11" s="41" t="s">
        <v>441</v>
      </c>
      <c r="G11" s="35" t="s">
        <v>7</v>
      </c>
      <c r="H11" s="42">
        <v>1.0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</row>
    <row r="12">
      <c r="A12" s="67">
        <v>0.016</v>
      </c>
      <c r="B12" s="44" t="s">
        <v>704</v>
      </c>
      <c r="C12" s="44" t="s">
        <v>705</v>
      </c>
      <c r="D12" s="44" t="s">
        <v>706</v>
      </c>
      <c r="E12" s="44"/>
      <c r="F12" s="31" t="s">
        <v>521</v>
      </c>
      <c r="G12" s="35" t="s">
        <v>7</v>
      </c>
      <c r="H12" s="42">
        <v>2.0</v>
      </c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</row>
    <row r="13">
      <c r="A13" s="67">
        <v>0.015</v>
      </c>
      <c r="B13" s="44" t="s">
        <v>721</v>
      </c>
      <c r="C13" s="44" t="s">
        <v>722</v>
      </c>
      <c r="D13" s="44" t="s">
        <v>723</v>
      </c>
      <c r="E13" s="44"/>
      <c r="F13" s="42" t="s">
        <v>491</v>
      </c>
      <c r="G13" s="42" t="s">
        <v>7</v>
      </c>
      <c r="H13" s="42">
        <v>2.0</v>
      </c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</row>
    <row r="14">
      <c r="A14" s="67">
        <v>0.015</v>
      </c>
      <c r="B14" s="44" t="s">
        <v>688</v>
      </c>
      <c r="C14" s="44" t="s">
        <v>689</v>
      </c>
      <c r="D14" s="44" t="s">
        <v>1316</v>
      </c>
      <c r="E14" s="44"/>
      <c r="F14" s="35" t="s">
        <v>315</v>
      </c>
      <c r="G14" s="35" t="s">
        <v>7</v>
      </c>
      <c r="H14" s="42">
        <v>1.0</v>
      </c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</row>
    <row r="15">
      <c r="A15" s="79">
        <v>0.01</v>
      </c>
      <c r="B15" s="80" t="s">
        <v>664</v>
      </c>
      <c r="C15" s="80" t="s">
        <v>665</v>
      </c>
      <c r="D15" s="80"/>
      <c r="E15" s="80"/>
      <c r="F15" s="112" t="s">
        <v>79</v>
      </c>
      <c r="G15" s="48" t="s">
        <v>7</v>
      </c>
      <c r="H15" s="47">
        <v>1.0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</row>
    <row r="16">
      <c r="A16" s="67">
        <v>0.008</v>
      </c>
      <c r="B16" s="44" t="s">
        <v>661</v>
      </c>
      <c r="C16" s="44" t="s">
        <v>662</v>
      </c>
      <c r="D16" s="44" t="s">
        <v>765</v>
      </c>
      <c r="E16" s="44" t="s">
        <v>889</v>
      </c>
      <c r="F16" s="66"/>
      <c r="G16" s="66"/>
      <c r="H16" s="42">
        <v>2.0</v>
      </c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</row>
    <row r="17">
      <c r="A17" s="67">
        <v>0.008</v>
      </c>
      <c r="B17" s="44" t="s">
        <v>683</v>
      </c>
      <c r="C17" s="44" t="s">
        <v>684</v>
      </c>
      <c r="D17" s="44"/>
      <c r="E17" s="44"/>
      <c r="F17" s="66"/>
      <c r="G17" s="66"/>
      <c r="H17" s="42">
        <v>1.0</v>
      </c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</row>
    <row r="18">
      <c r="A18" s="67">
        <v>0.007</v>
      </c>
      <c r="B18" s="44" t="s">
        <v>688</v>
      </c>
      <c r="C18" s="44" t="s">
        <v>689</v>
      </c>
      <c r="D18" s="44"/>
      <c r="E18" s="44"/>
      <c r="F18" s="66"/>
      <c r="G18" s="66"/>
      <c r="H18" s="42">
        <v>2.0</v>
      </c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</row>
    <row r="19">
      <c r="A19" s="67">
        <v>0.007</v>
      </c>
      <c r="B19" s="44" t="s">
        <v>691</v>
      </c>
      <c r="C19" s="44" t="s">
        <v>716</v>
      </c>
      <c r="D19" s="44"/>
      <c r="E19" s="44"/>
      <c r="F19" s="66"/>
      <c r="G19" s="66"/>
      <c r="H19" s="42">
        <v>1.0</v>
      </c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</row>
    <row r="20">
      <c r="A20" s="67">
        <v>0.005</v>
      </c>
      <c r="B20" s="44" t="s">
        <v>648</v>
      </c>
      <c r="C20" s="44" t="s">
        <v>653</v>
      </c>
      <c r="D20" s="44" t="s">
        <v>1348</v>
      </c>
      <c r="E20" s="44" t="s">
        <v>1349</v>
      </c>
      <c r="F20" s="66"/>
      <c r="G20" s="66"/>
      <c r="H20" s="42">
        <v>1.0</v>
      </c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</row>
    <row r="21">
      <c r="A21" s="67">
        <v>0.004</v>
      </c>
      <c r="B21" s="44" t="s">
        <v>733</v>
      </c>
      <c r="C21" s="44" t="s">
        <v>1164</v>
      </c>
      <c r="D21" s="44" t="s">
        <v>1317</v>
      </c>
      <c r="E21" s="44" t="s">
        <v>1318</v>
      </c>
      <c r="F21" s="66"/>
      <c r="G21" s="66"/>
      <c r="H21" s="42">
        <v>1.0</v>
      </c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</row>
    <row r="22">
      <c r="A22" s="67">
        <v>0.004</v>
      </c>
      <c r="B22" s="44" t="s">
        <v>1274</v>
      </c>
      <c r="C22" s="44" t="s">
        <v>1275</v>
      </c>
      <c r="D22" s="44" t="s">
        <v>1276</v>
      </c>
      <c r="E22" s="44"/>
      <c r="F22" s="66"/>
      <c r="G22" s="66"/>
      <c r="H22" s="42">
        <v>1.0</v>
      </c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</row>
    <row r="23">
      <c r="A23" s="67">
        <v>0.002</v>
      </c>
      <c r="B23" s="44" t="s">
        <v>704</v>
      </c>
      <c r="C23" s="44" t="s">
        <v>1350</v>
      </c>
      <c r="D23" s="44" t="s">
        <v>1351</v>
      </c>
      <c r="E23" s="44" t="s">
        <v>1352</v>
      </c>
      <c r="F23" s="66"/>
      <c r="G23" s="66"/>
      <c r="H23" s="42">
        <v>1.0</v>
      </c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</row>
    <row r="24">
      <c r="A24" s="67">
        <v>0.19</v>
      </c>
      <c r="B24" s="44" t="s">
        <v>1241</v>
      </c>
      <c r="C24" s="44"/>
      <c r="D24" s="44"/>
      <c r="E24" s="44"/>
      <c r="F24" s="66"/>
      <c r="G24" s="66"/>
      <c r="H24" s="42">
        <v>28.0</v>
      </c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</row>
    <row r="25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</row>
    <row r="26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</row>
    <row r="27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</row>
    <row r="28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</row>
    <row r="29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</row>
    <row r="30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</row>
    <row r="31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</row>
    <row r="32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</row>
    <row r="33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</row>
    <row r="34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</row>
    <row r="3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</row>
    <row r="3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42" t="s">
        <v>1342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1343</v>
      </c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</row>
    <row r="2">
      <c r="A2" s="42" t="s">
        <v>1344</v>
      </c>
      <c r="B2" s="31"/>
      <c r="C2" s="31"/>
      <c r="D2" s="31"/>
      <c r="E2" s="31"/>
      <c r="F2" s="32"/>
      <c r="G2" s="33"/>
      <c r="H2" s="34">
        <v>78.0</v>
      </c>
      <c r="I2" s="35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</row>
    <row r="3">
      <c r="A3" s="67">
        <v>0.1983</v>
      </c>
      <c r="B3" s="44" t="s">
        <v>1243</v>
      </c>
      <c r="C3" s="44" t="s">
        <v>1345</v>
      </c>
      <c r="D3" s="44" t="s">
        <v>1346</v>
      </c>
      <c r="E3" s="44" t="s">
        <v>1347</v>
      </c>
      <c r="F3" s="66"/>
      <c r="G3" s="66"/>
      <c r="H3" s="42">
        <v>5.0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  <row r="4">
      <c r="A4" s="67">
        <v>0.1476</v>
      </c>
      <c r="B4" s="44" t="s">
        <v>668</v>
      </c>
      <c r="C4" s="44" t="s">
        <v>669</v>
      </c>
      <c r="D4" s="44" t="s">
        <v>670</v>
      </c>
      <c r="E4" s="44"/>
      <c r="F4" s="31" t="s">
        <v>353</v>
      </c>
      <c r="G4" s="35" t="s">
        <v>7</v>
      </c>
      <c r="H4" s="42">
        <v>7.0</v>
      </c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</row>
    <row r="5">
      <c r="A5" s="67">
        <v>0.117</v>
      </c>
      <c r="B5" s="44" t="s">
        <v>721</v>
      </c>
      <c r="C5" s="44" t="s">
        <v>722</v>
      </c>
      <c r="D5" s="44" t="s">
        <v>723</v>
      </c>
      <c r="E5" s="44"/>
      <c r="F5" s="35" t="s">
        <v>491</v>
      </c>
      <c r="G5" s="35" t="s">
        <v>7</v>
      </c>
      <c r="H5" s="42">
        <v>4.0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</row>
    <row r="6">
      <c r="A6" s="67">
        <v>0.1035</v>
      </c>
      <c r="B6" s="44" t="s">
        <v>691</v>
      </c>
      <c r="C6" s="44" t="s">
        <v>692</v>
      </c>
      <c r="D6" s="44" t="s">
        <v>738</v>
      </c>
      <c r="E6" s="44"/>
      <c r="F6" s="35" t="s">
        <v>590</v>
      </c>
      <c r="G6" s="35" t="s">
        <v>7</v>
      </c>
      <c r="H6" s="42">
        <v>3.0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</row>
    <row r="7">
      <c r="A7" s="67">
        <v>0.0489</v>
      </c>
      <c r="B7" s="44" t="s">
        <v>691</v>
      </c>
      <c r="C7" s="44" t="s">
        <v>716</v>
      </c>
      <c r="D7" s="44"/>
      <c r="E7" s="44"/>
      <c r="F7" s="35" t="s">
        <v>720</v>
      </c>
      <c r="G7" s="35" t="s">
        <v>67</v>
      </c>
      <c r="H7" s="42">
        <v>2.0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</row>
    <row r="8">
      <c r="A8" s="67">
        <v>0.0435</v>
      </c>
      <c r="B8" s="44" t="s">
        <v>691</v>
      </c>
      <c r="C8" s="44" t="s">
        <v>692</v>
      </c>
      <c r="D8" s="44"/>
      <c r="E8" s="44"/>
      <c r="F8" s="35" t="s">
        <v>693</v>
      </c>
      <c r="G8" s="35" t="s">
        <v>67</v>
      </c>
      <c r="H8" s="42">
        <v>6.0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</row>
    <row r="9">
      <c r="A9" s="67">
        <v>0.0345</v>
      </c>
      <c r="B9" s="44" t="s">
        <v>671</v>
      </c>
      <c r="C9" s="44" t="s">
        <v>672</v>
      </c>
      <c r="D9" s="44"/>
      <c r="E9" s="44"/>
      <c r="F9" s="35" t="s">
        <v>203</v>
      </c>
      <c r="G9" s="35" t="s">
        <v>134</v>
      </c>
      <c r="H9" s="42">
        <v>1.0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</row>
    <row r="10">
      <c r="A10" s="67">
        <v>0.0331</v>
      </c>
      <c r="B10" s="44" t="s">
        <v>739</v>
      </c>
      <c r="C10" s="44" t="s">
        <v>1190</v>
      </c>
      <c r="D10" s="44" t="s">
        <v>1261</v>
      </c>
      <c r="E10" s="44"/>
      <c r="F10" s="42" t="s">
        <v>1116</v>
      </c>
      <c r="G10" s="42" t="s">
        <v>7</v>
      </c>
      <c r="H10" s="42">
        <v>1.0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</row>
    <row r="11">
      <c r="A11" s="67">
        <v>0.0257</v>
      </c>
      <c r="B11" s="44" t="s">
        <v>755</v>
      </c>
      <c r="C11" s="44" t="s">
        <v>756</v>
      </c>
      <c r="D11" s="44" t="s">
        <v>1353</v>
      </c>
      <c r="E11" s="44" t="s">
        <v>1118</v>
      </c>
      <c r="F11" s="35" t="s">
        <v>1118</v>
      </c>
      <c r="G11" s="35" t="s">
        <v>10</v>
      </c>
      <c r="H11" s="42">
        <v>2.0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</row>
    <row r="12">
      <c r="A12" s="67">
        <v>0.0147</v>
      </c>
      <c r="B12" s="44" t="s">
        <v>680</v>
      </c>
      <c r="C12" s="44" t="s">
        <v>681</v>
      </c>
      <c r="D12" s="44" t="s">
        <v>1313</v>
      </c>
      <c r="E12" s="44" t="s">
        <v>1081</v>
      </c>
      <c r="F12" s="35" t="s">
        <v>1081</v>
      </c>
      <c r="G12" s="35" t="s">
        <v>15</v>
      </c>
      <c r="H12" s="42">
        <v>2.0</v>
      </c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</row>
    <row r="13">
      <c r="A13" s="67">
        <v>0.0144</v>
      </c>
      <c r="B13" s="44" t="s">
        <v>712</v>
      </c>
      <c r="C13" s="44" t="s">
        <v>714</v>
      </c>
      <c r="D13" s="44"/>
      <c r="E13" s="44"/>
      <c r="F13" s="35" t="s">
        <v>66</v>
      </c>
      <c r="G13" s="35" t="s">
        <v>67</v>
      </c>
      <c r="H13" s="42">
        <v>1.0</v>
      </c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</row>
    <row r="14">
      <c r="A14" s="79">
        <v>0.0123</v>
      </c>
      <c r="B14" s="80" t="s">
        <v>739</v>
      </c>
      <c r="C14" s="80" t="s">
        <v>1190</v>
      </c>
      <c r="D14" s="80"/>
      <c r="E14" s="80"/>
      <c r="F14" s="48" t="s">
        <v>550</v>
      </c>
      <c r="G14" s="48" t="s">
        <v>67</v>
      </c>
      <c r="H14" s="47">
        <v>2.0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</row>
    <row r="15">
      <c r="A15" s="67">
        <v>0.127</v>
      </c>
      <c r="B15" s="44" t="s">
        <v>1241</v>
      </c>
      <c r="C15" s="44"/>
      <c r="D15" s="44"/>
      <c r="E15" s="44"/>
      <c r="F15" s="66"/>
      <c r="G15" s="66"/>
      <c r="H15" s="42">
        <v>25.0</v>
      </c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</row>
    <row r="16">
      <c r="A16" s="67">
        <v>0.0099</v>
      </c>
      <c r="B16" s="44" t="s">
        <v>759</v>
      </c>
      <c r="C16" s="44" t="s">
        <v>1354</v>
      </c>
      <c r="D16" s="44"/>
      <c r="E16" s="44"/>
      <c r="F16" s="66"/>
      <c r="G16" s="66"/>
      <c r="H16" s="42">
        <v>1.0</v>
      </c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</row>
    <row r="17">
      <c r="A17" s="67">
        <v>0.0094</v>
      </c>
      <c r="B17" s="44" t="s">
        <v>1219</v>
      </c>
      <c r="C17" s="44" t="s">
        <v>1220</v>
      </c>
      <c r="D17" s="44" t="s">
        <v>1355</v>
      </c>
      <c r="E17" s="44"/>
      <c r="F17" s="66"/>
      <c r="G17" s="66"/>
      <c r="H17" s="42">
        <v>1.0</v>
      </c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</row>
    <row r="18">
      <c r="A18" s="67">
        <v>0.0088</v>
      </c>
      <c r="B18" s="44" t="s">
        <v>677</v>
      </c>
      <c r="C18" s="44" t="s">
        <v>678</v>
      </c>
      <c r="D18" s="44" t="s">
        <v>1330</v>
      </c>
      <c r="E18" s="44"/>
      <c r="F18" s="66"/>
      <c r="G18" s="66"/>
      <c r="H18" s="42">
        <v>1.0</v>
      </c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</row>
    <row r="19">
      <c r="A19" s="67">
        <v>0.0083</v>
      </c>
      <c r="B19" s="44" t="s">
        <v>688</v>
      </c>
      <c r="C19" s="44" t="s">
        <v>689</v>
      </c>
      <c r="D19" s="44" t="s">
        <v>1316</v>
      </c>
      <c r="E19" s="44"/>
      <c r="F19" s="66"/>
      <c r="G19" s="66"/>
      <c r="H19" s="42">
        <v>2.0</v>
      </c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</row>
    <row r="20">
      <c r="A20" s="67">
        <v>0.0064</v>
      </c>
      <c r="B20" s="44" t="s">
        <v>697</v>
      </c>
      <c r="C20" s="44" t="s">
        <v>710</v>
      </c>
      <c r="D20" s="44" t="s">
        <v>732</v>
      </c>
      <c r="E20" s="44"/>
      <c r="F20" s="66"/>
      <c r="G20" s="66"/>
      <c r="H20" s="42">
        <v>1.0</v>
      </c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</row>
    <row r="21">
      <c r="A21" s="67">
        <v>0.0056</v>
      </c>
      <c r="B21" s="44" t="s">
        <v>648</v>
      </c>
      <c r="C21" s="44" t="s">
        <v>653</v>
      </c>
      <c r="D21" s="44"/>
      <c r="E21" s="44"/>
      <c r="F21" s="66"/>
      <c r="G21" s="66"/>
      <c r="H21" s="42">
        <v>1.0</v>
      </c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</row>
    <row r="22">
      <c r="A22" s="67">
        <v>0.0045</v>
      </c>
      <c r="B22" s="44" t="s">
        <v>704</v>
      </c>
      <c r="C22" s="44" t="s">
        <v>705</v>
      </c>
      <c r="D22" s="44" t="s">
        <v>706</v>
      </c>
      <c r="E22" s="44"/>
      <c r="F22" s="66"/>
      <c r="G22" s="66"/>
      <c r="H22" s="42">
        <v>1.0</v>
      </c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</row>
    <row r="23">
      <c r="A23" s="67">
        <v>0.0043</v>
      </c>
      <c r="B23" s="44" t="s">
        <v>671</v>
      </c>
      <c r="C23" s="44" t="s">
        <v>882</v>
      </c>
      <c r="D23" s="44"/>
      <c r="E23" s="44"/>
      <c r="F23" s="66"/>
      <c r="G23" s="66"/>
      <c r="H23" s="42">
        <v>1.0</v>
      </c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</row>
    <row r="24">
      <c r="A24" s="67">
        <v>0.0037</v>
      </c>
      <c r="B24" s="44" t="s">
        <v>691</v>
      </c>
      <c r="C24" s="44" t="s">
        <v>692</v>
      </c>
      <c r="D24" s="44" t="s">
        <v>745</v>
      </c>
      <c r="E24" s="44"/>
      <c r="F24" s="66"/>
      <c r="G24" s="66"/>
      <c r="H24" s="42">
        <v>1.0</v>
      </c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</row>
    <row r="25">
      <c r="A25" s="67">
        <v>0.0035</v>
      </c>
      <c r="B25" s="44" t="s">
        <v>656</v>
      </c>
      <c r="C25" s="44" t="s">
        <v>1356</v>
      </c>
      <c r="D25" s="44" t="s">
        <v>1357</v>
      </c>
      <c r="E25" s="44"/>
      <c r="F25" s="66"/>
      <c r="G25" s="66"/>
      <c r="H25" s="42">
        <v>1.0</v>
      </c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</row>
    <row r="26">
      <c r="A26" s="67">
        <v>0.0027</v>
      </c>
      <c r="B26" s="44" t="s">
        <v>661</v>
      </c>
      <c r="C26" s="44" t="s">
        <v>662</v>
      </c>
      <c r="D26" s="44" t="s">
        <v>1131</v>
      </c>
      <c r="E26" s="44"/>
      <c r="F26" s="66"/>
      <c r="G26" s="66"/>
      <c r="H26" s="42">
        <v>1.0</v>
      </c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</row>
    <row r="27">
      <c r="A27" s="67">
        <v>0.0027</v>
      </c>
      <c r="B27" s="44" t="s">
        <v>677</v>
      </c>
      <c r="C27" s="44" t="s">
        <v>678</v>
      </c>
      <c r="D27" s="44" t="s">
        <v>1208</v>
      </c>
      <c r="E27" s="44" t="s">
        <v>1209</v>
      </c>
      <c r="F27" s="66"/>
      <c r="G27" s="66"/>
      <c r="H27" s="42">
        <v>1.0</v>
      </c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</row>
    <row r="28">
      <c r="A28" s="67">
        <v>0.0024</v>
      </c>
      <c r="B28" s="44" t="s">
        <v>1180</v>
      </c>
      <c r="C28" s="44" t="s">
        <v>1181</v>
      </c>
      <c r="D28" s="44" t="s">
        <v>1182</v>
      </c>
      <c r="E28" s="44" t="s">
        <v>1183</v>
      </c>
      <c r="F28" s="66"/>
      <c r="G28" s="66"/>
      <c r="H28" s="42">
        <v>1.0</v>
      </c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</row>
    <row r="29">
      <c r="A29" s="67">
        <v>0.0024</v>
      </c>
      <c r="B29" s="44" t="s">
        <v>671</v>
      </c>
      <c r="C29" s="44" t="s">
        <v>882</v>
      </c>
      <c r="D29" s="44" t="s">
        <v>1206</v>
      </c>
      <c r="E29" s="44" t="s">
        <v>1358</v>
      </c>
      <c r="F29" s="66"/>
      <c r="G29" s="66"/>
      <c r="H29" s="42">
        <v>1.0</v>
      </c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</row>
    <row r="30">
      <c r="A30" s="67">
        <v>0.0024</v>
      </c>
      <c r="B30" s="44" t="s">
        <v>712</v>
      </c>
      <c r="C30" s="44" t="s">
        <v>714</v>
      </c>
      <c r="D30" s="44" t="s">
        <v>1359</v>
      </c>
      <c r="E30" s="44" t="s">
        <v>1360</v>
      </c>
      <c r="F30" s="66"/>
      <c r="G30" s="66"/>
      <c r="H30" s="42">
        <v>1.0</v>
      </c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</row>
    <row r="31">
      <c r="A31" s="67">
        <v>0.0021</v>
      </c>
      <c r="B31" s="44" t="s">
        <v>712</v>
      </c>
      <c r="C31" s="44" t="s">
        <v>714</v>
      </c>
      <c r="D31" s="44" t="s">
        <v>1359</v>
      </c>
      <c r="E31" s="44" t="s">
        <v>1360</v>
      </c>
      <c r="F31" s="66"/>
      <c r="G31" s="66"/>
      <c r="H31" s="42">
        <v>1.0</v>
      </c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</row>
    <row r="32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</row>
    <row r="33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</row>
    <row r="34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</row>
    <row r="3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</row>
    <row r="3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</row>
    <row r="37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</row>
    <row r="38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</row>
    <row r="39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</row>
    <row r="40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</row>
    <row r="4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</row>
    <row r="42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</row>
    <row r="43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</row>
    <row r="44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</row>
    <row r="4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</row>
    <row r="46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</row>
    <row r="47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</row>
    <row r="4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</row>
    <row r="49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</row>
    <row r="50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</row>
    <row r="5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</row>
    <row r="52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</row>
    <row r="53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</row>
    <row r="54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</row>
    <row r="5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</row>
    <row r="56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</row>
    <row r="57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</row>
    <row r="58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</row>
    <row r="59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</row>
    <row r="60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</row>
    <row r="6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</row>
    <row r="62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</row>
    <row r="63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</row>
    <row r="64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</row>
    <row r="6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</row>
    <row r="66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</row>
    <row r="67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</row>
    <row r="68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</row>
    <row r="69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</row>
    <row r="70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</row>
    <row r="72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</row>
    <row r="73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</row>
    <row r="74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</row>
    <row r="7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</row>
    <row r="76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</row>
    <row r="77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</row>
    <row r="78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</row>
    <row r="79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</row>
    <row r="80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</row>
    <row r="8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</row>
    <row r="82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</row>
    <row r="83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</row>
    <row r="84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</row>
    <row r="8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</row>
    <row r="86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</row>
    <row r="87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</row>
    <row r="8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</row>
    <row r="89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</row>
    <row r="90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</row>
    <row r="9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</row>
    <row r="92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</row>
    <row r="93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</row>
    <row r="94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</row>
    <row r="9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</row>
    <row r="96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</row>
    <row r="97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</row>
    <row r="9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</row>
    <row r="99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</row>
    <row r="100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</row>
    <row r="10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</row>
    <row r="102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</row>
    <row r="103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</row>
    <row r="104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</row>
    <row r="10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</row>
    <row r="106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</row>
    <row r="107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</row>
    <row r="10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</row>
    <row r="109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</row>
    <row r="110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</row>
    <row r="11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</row>
    <row r="112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</row>
    <row r="113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</row>
    <row r="114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</row>
    <row r="1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</row>
    <row r="116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</row>
    <row r="117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</row>
    <row r="11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</row>
    <row r="119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</row>
    <row r="120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</row>
    <row r="12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</row>
    <row r="122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</row>
    <row r="12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</row>
    <row r="124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</row>
    <row r="12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</row>
    <row r="126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</row>
    <row r="127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</row>
    <row r="12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</row>
    <row r="129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</row>
    <row r="130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</row>
    <row r="13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</row>
    <row r="132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</row>
    <row r="133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</row>
    <row r="134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</row>
    <row r="13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</row>
    <row r="136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</row>
    <row r="137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</row>
    <row r="13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</row>
    <row r="139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</row>
    <row r="140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</row>
    <row r="14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</row>
    <row r="142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</row>
    <row r="143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</row>
    <row r="144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</row>
    <row r="14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</row>
    <row r="146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</row>
    <row r="147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</row>
    <row r="14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</row>
    <row r="149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</row>
    <row r="150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</row>
    <row r="15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</row>
    <row r="152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</row>
    <row r="153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</row>
    <row r="154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</row>
    <row r="15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</row>
    <row r="156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</row>
    <row r="157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</row>
    <row r="15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</row>
    <row r="159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</row>
    <row r="160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</row>
    <row r="16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</row>
    <row r="162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</row>
    <row r="163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</row>
    <row r="164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</row>
    <row r="16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</row>
    <row r="166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</row>
    <row r="167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</row>
    <row r="16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</row>
    <row r="169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</row>
    <row r="170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</row>
    <row r="17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</row>
    <row r="172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</row>
    <row r="173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</row>
    <row r="174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</row>
    <row r="17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</row>
    <row r="176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</row>
    <row r="177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</row>
    <row r="17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</row>
    <row r="179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</row>
    <row r="180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</row>
    <row r="18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</row>
    <row r="182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</row>
    <row r="183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</row>
    <row r="184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</row>
    <row r="18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</row>
    <row r="186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</row>
    <row r="187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</row>
    <row r="18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</row>
    <row r="189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</row>
    <row r="190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</row>
    <row r="19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</row>
    <row r="192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</row>
    <row r="193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</row>
    <row r="194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</row>
    <row r="19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</row>
    <row r="196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</row>
    <row r="197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</row>
    <row r="19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</row>
    <row r="199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</row>
    <row r="200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</row>
    <row r="20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</row>
    <row r="202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</row>
    <row r="203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</row>
    <row r="20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</row>
    <row r="20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</row>
    <row r="206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</row>
    <row r="207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</row>
    <row r="20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</row>
    <row r="209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</row>
    <row r="210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</row>
    <row r="21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</row>
    <row r="212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</row>
    <row r="213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</row>
    <row r="214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</row>
    <row r="2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</row>
    <row r="216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</row>
    <row r="217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</row>
    <row r="21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</row>
    <row r="219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</row>
    <row r="220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</row>
    <row r="22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</row>
    <row r="222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</row>
    <row r="223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</row>
    <row r="224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</row>
    <row r="2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</row>
    <row r="226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</row>
    <row r="227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</row>
    <row r="22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</row>
    <row r="229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</row>
    <row r="230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</row>
    <row r="23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</row>
    <row r="232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</row>
    <row r="233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</row>
    <row r="234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</row>
    <row r="23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</row>
    <row r="236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</row>
    <row r="237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</row>
    <row r="23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</row>
    <row r="239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</row>
    <row r="240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</row>
    <row r="24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</row>
    <row r="242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</row>
    <row r="243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</row>
    <row r="244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</row>
    <row r="245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</row>
    <row r="246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</row>
    <row r="247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</row>
    <row r="24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</row>
    <row r="249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</row>
    <row r="250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</row>
    <row r="25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</row>
    <row r="252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</row>
    <row r="253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</row>
    <row r="254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</row>
    <row r="255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</row>
    <row r="256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</row>
    <row r="257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</row>
    <row r="25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</row>
    <row r="259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</row>
    <row r="260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</row>
    <row r="26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</row>
    <row r="262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</row>
    <row r="263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</row>
    <row r="264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</row>
    <row r="265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</row>
    <row r="266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</row>
    <row r="267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</row>
    <row r="26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</row>
    <row r="269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</row>
    <row r="270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</row>
    <row r="27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</row>
    <row r="272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</row>
    <row r="273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</row>
    <row r="274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</row>
    <row r="275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</row>
    <row r="276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</row>
    <row r="277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</row>
    <row r="27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</row>
    <row r="279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</row>
    <row r="280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</row>
    <row r="28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</row>
    <row r="282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</row>
    <row r="283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</row>
    <row r="284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</row>
    <row r="285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</row>
    <row r="286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</row>
    <row r="287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</row>
    <row r="28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</row>
    <row r="289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</row>
    <row r="290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</row>
    <row r="29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</row>
    <row r="292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</row>
    <row r="293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</row>
    <row r="294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</row>
    <row r="295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</row>
    <row r="296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</row>
    <row r="297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</row>
    <row r="29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</row>
    <row r="299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</row>
    <row r="300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</row>
    <row r="30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</row>
    <row r="302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</row>
    <row r="303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</row>
    <row r="304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</row>
    <row r="305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</row>
    <row r="306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</row>
    <row r="307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</row>
    <row r="30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</row>
    <row r="309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</row>
    <row r="310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</row>
    <row r="31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</row>
    <row r="312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</row>
    <row r="313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</row>
    <row r="314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</row>
    <row r="315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</row>
    <row r="316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</row>
    <row r="317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</row>
    <row r="31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</row>
    <row r="319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</row>
    <row r="320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</row>
    <row r="32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</row>
    <row r="322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</row>
    <row r="323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</row>
    <row r="324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</row>
    <row r="325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</row>
    <row r="326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</row>
    <row r="327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</row>
    <row r="32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</row>
    <row r="329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</row>
    <row r="330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</row>
    <row r="33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</row>
    <row r="332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</row>
    <row r="333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</row>
    <row r="334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</row>
    <row r="335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</row>
    <row r="336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</row>
    <row r="337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</row>
    <row r="33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</row>
    <row r="339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</row>
    <row r="340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</row>
    <row r="34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</row>
    <row r="342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</row>
    <row r="343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</row>
    <row r="344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</row>
    <row r="345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</row>
    <row r="346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</row>
    <row r="347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</row>
    <row r="34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</row>
    <row r="349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</row>
    <row r="350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</row>
    <row r="35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</row>
    <row r="352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</row>
    <row r="353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</row>
    <row r="354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</row>
    <row r="355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</row>
    <row r="356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</row>
    <row r="357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</row>
    <row r="35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</row>
    <row r="359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</row>
    <row r="360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</row>
    <row r="36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</row>
    <row r="362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</row>
    <row r="363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</row>
    <row r="364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</row>
    <row r="365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</row>
    <row r="366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</row>
    <row r="367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</row>
    <row r="36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</row>
    <row r="369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</row>
    <row r="370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</row>
    <row r="37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</row>
    <row r="372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</row>
    <row r="373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</row>
    <row r="37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</row>
    <row r="37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</row>
    <row r="37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</row>
    <row r="377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</row>
    <row r="37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</row>
    <row r="379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</row>
    <row r="380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</row>
    <row r="38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</row>
    <row r="382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</row>
    <row r="383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</row>
    <row r="38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</row>
    <row r="38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</row>
    <row r="38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</row>
    <row r="387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</row>
    <row r="38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</row>
    <row r="389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</row>
    <row r="390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</row>
    <row r="39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</row>
    <row r="392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</row>
    <row r="393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</row>
    <row r="39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</row>
    <row r="395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</row>
    <row r="39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</row>
    <row r="397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</row>
    <row r="39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</row>
    <row r="399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</row>
    <row r="400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</row>
    <row r="40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</row>
    <row r="402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</row>
    <row r="403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</row>
    <row r="40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</row>
    <row r="405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</row>
    <row r="40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</row>
    <row r="407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</row>
    <row r="40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</row>
    <row r="409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</row>
    <row r="410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</row>
    <row r="41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</row>
    <row r="412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</row>
    <row r="413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</row>
    <row r="41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</row>
    <row r="415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</row>
    <row r="41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</row>
    <row r="417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</row>
    <row r="41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</row>
    <row r="419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</row>
    <row r="420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</row>
    <row r="42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</row>
    <row r="439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</row>
    <row r="440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</row>
    <row r="44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</row>
    <row r="442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</row>
    <row r="443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</row>
    <row r="44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</row>
    <row r="44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</row>
    <row r="44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</row>
    <row r="447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</row>
    <row r="44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</row>
    <row r="449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</row>
    <row r="450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</row>
    <row r="45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</row>
    <row r="452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</row>
    <row r="453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</row>
    <row r="45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</row>
    <row r="455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</row>
    <row r="45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</row>
    <row r="457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</row>
    <row r="45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</row>
    <row r="459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</row>
    <row r="460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</row>
    <row r="46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</row>
    <row r="462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</row>
    <row r="463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</row>
    <row r="46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</row>
    <row r="465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</row>
    <row r="46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</row>
    <row r="467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</row>
    <row r="46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</row>
    <row r="469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</row>
    <row r="470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</row>
    <row r="47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</row>
    <row r="472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</row>
    <row r="473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</row>
    <row r="47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</row>
    <row r="475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</row>
    <row r="47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</row>
    <row r="477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</row>
    <row r="47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</row>
    <row r="479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</row>
    <row r="480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</row>
    <row r="48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</row>
    <row r="482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</row>
    <row r="483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</row>
    <row r="48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</row>
    <row r="485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</row>
    <row r="48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</row>
    <row r="487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</row>
    <row r="48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</row>
    <row r="489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</row>
    <row r="490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</row>
    <row r="49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</row>
    <row r="492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</row>
    <row r="493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</row>
    <row r="49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</row>
    <row r="495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</row>
    <row r="49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</row>
    <row r="497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</row>
    <row r="49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</row>
    <row r="51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</row>
    <row r="519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</row>
    <row r="520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</row>
    <row r="52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</row>
    <row r="522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</row>
    <row r="523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</row>
    <row r="5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</row>
    <row r="525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</row>
    <row r="5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</row>
    <row r="527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</row>
    <row r="52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</row>
    <row r="529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</row>
    <row r="530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</row>
    <row r="53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</row>
    <row r="532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</row>
    <row r="533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</row>
    <row r="53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</row>
    <row r="535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</row>
    <row r="53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</row>
    <row r="537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</row>
    <row r="53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</row>
    <row r="539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</row>
    <row r="540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</row>
    <row r="54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</row>
    <row r="542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</row>
    <row r="543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</row>
    <row r="54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</row>
    <row r="545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</row>
    <row r="546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</row>
    <row r="547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</row>
    <row r="54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</row>
    <row r="549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</row>
    <row r="550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</row>
    <row r="55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</row>
    <row r="552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</row>
    <row r="553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</row>
    <row r="554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</row>
    <row r="555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</row>
    <row r="556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</row>
    <row r="557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</row>
    <row r="55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</row>
    <row r="559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</row>
    <row r="560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</row>
    <row r="56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</row>
    <row r="562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</row>
    <row r="563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</row>
    <row r="564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</row>
    <row r="565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</row>
    <row r="566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</row>
    <row r="567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</row>
    <row r="56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</row>
    <row r="569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</row>
    <row r="570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</row>
    <row r="57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</row>
    <row r="572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</row>
    <row r="573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</row>
    <row r="574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</row>
    <row r="575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</row>
    <row r="576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</row>
    <row r="577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</row>
    <row r="57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</row>
    <row r="579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</row>
    <row r="580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</row>
    <row r="58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</row>
    <row r="582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</row>
    <row r="583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</row>
    <row r="584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</row>
    <row r="585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</row>
    <row r="586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</row>
    <row r="587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</row>
    <row r="58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</row>
    <row r="589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</row>
    <row r="590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</row>
    <row r="59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</row>
    <row r="592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</row>
    <row r="593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</row>
    <row r="594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</row>
    <row r="595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</row>
    <row r="596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</row>
    <row r="597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</row>
    <row r="59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</row>
    <row r="599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</row>
    <row r="600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</row>
    <row r="60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</row>
    <row r="602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</row>
    <row r="603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</row>
    <row r="604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</row>
    <row r="605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</row>
    <row r="606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</row>
    <row r="607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</row>
    <row r="60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</row>
    <row r="609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</row>
    <row r="610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</row>
    <row r="61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</row>
    <row r="612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</row>
    <row r="613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</row>
    <row r="614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</row>
    <row r="615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</row>
    <row r="616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</row>
    <row r="617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</row>
    <row r="61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</row>
    <row r="619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</row>
    <row r="620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</row>
    <row r="62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</row>
    <row r="622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</row>
    <row r="623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</row>
    <row r="624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</row>
    <row r="625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</row>
    <row r="626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</row>
    <row r="627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</row>
    <row r="62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</row>
    <row r="629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</row>
    <row r="630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</row>
    <row r="63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</row>
    <row r="632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</row>
    <row r="633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</row>
    <row r="634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</row>
    <row r="635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</row>
    <row r="636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</row>
    <row r="637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</row>
    <row r="63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</row>
    <row r="639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</row>
    <row r="640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</row>
    <row r="64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</row>
    <row r="642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</row>
    <row r="643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</row>
    <row r="644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</row>
    <row r="645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</row>
    <row r="646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</row>
    <row r="647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</row>
    <row r="64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</row>
    <row r="649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</row>
    <row r="650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</row>
    <row r="65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</row>
    <row r="652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</row>
    <row r="653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</row>
    <row r="654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</row>
    <row r="655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</row>
    <row r="656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</row>
    <row r="657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</row>
    <row r="65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</row>
    <row r="659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</row>
    <row r="660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</row>
    <row r="66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</row>
    <row r="662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</row>
    <row r="663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</row>
    <row r="664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</row>
    <row r="665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</row>
    <row r="666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</row>
    <row r="667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</row>
    <row r="66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</row>
    <row r="669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</row>
    <row r="670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</row>
    <row r="67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</row>
    <row r="672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</row>
    <row r="673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</row>
    <row r="674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</row>
    <row r="675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</row>
    <row r="676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</row>
    <row r="677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</row>
    <row r="67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</row>
    <row r="679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</row>
    <row r="680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</row>
    <row r="68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</row>
    <row r="682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</row>
    <row r="683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</row>
    <row r="684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</row>
    <row r="685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</row>
    <row r="686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</row>
    <row r="687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</row>
    <row r="68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</row>
    <row r="689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</row>
    <row r="690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</row>
    <row r="69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</row>
    <row r="692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</row>
    <row r="693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</row>
    <row r="694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</row>
    <row r="695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</row>
    <row r="696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</row>
    <row r="697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</row>
    <row r="69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</row>
    <row r="699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</row>
    <row r="700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</row>
    <row r="70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</row>
    <row r="702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</row>
    <row r="703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</row>
    <row r="704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</row>
    <row r="705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</row>
    <row r="706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</row>
    <row r="707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</row>
    <row r="70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</row>
    <row r="709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</row>
    <row r="710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</row>
    <row r="71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</row>
    <row r="712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</row>
    <row r="713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</row>
    <row r="714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</row>
    <row r="715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</row>
    <row r="716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</row>
    <row r="717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</row>
    <row r="71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</row>
    <row r="719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</row>
    <row r="720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</row>
    <row r="72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</row>
    <row r="722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</row>
    <row r="723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</row>
    <row r="724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</row>
    <row r="725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</row>
    <row r="726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</row>
    <row r="727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</row>
    <row r="72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</row>
    <row r="729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</row>
    <row r="730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</row>
    <row r="73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</row>
    <row r="732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</row>
    <row r="733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</row>
    <row r="734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</row>
    <row r="735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</row>
    <row r="736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</row>
    <row r="737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</row>
    <row r="73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</row>
    <row r="739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</row>
    <row r="740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</row>
    <row r="74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</row>
    <row r="742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</row>
    <row r="743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</row>
    <row r="744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</row>
    <row r="745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</row>
    <row r="746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</row>
    <row r="747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</row>
    <row r="74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</row>
    <row r="749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</row>
    <row r="750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</row>
    <row r="75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</row>
    <row r="752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</row>
    <row r="753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</row>
    <row r="754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</row>
    <row r="755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</row>
    <row r="756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</row>
    <row r="757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</row>
    <row r="75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</row>
    <row r="759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</row>
    <row r="760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</row>
    <row r="76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</row>
    <row r="762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</row>
    <row r="763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</row>
    <row r="764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</row>
    <row r="765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</row>
    <row r="766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</row>
    <row r="767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</row>
    <row r="76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</row>
    <row r="769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</row>
    <row r="770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</row>
    <row r="77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</row>
    <row r="772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</row>
    <row r="773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</row>
    <row r="774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</row>
    <row r="775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</row>
    <row r="776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</row>
    <row r="777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</row>
    <row r="77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</row>
    <row r="779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</row>
    <row r="780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</row>
    <row r="78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</row>
    <row r="782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</row>
    <row r="783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</row>
    <row r="784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</row>
    <row r="785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</row>
    <row r="786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</row>
    <row r="787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</row>
    <row r="78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</row>
    <row r="789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</row>
    <row r="790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</row>
    <row r="79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</row>
    <row r="792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</row>
    <row r="793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</row>
    <row r="794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</row>
    <row r="795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</row>
    <row r="796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</row>
    <row r="797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</row>
    <row r="79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</row>
    <row r="799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</row>
    <row r="800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</row>
    <row r="80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</row>
    <row r="802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</row>
    <row r="803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</row>
    <row r="804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</row>
    <row r="805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</row>
    <row r="806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</row>
    <row r="807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</row>
    <row r="80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</row>
    <row r="809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</row>
    <row r="810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</row>
    <row r="81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</row>
    <row r="812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</row>
    <row r="813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</row>
    <row r="814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</row>
    <row r="815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</row>
    <row r="816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</row>
    <row r="817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</row>
    <row r="81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</row>
    <row r="819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</row>
    <row r="820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</row>
    <row r="82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</row>
    <row r="822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</row>
    <row r="823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</row>
    <row r="824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</row>
    <row r="825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</row>
    <row r="826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</row>
    <row r="827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</row>
    <row r="82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</row>
    <row r="829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</row>
    <row r="830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</row>
    <row r="83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</row>
    <row r="832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</row>
    <row r="833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</row>
    <row r="834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</row>
    <row r="835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</row>
    <row r="836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</row>
    <row r="837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</row>
    <row r="83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</row>
    <row r="839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</row>
    <row r="840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</row>
    <row r="84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</row>
    <row r="842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</row>
    <row r="843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</row>
    <row r="844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</row>
    <row r="845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</row>
    <row r="846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</row>
    <row r="847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</row>
    <row r="84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</row>
    <row r="849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</row>
    <row r="850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</row>
    <row r="85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</row>
    <row r="852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</row>
    <row r="853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</row>
    <row r="854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</row>
    <row r="855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</row>
    <row r="856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</row>
    <row r="857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</row>
    <row r="85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</row>
    <row r="859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</row>
    <row r="860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</row>
    <row r="86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</row>
    <row r="862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</row>
    <row r="863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</row>
    <row r="864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</row>
    <row r="865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</row>
    <row r="866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</row>
    <row r="867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</row>
    <row r="86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</row>
    <row r="869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</row>
    <row r="870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</row>
    <row r="87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</row>
    <row r="872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</row>
    <row r="873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</row>
    <row r="874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</row>
    <row r="875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</row>
    <row r="876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</row>
    <row r="877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</row>
    <row r="87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</row>
    <row r="879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</row>
    <row r="880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</row>
    <row r="88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</row>
    <row r="882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</row>
    <row r="883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</row>
    <row r="884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</row>
    <row r="885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</row>
    <row r="886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</row>
    <row r="887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</row>
    <row r="88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</row>
    <row r="889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</row>
    <row r="890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</row>
    <row r="89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</row>
    <row r="892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</row>
    <row r="893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</row>
    <row r="894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</row>
    <row r="895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</row>
    <row r="896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</row>
    <row r="897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</row>
    <row r="89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</row>
    <row r="899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</row>
    <row r="900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</row>
    <row r="90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</row>
    <row r="902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</row>
    <row r="903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</row>
    <row r="904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</row>
    <row r="905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</row>
    <row r="906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</row>
    <row r="907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</row>
    <row r="90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</row>
    <row r="909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</row>
    <row r="910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</row>
    <row r="91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</row>
    <row r="912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</row>
    <row r="913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</row>
    <row r="914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</row>
    <row r="915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</row>
    <row r="916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</row>
    <row r="917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</row>
    <row r="91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</row>
    <row r="919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</row>
    <row r="920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</row>
    <row r="92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</row>
    <row r="922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</row>
    <row r="923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</row>
    <row r="924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</row>
    <row r="925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</row>
    <row r="926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</row>
    <row r="927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</row>
    <row r="92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</row>
    <row r="929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</row>
    <row r="930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</row>
    <row r="93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</row>
    <row r="932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</row>
    <row r="933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</row>
    <row r="934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</row>
    <row r="935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</row>
    <row r="936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</row>
    <row r="937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</row>
    <row r="93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</row>
    <row r="939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</row>
    <row r="940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</row>
    <row r="94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</row>
    <row r="942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</row>
    <row r="943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</row>
    <row r="944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</row>
    <row r="945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</row>
    <row r="946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</row>
    <row r="947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</row>
    <row r="94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</row>
    <row r="949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</row>
    <row r="950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</row>
    <row r="95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42" t="s">
        <v>1361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1362</v>
      </c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</row>
    <row r="2">
      <c r="A2" s="42" t="s">
        <v>1363</v>
      </c>
      <c r="B2" s="66"/>
      <c r="C2" s="66"/>
      <c r="D2" s="66"/>
      <c r="E2" s="66"/>
      <c r="F2" s="66"/>
      <c r="G2" s="66"/>
      <c r="H2" s="42">
        <v>40.0</v>
      </c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</row>
    <row r="3">
      <c r="A3" s="67">
        <v>0.2643</v>
      </c>
      <c r="B3" s="44" t="s">
        <v>721</v>
      </c>
      <c r="C3" s="44" t="s">
        <v>722</v>
      </c>
      <c r="D3" s="44" t="s">
        <v>723</v>
      </c>
      <c r="E3" s="44"/>
      <c r="F3" s="42" t="s">
        <v>491</v>
      </c>
      <c r="G3" s="42" t="s">
        <v>55</v>
      </c>
      <c r="H3" s="42">
        <v>2.0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  <row r="4">
      <c r="A4" s="67">
        <v>0.196</v>
      </c>
      <c r="B4" s="44" t="s">
        <v>691</v>
      </c>
      <c r="C4" s="44" t="s">
        <v>692</v>
      </c>
      <c r="D4" s="44"/>
      <c r="E4" s="44"/>
      <c r="F4" s="35" t="s">
        <v>693</v>
      </c>
      <c r="G4" s="35" t="s">
        <v>67</v>
      </c>
      <c r="H4" s="42">
        <v>2.0</v>
      </c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</row>
    <row r="5">
      <c r="A5" s="67">
        <v>0.065</v>
      </c>
      <c r="B5" s="44" t="s">
        <v>697</v>
      </c>
      <c r="C5" s="44" t="s">
        <v>698</v>
      </c>
      <c r="D5" s="44" t="s">
        <v>699</v>
      </c>
      <c r="E5" s="44"/>
      <c r="F5" s="113" t="s">
        <v>861</v>
      </c>
      <c r="G5" s="113" t="s">
        <v>55</v>
      </c>
      <c r="H5" s="42">
        <v>1.0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</row>
    <row r="6">
      <c r="A6" s="67">
        <v>0.0609</v>
      </c>
      <c r="B6" s="44" t="s">
        <v>648</v>
      </c>
      <c r="C6" s="44" t="s">
        <v>653</v>
      </c>
      <c r="D6" s="44"/>
      <c r="E6" s="44"/>
      <c r="F6" s="35" t="s">
        <v>116</v>
      </c>
      <c r="G6" s="35" t="s">
        <v>67</v>
      </c>
      <c r="H6" s="42">
        <v>1.0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</row>
    <row r="7">
      <c r="A7" s="67">
        <v>0.0549</v>
      </c>
      <c r="B7" s="44" t="s">
        <v>652</v>
      </c>
      <c r="C7" s="44" t="s">
        <v>654</v>
      </c>
      <c r="D7" s="44" t="s">
        <v>655</v>
      </c>
      <c r="E7" s="44"/>
      <c r="F7" s="42" t="s">
        <v>1364</v>
      </c>
      <c r="G7" s="42" t="s">
        <v>55</v>
      </c>
      <c r="H7" s="42">
        <v>2.0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</row>
    <row r="8">
      <c r="A8" s="67">
        <v>0.0414</v>
      </c>
      <c r="B8" s="44" t="s">
        <v>668</v>
      </c>
      <c r="C8" s="44" t="s">
        <v>669</v>
      </c>
      <c r="D8" s="44" t="s">
        <v>670</v>
      </c>
      <c r="E8" s="44"/>
      <c r="F8" s="31" t="s">
        <v>353</v>
      </c>
      <c r="G8" s="35" t="s">
        <v>7</v>
      </c>
      <c r="H8" s="42">
        <v>3.0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</row>
    <row r="9">
      <c r="A9" s="67">
        <v>0.0346</v>
      </c>
      <c r="B9" s="44" t="s">
        <v>656</v>
      </c>
      <c r="C9" s="44" t="s">
        <v>674</v>
      </c>
      <c r="D9" s="44" t="s">
        <v>934</v>
      </c>
      <c r="E9" s="44" t="s">
        <v>935</v>
      </c>
      <c r="F9" s="66"/>
      <c r="G9" s="66"/>
      <c r="H9" s="42">
        <v>1.0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</row>
    <row r="10">
      <c r="A10" s="67">
        <v>0.0292</v>
      </c>
      <c r="B10" s="44" t="s">
        <v>752</v>
      </c>
      <c r="C10" s="44"/>
      <c r="D10" s="44"/>
      <c r="E10" s="44"/>
      <c r="F10" s="44" t="s">
        <v>752</v>
      </c>
      <c r="G10" s="42" t="s">
        <v>134</v>
      </c>
      <c r="H10" s="42">
        <v>1.0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</row>
    <row r="11">
      <c r="A11" s="67">
        <v>0.0264</v>
      </c>
      <c r="B11" s="44" t="s">
        <v>750</v>
      </c>
      <c r="C11" s="44" t="s">
        <v>751</v>
      </c>
      <c r="D11" s="44" t="s">
        <v>1286</v>
      </c>
      <c r="E11" s="44"/>
      <c r="F11" s="35" t="s">
        <v>372</v>
      </c>
      <c r="G11" s="35" t="s">
        <v>67</v>
      </c>
      <c r="H11" s="42">
        <v>1.0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</row>
    <row r="12">
      <c r="A12" s="67">
        <v>0.0245</v>
      </c>
      <c r="B12" s="44" t="s">
        <v>656</v>
      </c>
      <c r="C12" s="44" t="s">
        <v>924</v>
      </c>
      <c r="D12" s="44" t="s">
        <v>1280</v>
      </c>
      <c r="E12" s="44"/>
      <c r="F12" s="35" t="s">
        <v>618</v>
      </c>
      <c r="G12" s="35" t="s">
        <v>7</v>
      </c>
      <c r="H12" s="42">
        <v>1.0</v>
      </c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</row>
    <row r="13">
      <c r="A13" s="67">
        <v>0.0229</v>
      </c>
      <c r="B13" s="44" t="s">
        <v>691</v>
      </c>
      <c r="C13" s="44" t="s">
        <v>1282</v>
      </c>
      <c r="D13" s="44" t="s">
        <v>1291</v>
      </c>
      <c r="E13" s="44"/>
      <c r="F13" s="35" t="s">
        <v>1072</v>
      </c>
      <c r="G13" s="35" t="s">
        <v>7</v>
      </c>
      <c r="H13" s="42">
        <v>1.0</v>
      </c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</row>
    <row r="14">
      <c r="A14" s="67">
        <v>0.0207</v>
      </c>
      <c r="B14" s="44" t="s">
        <v>721</v>
      </c>
      <c r="C14" s="44" t="s">
        <v>1230</v>
      </c>
      <c r="D14" s="44" t="s">
        <v>1365</v>
      </c>
      <c r="E14" s="44" t="s">
        <v>959</v>
      </c>
      <c r="F14" s="32" t="s">
        <v>959</v>
      </c>
      <c r="G14" s="32" t="s">
        <v>15</v>
      </c>
      <c r="H14" s="42">
        <v>1.0</v>
      </c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</row>
    <row r="15">
      <c r="A15" s="67">
        <v>0.0179</v>
      </c>
      <c r="B15" s="44" t="s">
        <v>721</v>
      </c>
      <c r="C15" s="44" t="s">
        <v>722</v>
      </c>
      <c r="D15" s="44"/>
      <c r="E15" s="44"/>
      <c r="F15" s="35" t="s">
        <v>478</v>
      </c>
      <c r="G15" s="35" t="s">
        <v>67</v>
      </c>
      <c r="H15" s="42">
        <v>1.0</v>
      </c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</row>
    <row r="16">
      <c r="A16" s="67">
        <v>0.0163</v>
      </c>
      <c r="B16" s="44" t="s">
        <v>704</v>
      </c>
      <c r="C16" s="44" t="s">
        <v>862</v>
      </c>
      <c r="D16" s="44" t="s">
        <v>863</v>
      </c>
      <c r="E16" s="44"/>
      <c r="F16" s="35" t="s">
        <v>863</v>
      </c>
      <c r="G16" s="35" t="s">
        <v>55</v>
      </c>
      <c r="H16" s="42">
        <v>1.0</v>
      </c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</row>
    <row r="17">
      <c r="A17" s="67">
        <v>0.0151</v>
      </c>
      <c r="B17" s="44" t="s">
        <v>661</v>
      </c>
      <c r="C17" s="44" t="s">
        <v>662</v>
      </c>
      <c r="D17" s="44" t="s">
        <v>663</v>
      </c>
      <c r="E17" s="44"/>
      <c r="F17" s="42" t="s">
        <v>466</v>
      </c>
      <c r="G17" s="42" t="s">
        <v>55</v>
      </c>
      <c r="H17" s="42">
        <v>1.0</v>
      </c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</row>
    <row r="18">
      <c r="A18" s="67">
        <v>0.0147</v>
      </c>
      <c r="B18" s="44" t="s">
        <v>664</v>
      </c>
      <c r="C18" s="44" t="s">
        <v>665</v>
      </c>
      <c r="D18" s="44"/>
      <c r="E18" s="44"/>
      <c r="F18" s="42" t="s">
        <v>1366</v>
      </c>
      <c r="G18" s="42" t="s">
        <v>667</v>
      </c>
      <c r="H18" s="42">
        <v>2.0</v>
      </c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</row>
    <row r="19">
      <c r="A19" s="79">
        <v>0.0145</v>
      </c>
      <c r="B19" s="80" t="s">
        <v>691</v>
      </c>
      <c r="C19" s="80" t="s">
        <v>716</v>
      </c>
      <c r="D19" s="80" t="s">
        <v>1314</v>
      </c>
      <c r="E19" s="80"/>
      <c r="F19" s="48" t="s">
        <v>574</v>
      </c>
      <c r="G19" s="48" t="s">
        <v>7</v>
      </c>
      <c r="H19" s="47">
        <v>1.0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</row>
    <row r="20">
      <c r="A20" s="67">
        <v>0.0097</v>
      </c>
      <c r="B20" s="44" t="s">
        <v>677</v>
      </c>
      <c r="C20" s="44" t="s">
        <v>678</v>
      </c>
      <c r="D20" s="44" t="s">
        <v>679</v>
      </c>
      <c r="E20" s="44"/>
      <c r="F20" s="66"/>
      <c r="G20" s="66"/>
      <c r="H20" s="42">
        <v>1.0</v>
      </c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</row>
    <row r="21">
      <c r="A21" s="67">
        <v>0.0088</v>
      </c>
      <c r="B21" s="44" t="s">
        <v>1241</v>
      </c>
      <c r="C21" s="44"/>
      <c r="D21" s="44"/>
      <c r="E21" s="44"/>
      <c r="F21" s="66"/>
      <c r="G21" s="66"/>
      <c r="H21" s="42">
        <v>1.0</v>
      </c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</row>
    <row r="22">
      <c r="A22" s="67">
        <v>0.0075</v>
      </c>
      <c r="B22" s="44" t="s">
        <v>691</v>
      </c>
      <c r="C22" s="44" t="s">
        <v>692</v>
      </c>
      <c r="D22" s="44" t="s">
        <v>745</v>
      </c>
      <c r="E22" s="44"/>
      <c r="F22" s="66"/>
      <c r="G22" s="66"/>
      <c r="H22" s="42">
        <v>1.0</v>
      </c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</row>
    <row r="23">
      <c r="A23" s="67">
        <v>0.0066</v>
      </c>
      <c r="B23" s="44" t="s">
        <v>691</v>
      </c>
      <c r="C23" s="44" t="s">
        <v>692</v>
      </c>
      <c r="D23" s="44"/>
      <c r="E23" s="44"/>
      <c r="F23" s="66"/>
      <c r="G23" s="66"/>
      <c r="H23" s="42">
        <v>2.0</v>
      </c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</row>
    <row r="24">
      <c r="A24" s="67">
        <v>0.0063</v>
      </c>
      <c r="B24" s="44" t="s">
        <v>750</v>
      </c>
      <c r="C24" s="44" t="s">
        <v>751</v>
      </c>
      <c r="D24" s="44"/>
      <c r="E24" s="44"/>
      <c r="F24" s="66"/>
      <c r="G24" s="66"/>
      <c r="H24" s="42">
        <v>1.0</v>
      </c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</row>
    <row r="25">
      <c r="A25" s="67">
        <v>0.0057</v>
      </c>
      <c r="B25" s="44" t="s">
        <v>721</v>
      </c>
      <c r="C25" s="44" t="s">
        <v>1230</v>
      </c>
      <c r="D25" s="44" t="s">
        <v>1365</v>
      </c>
      <c r="E25" s="44" t="s">
        <v>959</v>
      </c>
      <c r="F25" s="66"/>
      <c r="G25" s="66"/>
      <c r="H25" s="42">
        <v>1.0</v>
      </c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</row>
    <row r="26">
      <c r="A26" s="67">
        <v>0.0053</v>
      </c>
      <c r="B26" s="44" t="s">
        <v>680</v>
      </c>
      <c r="C26" s="44" t="s">
        <v>681</v>
      </c>
      <c r="D26" s="44" t="s">
        <v>1313</v>
      </c>
      <c r="E26" s="44" t="s">
        <v>1081</v>
      </c>
      <c r="F26" s="66"/>
      <c r="G26" s="66"/>
      <c r="H26" s="42">
        <v>1.0</v>
      </c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</row>
    <row r="27">
      <c r="A27" s="67">
        <v>0.0047</v>
      </c>
      <c r="B27" s="44" t="s">
        <v>697</v>
      </c>
      <c r="C27" s="44" t="s">
        <v>710</v>
      </c>
      <c r="D27" s="44" t="s">
        <v>711</v>
      </c>
      <c r="E27" s="44"/>
      <c r="F27" s="66"/>
      <c r="G27" s="66"/>
      <c r="H27" s="42">
        <v>1.0</v>
      </c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</row>
    <row r="28">
      <c r="A28" s="67">
        <v>0.0047</v>
      </c>
      <c r="B28" s="44" t="s">
        <v>691</v>
      </c>
      <c r="C28" s="44" t="s">
        <v>716</v>
      </c>
      <c r="D28" s="44" t="s">
        <v>1314</v>
      </c>
      <c r="E28" s="44"/>
      <c r="F28" s="66"/>
      <c r="G28" s="66"/>
      <c r="H28" s="42">
        <v>1.0</v>
      </c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</row>
    <row r="29">
      <c r="A29" s="67">
        <v>0.0038</v>
      </c>
      <c r="B29" s="44" t="s">
        <v>661</v>
      </c>
      <c r="C29" s="44" t="s">
        <v>662</v>
      </c>
      <c r="D29" s="44"/>
      <c r="E29" s="44"/>
      <c r="F29" s="66"/>
      <c r="G29" s="66"/>
      <c r="H29" s="42">
        <v>1.0</v>
      </c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</row>
    <row r="30">
      <c r="A30" s="67">
        <v>0.0038</v>
      </c>
      <c r="B30" s="44" t="s">
        <v>721</v>
      </c>
      <c r="C30" s="44" t="s">
        <v>722</v>
      </c>
      <c r="D30" s="44"/>
      <c r="E30" s="44"/>
      <c r="F30" s="66"/>
      <c r="G30" s="66"/>
      <c r="H30" s="42">
        <v>1.0</v>
      </c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</row>
    <row r="31">
      <c r="A31" s="67">
        <v>0.0035</v>
      </c>
      <c r="B31" s="44" t="s">
        <v>759</v>
      </c>
      <c r="C31" s="44" t="s">
        <v>760</v>
      </c>
      <c r="D31" s="44" t="s">
        <v>1250</v>
      </c>
      <c r="E31" s="44"/>
      <c r="F31" s="66"/>
      <c r="G31" s="66"/>
      <c r="H31" s="42">
        <v>1.0</v>
      </c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</row>
    <row r="32">
      <c r="A32" s="67">
        <v>0.0035</v>
      </c>
      <c r="B32" s="44" t="s">
        <v>724</v>
      </c>
      <c r="C32" s="44" t="s">
        <v>725</v>
      </c>
      <c r="D32" s="44" t="s">
        <v>726</v>
      </c>
      <c r="E32" s="44" t="s">
        <v>727</v>
      </c>
      <c r="F32" s="66"/>
      <c r="G32" s="66"/>
      <c r="H32" s="42">
        <v>1.0</v>
      </c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</row>
    <row r="33">
      <c r="A33" s="67">
        <v>0.0035</v>
      </c>
      <c r="B33" s="44" t="s">
        <v>691</v>
      </c>
      <c r="C33" s="44" t="s">
        <v>692</v>
      </c>
      <c r="D33" s="44" t="s">
        <v>738</v>
      </c>
      <c r="E33" s="44"/>
      <c r="F33" s="66"/>
      <c r="G33" s="66"/>
      <c r="H33" s="42">
        <v>1.0</v>
      </c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</row>
    <row r="34">
      <c r="A34" s="67">
        <v>0.0031</v>
      </c>
      <c r="B34" s="44" t="s">
        <v>656</v>
      </c>
      <c r="C34" s="44" t="s">
        <v>1356</v>
      </c>
      <c r="D34" s="44" t="s">
        <v>1367</v>
      </c>
      <c r="E34" s="44" t="s">
        <v>1368</v>
      </c>
      <c r="F34" s="66"/>
      <c r="G34" s="66"/>
      <c r="H34" s="42">
        <v>1.0</v>
      </c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</row>
    <row r="3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</row>
    <row r="3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</row>
    <row r="37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</row>
    <row r="38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</row>
    <row r="39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</row>
    <row r="40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</row>
    <row r="4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</row>
    <row r="42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</row>
    <row r="43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</row>
    <row r="44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</row>
    <row r="4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</row>
    <row r="46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</row>
    <row r="47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</row>
    <row r="4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</row>
    <row r="49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</row>
    <row r="50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</row>
    <row r="5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</row>
    <row r="52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</row>
    <row r="53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42" t="s">
        <v>1369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1370</v>
      </c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</row>
    <row r="2">
      <c r="A2" s="42" t="s">
        <v>1371</v>
      </c>
      <c r="B2" s="66"/>
      <c r="C2" s="66"/>
      <c r="D2" s="66"/>
      <c r="E2" s="66"/>
      <c r="F2" s="66"/>
      <c r="G2" s="66"/>
      <c r="H2" s="42">
        <v>29.0</v>
      </c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</row>
    <row r="3">
      <c r="A3" s="67">
        <v>0.3181</v>
      </c>
      <c r="B3" s="44" t="s">
        <v>691</v>
      </c>
      <c r="C3" s="44" t="s">
        <v>692</v>
      </c>
      <c r="D3" s="44"/>
      <c r="E3" s="44"/>
      <c r="F3" s="35" t="s">
        <v>693</v>
      </c>
      <c r="G3" s="35" t="s">
        <v>67</v>
      </c>
      <c r="H3" s="42">
        <v>2.0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  <row r="4">
      <c r="A4" s="67">
        <v>0.1612</v>
      </c>
      <c r="B4" s="44" t="s">
        <v>691</v>
      </c>
      <c r="C4" s="44" t="s">
        <v>692</v>
      </c>
      <c r="D4" s="44" t="s">
        <v>738</v>
      </c>
      <c r="E4" s="44"/>
      <c r="F4" s="35" t="s">
        <v>590</v>
      </c>
      <c r="G4" s="35" t="s">
        <v>7</v>
      </c>
      <c r="H4" s="42">
        <v>2.0</v>
      </c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</row>
    <row r="5">
      <c r="A5" s="67">
        <v>0.1339</v>
      </c>
      <c r="B5" s="44" t="s">
        <v>721</v>
      </c>
      <c r="C5" s="44" t="s">
        <v>722</v>
      </c>
      <c r="D5" s="44" t="s">
        <v>723</v>
      </c>
      <c r="E5" s="44"/>
      <c r="F5" s="35" t="s">
        <v>491</v>
      </c>
      <c r="G5" s="35" t="s">
        <v>7</v>
      </c>
      <c r="H5" s="42">
        <v>2.0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</row>
    <row r="6">
      <c r="A6" s="67">
        <v>0.1322</v>
      </c>
      <c r="B6" s="44" t="s">
        <v>656</v>
      </c>
      <c r="C6" s="44" t="s">
        <v>924</v>
      </c>
      <c r="D6" s="44" t="s">
        <v>1280</v>
      </c>
      <c r="E6" s="44"/>
      <c r="F6" s="35" t="s">
        <v>618</v>
      </c>
      <c r="G6" s="35" t="s">
        <v>7</v>
      </c>
      <c r="H6" s="42">
        <v>3.0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</row>
    <row r="7">
      <c r="A7" s="67">
        <v>0.0928</v>
      </c>
      <c r="B7" s="44" t="s">
        <v>697</v>
      </c>
      <c r="C7" s="44" t="s">
        <v>698</v>
      </c>
      <c r="D7" s="44" t="s">
        <v>699</v>
      </c>
      <c r="E7" s="44"/>
      <c r="F7" s="113" t="s">
        <v>861</v>
      </c>
      <c r="G7" s="113" t="s">
        <v>55</v>
      </c>
      <c r="H7" s="42">
        <v>1.0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</row>
    <row r="8">
      <c r="A8" s="67">
        <v>0.037</v>
      </c>
      <c r="B8" s="44" t="s">
        <v>648</v>
      </c>
      <c r="C8" s="44" t="s">
        <v>653</v>
      </c>
      <c r="D8" s="44"/>
      <c r="E8" s="44"/>
      <c r="F8" s="35" t="s">
        <v>116</v>
      </c>
      <c r="G8" s="35" t="s">
        <v>67</v>
      </c>
      <c r="H8" s="42">
        <v>2.0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</row>
    <row r="9">
      <c r="A9" s="67">
        <v>0.021</v>
      </c>
      <c r="B9" s="44" t="s">
        <v>721</v>
      </c>
      <c r="C9" s="44" t="s">
        <v>1230</v>
      </c>
      <c r="D9" s="44" t="s">
        <v>1365</v>
      </c>
      <c r="E9" s="44" t="s">
        <v>959</v>
      </c>
      <c r="F9" s="32" t="s">
        <v>959</v>
      </c>
      <c r="G9" s="32" t="s">
        <v>15</v>
      </c>
      <c r="H9" s="42">
        <v>2.0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</row>
    <row r="10">
      <c r="A10" s="67">
        <v>0.02</v>
      </c>
      <c r="B10" s="44" t="s">
        <v>1241</v>
      </c>
      <c r="C10" s="44"/>
      <c r="D10" s="44"/>
      <c r="E10" s="44"/>
      <c r="F10" s="66"/>
      <c r="G10" s="66"/>
      <c r="H10" s="42">
        <v>5.0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</row>
    <row r="11">
      <c r="A11" s="67">
        <v>0.0144</v>
      </c>
      <c r="B11" s="44" t="s">
        <v>750</v>
      </c>
      <c r="C11" s="44" t="s">
        <v>751</v>
      </c>
      <c r="D11" s="44"/>
      <c r="E11" s="44"/>
      <c r="F11" s="35" t="s">
        <v>372</v>
      </c>
      <c r="G11" s="35" t="s">
        <v>67</v>
      </c>
      <c r="H11" s="42">
        <v>2.0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</row>
    <row r="12">
      <c r="A12" s="67">
        <v>0.0137</v>
      </c>
      <c r="B12" s="44" t="s">
        <v>704</v>
      </c>
      <c r="C12" s="44" t="s">
        <v>705</v>
      </c>
      <c r="D12" s="44" t="s">
        <v>706</v>
      </c>
      <c r="E12" s="44"/>
      <c r="F12" s="31" t="s">
        <v>521</v>
      </c>
      <c r="G12" s="35" t="s">
        <v>7</v>
      </c>
      <c r="H12" s="42">
        <v>1.0</v>
      </c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</row>
    <row r="13">
      <c r="A13" s="67">
        <v>0.0123</v>
      </c>
      <c r="B13" s="44" t="s">
        <v>691</v>
      </c>
      <c r="C13" s="44" t="s">
        <v>1282</v>
      </c>
      <c r="D13" s="44" t="s">
        <v>1291</v>
      </c>
      <c r="E13" s="44"/>
      <c r="F13" s="35" t="s">
        <v>1072</v>
      </c>
      <c r="G13" s="35" t="s">
        <v>7</v>
      </c>
      <c r="H13" s="42">
        <v>1.0</v>
      </c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</row>
    <row r="14">
      <c r="A14" s="79">
        <v>0.0104</v>
      </c>
      <c r="B14" s="80" t="s">
        <v>668</v>
      </c>
      <c r="C14" s="80" t="s">
        <v>669</v>
      </c>
      <c r="D14" s="80" t="s">
        <v>670</v>
      </c>
      <c r="E14" s="80"/>
      <c r="F14" s="63" t="s">
        <v>353</v>
      </c>
      <c r="G14" s="48" t="s">
        <v>7</v>
      </c>
      <c r="H14" s="47">
        <v>2.0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</row>
    <row r="15">
      <c r="A15" s="67">
        <v>0.0067</v>
      </c>
      <c r="B15" s="44" t="s">
        <v>691</v>
      </c>
      <c r="C15" s="44" t="s">
        <v>716</v>
      </c>
      <c r="D15" s="44"/>
      <c r="E15" s="44"/>
      <c r="F15" s="66"/>
      <c r="G15" s="66"/>
      <c r="H15" s="42">
        <v>1.0</v>
      </c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</row>
    <row r="16">
      <c r="A16" s="67">
        <v>0.006</v>
      </c>
      <c r="B16" s="44" t="s">
        <v>691</v>
      </c>
      <c r="C16" s="44" t="s">
        <v>692</v>
      </c>
      <c r="D16" s="44"/>
      <c r="E16" s="44"/>
      <c r="F16" s="66"/>
      <c r="G16" s="66"/>
      <c r="H16" s="42">
        <v>1.0</v>
      </c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</row>
    <row r="17">
      <c r="A17" s="67">
        <v>0.0053</v>
      </c>
      <c r="B17" s="44" t="s">
        <v>661</v>
      </c>
      <c r="C17" s="44" t="s">
        <v>662</v>
      </c>
      <c r="D17" s="44" t="s">
        <v>1298</v>
      </c>
      <c r="E17" s="44"/>
      <c r="F17" s="66"/>
      <c r="G17" s="66"/>
      <c r="H17" s="42">
        <v>1.0</v>
      </c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</row>
    <row r="18">
      <c r="A18" s="67">
        <v>0.005</v>
      </c>
      <c r="B18" s="44" t="s">
        <v>691</v>
      </c>
      <c r="C18" s="44" t="s">
        <v>716</v>
      </c>
      <c r="D18" s="44" t="s">
        <v>1314</v>
      </c>
      <c r="E18" s="44"/>
      <c r="F18" s="66"/>
      <c r="G18" s="66"/>
      <c r="H18" s="42">
        <v>1.0</v>
      </c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</row>
    <row r="19">
      <c r="A19" s="67">
        <v>0.0043</v>
      </c>
      <c r="B19" s="44" t="s">
        <v>661</v>
      </c>
      <c r="C19" s="44" t="s">
        <v>662</v>
      </c>
      <c r="D19" s="44"/>
      <c r="E19" s="44"/>
      <c r="F19" s="66"/>
      <c r="G19" s="66"/>
      <c r="H19" s="42">
        <v>1.0</v>
      </c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</row>
    <row r="20">
      <c r="A20" s="67">
        <v>0.003</v>
      </c>
      <c r="B20" s="44" t="s">
        <v>656</v>
      </c>
      <c r="C20" s="44" t="s">
        <v>674</v>
      </c>
      <c r="D20" s="44" t="s">
        <v>934</v>
      </c>
      <c r="E20" s="44" t="s">
        <v>935</v>
      </c>
      <c r="F20" s="66"/>
      <c r="G20" s="66"/>
      <c r="H20" s="42">
        <v>1.0</v>
      </c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</row>
    <row r="21">
      <c r="A21" s="67">
        <v>0.0027</v>
      </c>
      <c r="B21" s="44" t="s">
        <v>671</v>
      </c>
      <c r="C21" s="44" t="s">
        <v>882</v>
      </c>
      <c r="D21" s="44" t="s">
        <v>1372</v>
      </c>
      <c r="E21" s="44"/>
      <c r="F21" s="66"/>
      <c r="G21" s="66"/>
      <c r="H21" s="42">
        <v>1.0</v>
      </c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</row>
    <row r="22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</row>
    <row r="23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</row>
    <row r="24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</row>
    <row r="25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</row>
    <row r="26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</row>
    <row r="27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</row>
    <row r="28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</row>
    <row r="29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</row>
    <row r="30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</row>
    <row r="31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</row>
    <row r="32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</row>
    <row r="33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</row>
    <row r="34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</row>
    <row r="3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</row>
    <row r="3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</row>
    <row r="37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42" t="s">
        <v>1373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1374</v>
      </c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</row>
    <row r="2">
      <c r="A2" s="42" t="s">
        <v>1375</v>
      </c>
      <c r="B2" s="66"/>
      <c r="C2" s="66"/>
      <c r="D2" s="66"/>
      <c r="E2" s="66"/>
      <c r="F2" s="66"/>
      <c r="G2" s="66"/>
      <c r="H2" s="42">
        <v>62.0</v>
      </c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</row>
    <row r="3">
      <c r="A3" s="67">
        <v>0.2026</v>
      </c>
      <c r="B3" s="44" t="s">
        <v>1241</v>
      </c>
      <c r="C3" s="44"/>
      <c r="D3" s="44"/>
      <c r="E3" s="44"/>
      <c r="F3" s="66"/>
      <c r="G3" s="66"/>
      <c r="H3" s="42">
        <v>20.0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  <row r="4">
      <c r="A4" s="67">
        <v>0.1712</v>
      </c>
      <c r="B4" s="44" t="s">
        <v>668</v>
      </c>
      <c r="C4" s="44" t="s">
        <v>669</v>
      </c>
      <c r="D4" s="44" t="s">
        <v>670</v>
      </c>
      <c r="E4" s="44"/>
      <c r="F4" s="42" t="s">
        <v>1217</v>
      </c>
      <c r="G4" s="42" t="s">
        <v>55</v>
      </c>
      <c r="H4" s="42">
        <v>6.0</v>
      </c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</row>
    <row r="5">
      <c r="A5" s="67">
        <v>0.0881</v>
      </c>
      <c r="B5" s="44" t="s">
        <v>671</v>
      </c>
      <c r="C5" s="44" t="s">
        <v>672</v>
      </c>
      <c r="D5" s="44" t="s">
        <v>673</v>
      </c>
      <c r="E5" s="44"/>
      <c r="F5" s="41" t="s">
        <v>205</v>
      </c>
      <c r="G5" s="35" t="s">
        <v>7</v>
      </c>
      <c r="H5" s="42">
        <v>1.0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</row>
    <row r="6">
      <c r="A6" s="67">
        <v>0.0772</v>
      </c>
      <c r="B6" s="44" t="s">
        <v>691</v>
      </c>
      <c r="C6" s="44" t="s">
        <v>692</v>
      </c>
      <c r="D6" s="44"/>
      <c r="E6" s="44"/>
      <c r="F6" s="35" t="s">
        <v>693</v>
      </c>
      <c r="G6" s="35" t="s">
        <v>67</v>
      </c>
      <c r="H6" s="42">
        <v>5.0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</row>
    <row r="7">
      <c r="A7" s="67">
        <v>0.0673</v>
      </c>
      <c r="B7" s="44" t="s">
        <v>661</v>
      </c>
      <c r="C7" s="44" t="s">
        <v>662</v>
      </c>
      <c r="D7" s="44" t="s">
        <v>663</v>
      </c>
      <c r="E7" s="44"/>
      <c r="F7" s="42" t="s">
        <v>466</v>
      </c>
      <c r="G7" s="42" t="s">
        <v>55</v>
      </c>
      <c r="H7" s="42">
        <v>2.0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</row>
    <row r="8">
      <c r="A8" s="67">
        <v>0.0524</v>
      </c>
      <c r="B8" s="44" t="s">
        <v>661</v>
      </c>
      <c r="C8" s="44" t="s">
        <v>662</v>
      </c>
      <c r="D8" s="44"/>
      <c r="E8" s="44"/>
      <c r="F8" s="35" t="s">
        <v>396</v>
      </c>
      <c r="G8" s="35" t="s">
        <v>67</v>
      </c>
      <c r="H8" s="42">
        <v>3.0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</row>
    <row r="9">
      <c r="A9" s="67">
        <v>0.0345</v>
      </c>
      <c r="B9" s="44" t="s">
        <v>691</v>
      </c>
      <c r="C9" s="44" t="s">
        <v>716</v>
      </c>
      <c r="D9" s="44"/>
      <c r="E9" s="44"/>
      <c r="F9" s="35" t="s">
        <v>720</v>
      </c>
      <c r="G9" s="35" t="s">
        <v>67</v>
      </c>
      <c r="H9" s="42">
        <v>1.0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</row>
    <row r="10">
      <c r="A10" s="67">
        <v>0.0323</v>
      </c>
      <c r="B10" s="44" t="s">
        <v>661</v>
      </c>
      <c r="C10" s="44" t="s">
        <v>662</v>
      </c>
      <c r="D10" s="44" t="s">
        <v>1319</v>
      </c>
      <c r="E10" s="44"/>
      <c r="F10" s="35" t="s">
        <v>457</v>
      </c>
      <c r="G10" s="35" t="s">
        <v>7</v>
      </c>
      <c r="H10" s="42">
        <v>1.0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</row>
    <row r="11">
      <c r="A11" s="67">
        <v>0.0293</v>
      </c>
      <c r="B11" s="44" t="s">
        <v>688</v>
      </c>
      <c r="C11" s="44" t="s">
        <v>689</v>
      </c>
      <c r="D11" s="44" t="s">
        <v>1316</v>
      </c>
      <c r="E11" s="44"/>
      <c r="F11" s="35" t="s">
        <v>315</v>
      </c>
      <c r="G11" s="35" t="s">
        <v>7</v>
      </c>
      <c r="H11" s="42">
        <v>1.0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</row>
    <row r="12">
      <c r="A12" s="67">
        <v>0.0273</v>
      </c>
      <c r="B12" s="44" t="s">
        <v>656</v>
      </c>
      <c r="C12" s="44" t="s">
        <v>657</v>
      </c>
      <c r="D12" s="44" t="s">
        <v>658</v>
      </c>
      <c r="E12" s="44"/>
      <c r="F12" s="42" t="s">
        <v>658</v>
      </c>
      <c r="G12" s="42" t="s">
        <v>7</v>
      </c>
      <c r="H12" s="42">
        <v>1.0</v>
      </c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</row>
    <row r="13">
      <c r="A13" s="67">
        <v>0.0266</v>
      </c>
      <c r="B13" s="44" t="s">
        <v>721</v>
      </c>
      <c r="C13" s="44" t="s">
        <v>1230</v>
      </c>
      <c r="D13" s="44" t="s">
        <v>1365</v>
      </c>
      <c r="E13" s="44"/>
      <c r="F13" s="42" t="s">
        <v>1114</v>
      </c>
      <c r="G13" s="42" t="s">
        <v>7</v>
      </c>
      <c r="H13" s="42">
        <v>1.0</v>
      </c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</row>
    <row r="14">
      <c r="A14" s="67">
        <v>0.0216</v>
      </c>
      <c r="B14" s="44" t="s">
        <v>688</v>
      </c>
      <c r="C14" s="44" t="s">
        <v>689</v>
      </c>
      <c r="D14" s="44" t="s">
        <v>1334</v>
      </c>
      <c r="E14" s="44"/>
      <c r="F14" s="35" t="s">
        <v>300</v>
      </c>
      <c r="G14" s="35" t="s">
        <v>7</v>
      </c>
      <c r="H14" s="42">
        <v>1.0</v>
      </c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</row>
    <row r="15">
      <c r="A15" s="67">
        <v>0.0201</v>
      </c>
      <c r="B15" s="44" t="s">
        <v>648</v>
      </c>
      <c r="C15" s="44" t="s">
        <v>653</v>
      </c>
      <c r="D15" s="44"/>
      <c r="E15" s="44"/>
      <c r="F15" s="35" t="s">
        <v>116</v>
      </c>
      <c r="G15" s="35" t="s">
        <v>67</v>
      </c>
      <c r="H15" s="42">
        <v>2.0</v>
      </c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</row>
    <row r="16">
      <c r="A16" s="67">
        <v>0.0179</v>
      </c>
      <c r="B16" s="44" t="s">
        <v>704</v>
      </c>
      <c r="C16" s="44" t="s">
        <v>705</v>
      </c>
      <c r="D16" s="44" t="s">
        <v>706</v>
      </c>
      <c r="E16" s="44"/>
      <c r="F16" s="31" t="s">
        <v>521</v>
      </c>
      <c r="G16" s="35" t="s">
        <v>7</v>
      </c>
      <c r="H16" s="42">
        <v>1.0</v>
      </c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</row>
    <row r="17">
      <c r="A17" s="67">
        <v>0.0161</v>
      </c>
      <c r="B17" s="44" t="s">
        <v>677</v>
      </c>
      <c r="C17" s="44" t="s">
        <v>678</v>
      </c>
      <c r="D17" s="44" t="s">
        <v>1330</v>
      </c>
      <c r="E17" s="44"/>
      <c r="F17" s="42" t="s">
        <v>1376</v>
      </c>
      <c r="G17" s="42" t="s">
        <v>7</v>
      </c>
      <c r="H17" s="42">
        <v>1.0</v>
      </c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</row>
    <row r="18">
      <c r="A18" s="67">
        <v>0.0149</v>
      </c>
      <c r="B18" s="44" t="s">
        <v>671</v>
      </c>
      <c r="C18" s="44" t="s">
        <v>702</v>
      </c>
      <c r="D18" s="44" t="s">
        <v>703</v>
      </c>
      <c r="E18" s="44"/>
      <c r="F18" s="31" t="s">
        <v>222</v>
      </c>
      <c r="G18" s="35" t="s">
        <v>7</v>
      </c>
      <c r="H18" s="42">
        <v>1.0</v>
      </c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</row>
    <row r="19">
      <c r="A19" s="67">
        <v>0.0144</v>
      </c>
      <c r="B19" s="44" t="s">
        <v>721</v>
      </c>
      <c r="C19" s="44" t="s">
        <v>722</v>
      </c>
      <c r="D19" s="44" t="s">
        <v>723</v>
      </c>
      <c r="E19" s="44"/>
      <c r="F19" s="42" t="s">
        <v>491</v>
      </c>
      <c r="G19" s="42" t="s">
        <v>55</v>
      </c>
      <c r="H19" s="42">
        <v>1.0</v>
      </c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</row>
    <row r="20">
      <c r="A20" s="79">
        <v>0.0137</v>
      </c>
      <c r="B20" s="80" t="s">
        <v>661</v>
      </c>
      <c r="C20" s="80" t="s">
        <v>662</v>
      </c>
      <c r="D20" s="80" t="s">
        <v>1312</v>
      </c>
      <c r="E20" s="80"/>
      <c r="F20" s="112" t="s">
        <v>441</v>
      </c>
      <c r="G20" s="48" t="s">
        <v>7</v>
      </c>
      <c r="H20" s="47">
        <v>1.0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</row>
    <row r="21">
      <c r="A21" s="67">
        <v>0.0094</v>
      </c>
      <c r="B21" s="44" t="s">
        <v>661</v>
      </c>
      <c r="C21" s="44" t="s">
        <v>662</v>
      </c>
      <c r="D21" s="44" t="s">
        <v>765</v>
      </c>
      <c r="E21" s="44"/>
      <c r="F21" s="66"/>
      <c r="G21" s="66"/>
      <c r="H21" s="42">
        <v>1.0</v>
      </c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</row>
    <row r="22">
      <c r="A22" s="67">
        <v>0.0087</v>
      </c>
      <c r="B22" s="44" t="s">
        <v>661</v>
      </c>
      <c r="C22" s="44" t="s">
        <v>662</v>
      </c>
      <c r="D22" s="44" t="s">
        <v>1377</v>
      </c>
      <c r="E22" s="44"/>
      <c r="F22" s="66"/>
      <c r="G22" s="66"/>
      <c r="H22" s="42">
        <v>1.0</v>
      </c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</row>
    <row r="23">
      <c r="A23" s="67">
        <v>0.0084</v>
      </c>
      <c r="B23" s="44" t="s">
        <v>661</v>
      </c>
      <c r="C23" s="44" t="s">
        <v>662</v>
      </c>
      <c r="D23" s="44" t="s">
        <v>1131</v>
      </c>
      <c r="E23" s="44"/>
      <c r="F23" s="66"/>
      <c r="G23" s="66"/>
      <c r="H23" s="42">
        <v>1.0</v>
      </c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</row>
    <row r="24">
      <c r="A24" s="67">
        <v>0.0082</v>
      </c>
      <c r="B24" s="44" t="s">
        <v>680</v>
      </c>
      <c r="C24" s="44" t="s">
        <v>681</v>
      </c>
      <c r="D24" s="44" t="s">
        <v>1313</v>
      </c>
      <c r="E24" s="44"/>
      <c r="F24" s="66"/>
      <c r="G24" s="66"/>
      <c r="H24" s="42">
        <v>1.0</v>
      </c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</row>
    <row r="25">
      <c r="A25" s="67">
        <v>0.0074</v>
      </c>
      <c r="B25" s="44" t="s">
        <v>697</v>
      </c>
      <c r="C25" s="44" t="s">
        <v>698</v>
      </c>
      <c r="D25" s="44" t="s">
        <v>699</v>
      </c>
      <c r="E25" s="44"/>
      <c r="F25" s="66"/>
      <c r="G25" s="66"/>
      <c r="H25" s="42">
        <v>1.0</v>
      </c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</row>
    <row r="26">
      <c r="A26" s="67">
        <v>0.0067</v>
      </c>
      <c r="B26" s="44" t="s">
        <v>691</v>
      </c>
      <c r="C26" s="44" t="s">
        <v>692</v>
      </c>
      <c r="D26" s="44" t="s">
        <v>738</v>
      </c>
      <c r="E26" s="44"/>
      <c r="F26" s="66"/>
      <c r="G26" s="66"/>
      <c r="H26" s="42">
        <v>1.0</v>
      </c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</row>
    <row r="27">
      <c r="A27" s="67">
        <v>0.0057</v>
      </c>
      <c r="B27" s="44" t="s">
        <v>755</v>
      </c>
      <c r="C27" s="44" t="s">
        <v>756</v>
      </c>
      <c r="D27" s="44" t="s">
        <v>1378</v>
      </c>
      <c r="E27" s="44"/>
      <c r="F27" s="66"/>
      <c r="G27" s="66"/>
      <c r="H27" s="42">
        <v>1.0</v>
      </c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</row>
    <row r="28">
      <c r="A28" s="67">
        <v>0.0052</v>
      </c>
      <c r="B28" s="44" t="s">
        <v>715</v>
      </c>
      <c r="C28" s="44" t="s">
        <v>1379</v>
      </c>
      <c r="D28" s="44"/>
      <c r="E28" s="44"/>
      <c r="F28" s="66"/>
      <c r="G28" s="66"/>
      <c r="H28" s="42">
        <v>1.0</v>
      </c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</row>
    <row r="29">
      <c r="A29" s="67">
        <v>0.004</v>
      </c>
      <c r="B29" s="44" t="s">
        <v>661</v>
      </c>
      <c r="C29" s="44" t="s">
        <v>662</v>
      </c>
      <c r="D29" s="44" t="s">
        <v>663</v>
      </c>
      <c r="E29" s="44"/>
      <c r="F29" s="66"/>
      <c r="G29" s="66"/>
      <c r="H29" s="42">
        <v>1.0</v>
      </c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</row>
    <row r="30">
      <c r="A30" s="67">
        <v>0.0035</v>
      </c>
      <c r="B30" s="44" t="s">
        <v>688</v>
      </c>
      <c r="C30" s="44" t="s">
        <v>689</v>
      </c>
      <c r="D30" s="44" t="s">
        <v>1380</v>
      </c>
      <c r="E30" s="44"/>
      <c r="F30" s="66"/>
      <c r="G30" s="66"/>
      <c r="H30" s="42">
        <v>1.0</v>
      </c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</row>
    <row r="31">
      <c r="A31" s="67">
        <v>0.0032</v>
      </c>
      <c r="B31" s="44" t="s">
        <v>721</v>
      </c>
      <c r="C31" s="44" t="s">
        <v>1230</v>
      </c>
      <c r="D31" s="44"/>
      <c r="E31" s="44"/>
      <c r="F31" s="66"/>
      <c r="G31" s="66"/>
      <c r="H31" s="42">
        <v>1.0</v>
      </c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</row>
    <row r="32">
      <c r="A32" s="67">
        <v>0.0022</v>
      </c>
      <c r="B32" s="44" t="s">
        <v>697</v>
      </c>
      <c r="C32" s="44" t="s">
        <v>710</v>
      </c>
      <c r="D32" s="44" t="s">
        <v>732</v>
      </c>
      <c r="E32" s="44"/>
      <c r="F32" s="66"/>
      <c r="G32" s="66"/>
      <c r="H32" s="42">
        <v>1.0</v>
      </c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</row>
    <row r="33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</row>
    <row r="34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</row>
    <row r="3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</row>
    <row r="3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</row>
    <row r="37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</row>
    <row r="38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</row>
    <row r="39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</row>
    <row r="40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</row>
    <row r="4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</row>
    <row r="42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</row>
    <row r="43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</row>
    <row r="44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</row>
    <row r="4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</row>
    <row r="46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</row>
    <row r="47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</row>
    <row r="4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</row>
    <row r="49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</row>
    <row r="50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</row>
    <row r="5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</row>
    <row r="52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</row>
    <row r="53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</row>
    <row r="54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</row>
    <row r="5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</row>
    <row r="56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</row>
    <row r="57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</row>
    <row r="58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</row>
    <row r="59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</row>
    <row r="60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</row>
    <row r="6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</row>
    <row r="62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</row>
    <row r="63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</row>
    <row r="64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</row>
    <row r="6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</row>
    <row r="66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</row>
    <row r="67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</row>
    <row r="68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</row>
    <row r="69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</row>
    <row r="70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</row>
    <row r="72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</row>
    <row r="73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</row>
    <row r="74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</row>
    <row r="7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</row>
    <row r="76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</row>
    <row r="77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</row>
    <row r="78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</row>
    <row r="79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</row>
    <row r="80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</row>
    <row r="8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</row>
    <row r="82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</row>
    <row r="83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</row>
    <row r="84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</row>
    <row r="8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</row>
    <row r="86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</row>
    <row r="87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</row>
    <row r="8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</row>
    <row r="89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</row>
    <row r="90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</row>
    <row r="9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</row>
    <row r="92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</row>
    <row r="93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</row>
    <row r="94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</row>
    <row r="9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</row>
    <row r="96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 ht="19.5" customHeight="1">
      <c r="A1" s="35" t="s">
        <v>1381</v>
      </c>
      <c r="B1" s="31" t="s">
        <v>134</v>
      </c>
      <c r="C1" s="31" t="s">
        <v>67</v>
      </c>
      <c r="D1" s="31" t="s">
        <v>7</v>
      </c>
      <c r="E1" s="31" t="s">
        <v>15</v>
      </c>
      <c r="F1" s="32" t="s">
        <v>1</v>
      </c>
      <c r="G1" s="33" t="s">
        <v>644</v>
      </c>
      <c r="H1" s="34" t="s">
        <v>645</v>
      </c>
      <c r="I1" s="35" t="s">
        <v>1382</v>
      </c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</row>
    <row r="2">
      <c r="A2" s="35" t="s">
        <v>1383</v>
      </c>
      <c r="B2" s="64"/>
      <c r="C2" s="64"/>
      <c r="D2" s="64"/>
      <c r="E2" s="64"/>
      <c r="F2" s="64"/>
      <c r="G2" s="64"/>
      <c r="H2" s="35">
        <v>12.0</v>
      </c>
      <c r="I2" s="6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</row>
    <row r="3">
      <c r="A3" s="67">
        <v>0.3181</v>
      </c>
      <c r="B3" s="44" t="s">
        <v>733</v>
      </c>
      <c r="C3" s="44" t="s">
        <v>734</v>
      </c>
      <c r="D3" s="44" t="s">
        <v>1110</v>
      </c>
      <c r="E3" s="44"/>
      <c r="F3" s="44" t="s">
        <v>1110</v>
      </c>
      <c r="G3" s="115" t="s">
        <v>7</v>
      </c>
      <c r="H3" s="115">
        <v>5.0</v>
      </c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</row>
    <row r="4">
      <c r="A4" s="67">
        <v>0.3008</v>
      </c>
      <c r="B4" s="44" t="s">
        <v>759</v>
      </c>
      <c r="C4" s="44" t="s">
        <v>1384</v>
      </c>
      <c r="D4" s="44"/>
      <c r="E4" s="44"/>
      <c r="F4" s="75" t="s">
        <v>875</v>
      </c>
      <c r="G4" s="75" t="s">
        <v>667</v>
      </c>
      <c r="H4" s="115">
        <v>1.0</v>
      </c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</row>
    <row r="5">
      <c r="A5" s="67">
        <v>0.2881</v>
      </c>
      <c r="B5" s="44" t="s">
        <v>680</v>
      </c>
      <c r="C5" s="44" t="s">
        <v>681</v>
      </c>
      <c r="D5" s="44"/>
      <c r="E5" s="44"/>
      <c r="F5" s="75" t="s">
        <v>1078</v>
      </c>
      <c r="G5" s="75" t="s">
        <v>67</v>
      </c>
      <c r="H5" s="115">
        <v>3.0</v>
      </c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</row>
    <row r="6">
      <c r="A6" s="67">
        <v>0.0829</v>
      </c>
      <c r="B6" s="44" t="s">
        <v>656</v>
      </c>
      <c r="C6" s="44" t="s">
        <v>1385</v>
      </c>
      <c r="D6" s="44"/>
      <c r="E6" s="44"/>
      <c r="F6" s="75" t="s">
        <v>1112</v>
      </c>
      <c r="G6" s="75" t="s">
        <v>67</v>
      </c>
      <c r="H6" s="115">
        <v>2.0</v>
      </c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</row>
    <row r="7">
      <c r="A7" s="67">
        <v>0.0102</v>
      </c>
      <c r="B7" s="44" t="s">
        <v>759</v>
      </c>
      <c r="C7" s="44"/>
      <c r="D7" s="44"/>
      <c r="E7" s="44"/>
      <c r="F7" s="44" t="s">
        <v>759</v>
      </c>
      <c r="G7" s="115" t="s">
        <v>134</v>
      </c>
      <c r="H7" s="115">
        <v>1.0</v>
      </c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</row>
    <row r="8">
      <c r="A8" s="114"/>
      <c r="B8" s="114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</row>
    <row r="9">
      <c r="A9" s="114"/>
      <c r="B9" s="114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</row>
    <row r="10">
      <c r="A10" s="114"/>
      <c r="B10" s="114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</row>
    <row r="11">
      <c r="A11" s="114"/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</row>
    <row r="12">
      <c r="A12" s="114"/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</row>
    <row r="13">
      <c r="A13" s="114"/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</row>
    <row r="14">
      <c r="A14" s="114"/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</row>
    <row r="15">
      <c r="A15" s="114"/>
      <c r="B15" s="114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</row>
    <row r="16">
      <c r="A16" s="114"/>
      <c r="B16" s="114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</row>
    <row r="17">
      <c r="A17" s="114"/>
      <c r="B17" s="114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</row>
    <row r="18">
      <c r="A18" s="114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</row>
    <row r="19">
      <c r="A19" s="114"/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</row>
    <row r="20">
      <c r="A20" s="114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</row>
    <row r="21">
      <c r="A21" s="114"/>
      <c r="B21" s="114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</row>
    <row r="22">
      <c r="A22" s="114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</row>
    <row r="23">
      <c r="A23" s="114"/>
      <c r="B23" s="114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</row>
    <row r="24">
      <c r="A24" s="114"/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</row>
    <row r="25">
      <c r="A25" s="114"/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</row>
    <row r="26">
      <c r="A26" s="114"/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</row>
    <row r="27">
      <c r="A27" s="114"/>
      <c r="B27" s="114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</row>
    <row r="28">
      <c r="A28" s="114"/>
      <c r="B28" s="114"/>
      <c r="C28" s="114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</row>
    <row r="29">
      <c r="A29" s="114"/>
      <c r="B29" s="114"/>
      <c r="C29" s="114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</row>
    <row r="30">
      <c r="A30" s="114"/>
      <c r="B30" s="114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</row>
    <row r="31">
      <c r="A31" s="114"/>
      <c r="B31" s="114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</row>
    <row r="32">
      <c r="A32" s="114"/>
      <c r="B32" s="114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</row>
    <row r="33">
      <c r="A33" s="114"/>
      <c r="B33" s="114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</row>
    <row r="34">
      <c r="A34" s="114"/>
      <c r="B34" s="114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</row>
    <row r="35">
      <c r="A35" s="114"/>
      <c r="B35" s="114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</row>
    <row r="36">
      <c r="A36" s="114"/>
      <c r="B36" s="114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</row>
    <row r="37">
      <c r="A37" s="114"/>
      <c r="B37" s="114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</row>
    <row r="38">
      <c r="A38" s="114"/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</row>
    <row r="39">
      <c r="A39" s="114"/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</row>
    <row r="40">
      <c r="A40" s="114"/>
      <c r="B40" s="114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</row>
    <row r="41">
      <c r="A41" s="114"/>
      <c r="B41" s="114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</row>
    <row r="42">
      <c r="A42" s="114"/>
      <c r="B42" s="114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</row>
    <row r="43">
      <c r="A43" s="114"/>
      <c r="B43" s="114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</row>
    <row r="44">
      <c r="A44" s="114"/>
      <c r="B44" s="114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</row>
    <row r="45">
      <c r="A45" s="114"/>
      <c r="B45" s="114"/>
      <c r="C45" s="114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</row>
    <row r="46">
      <c r="A46" s="114"/>
      <c r="B46" s="114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</row>
    <row r="47">
      <c r="A47" s="114"/>
      <c r="B47" s="114"/>
      <c r="C47" s="114"/>
      <c r="D47" s="114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</row>
    <row r="48">
      <c r="A48" s="114"/>
      <c r="B48" s="114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</row>
    <row r="49">
      <c r="A49" s="114"/>
      <c r="B49" s="114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</row>
    <row r="50">
      <c r="A50" s="114"/>
      <c r="B50" s="114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</row>
    <row r="51">
      <c r="A51" s="114"/>
      <c r="B51" s="114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</row>
    <row r="52">
      <c r="A52" s="114"/>
      <c r="B52" s="114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44" t="s">
        <v>1386</v>
      </c>
      <c r="B1" s="31" t="s">
        <v>134</v>
      </c>
      <c r="C1" s="31" t="s">
        <v>67</v>
      </c>
      <c r="D1" s="31" t="s">
        <v>7</v>
      </c>
      <c r="E1" s="31" t="s">
        <v>15</v>
      </c>
      <c r="F1" s="31" t="s">
        <v>1387</v>
      </c>
      <c r="G1" s="32" t="s">
        <v>1</v>
      </c>
      <c r="H1" s="33" t="s">
        <v>644</v>
      </c>
      <c r="I1" s="34" t="s">
        <v>645</v>
      </c>
      <c r="J1" s="35" t="s">
        <v>1388</v>
      </c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44"/>
      <c r="B2" s="31"/>
      <c r="C2" s="31"/>
      <c r="D2" s="31"/>
      <c r="E2" s="31"/>
      <c r="F2" s="31"/>
      <c r="G2" s="32"/>
      <c r="H2" s="33"/>
      <c r="I2" s="34"/>
      <c r="J2" s="35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>
      <c r="A3" s="67">
        <v>0.008</v>
      </c>
      <c r="B3" s="44" t="s">
        <v>652</v>
      </c>
      <c r="C3" s="44" t="s">
        <v>654</v>
      </c>
      <c r="D3" s="44" t="s">
        <v>655</v>
      </c>
      <c r="E3" s="44"/>
      <c r="F3" s="114"/>
      <c r="G3" s="116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</row>
    <row r="4">
      <c r="A4" s="67">
        <v>0.031</v>
      </c>
      <c r="B4" s="44" t="s">
        <v>648</v>
      </c>
      <c r="C4" s="44" t="s">
        <v>653</v>
      </c>
      <c r="D4" s="44"/>
      <c r="E4" s="44"/>
      <c r="F4" s="114"/>
      <c r="G4" s="116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</row>
    <row r="5">
      <c r="A5" s="67">
        <v>0.0082</v>
      </c>
      <c r="B5" s="44" t="s">
        <v>648</v>
      </c>
      <c r="C5" s="44" t="s">
        <v>653</v>
      </c>
      <c r="D5" s="44"/>
      <c r="E5" s="44"/>
      <c r="F5" s="114"/>
      <c r="G5" s="116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</row>
    <row r="6">
      <c r="A6" s="67">
        <v>0.0048</v>
      </c>
      <c r="B6" s="44" t="s">
        <v>648</v>
      </c>
      <c r="C6" s="44" t="s">
        <v>653</v>
      </c>
      <c r="D6" s="44"/>
      <c r="E6" s="44"/>
      <c r="F6" s="114"/>
      <c r="G6" s="116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</row>
    <row r="7">
      <c r="A7" s="67">
        <v>0.0032</v>
      </c>
      <c r="B7" s="44" t="s">
        <v>648</v>
      </c>
      <c r="C7" s="44" t="s">
        <v>653</v>
      </c>
      <c r="D7" s="44"/>
      <c r="E7" s="44"/>
      <c r="F7" s="114"/>
      <c r="G7" s="116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</row>
    <row r="8">
      <c r="A8" s="67">
        <v>0.0023</v>
      </c>
      <c r="B8" s="44" t="s">
        <v>648</v>
      </c>
      <c r="C8" s="44" t="s">
        <v>653</v>
      </c>
      <c r="D8" s="44"/>
      <c r="E8" s="44"/>
      <c r="F8" s="114"/>
      <c r="G8" s="116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>
      <c r="A9" s="67">
        <v>0.0301</v>
      </c>
      <c r="B9" s="44" t="s">
        <v>680</v>
      </c>
      <c r="C9" s="44" t="s">
        <v>681</v>
      </c>
      <c r="D9" s="44" t="s">
        <v>793</v>
      </c>
      <c r="E9" s="44" t="s">
        <v>1332</v>
      </c>
      <c r="F9" s="114"/>
      <c r="G9" s="116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67">
        <v>0.0253</v>
      </c>
      <c r="B10" s="44" t="s">
        <v>680</v>
      </c>
      <c r="C10" s="44" t="s">
        <v>681</v>
      </c>
      <c r="D10" s="44" t="s">
        <v>793</v>
      </c>
      <c r="E10" s="44" t="s">
        <v>1332</v>
      </c>
      <c r="F10" s="114"/>
      <c r="G10" s="116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>
      <c r="A11" s="67">
        <v>0.0219</v>
      </c>
      <c r="B11" s="44" t="s">
        <v>680</v>
      </c>
      <c r="C11" s="44" t="s">
        <v>681</v>
      </c>
      <c r="D11" s="44" t="s">
        <v>1313</v>
      </c>
      <c r="E11" s="44" t="s">
        <v>1081</v>
      </c>
      <c r="F11" s="114"/>
      <c r="G11" s="116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>
      <c r="A12" s="67">
        <v>0.0107</v>
      </c>
      <c r="B12" s="44" t="s">
        <v>680</v>
      </c>
      <c r="C12" s="44" t="s">
        <v>681</v>
      </c>
      <c r="D12" s="44" t="s">
        <v>1313</v>
      </c>
      <c r="E12" s="44" t="s">
        <v>1081</v>
      </c>
      <c r="F12" s="114"/>
      <c r="G12" s="116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>
      <c r="A13" s="67">
        <v>0.0059</v>
      </c>
      <c r="B13" s="44" t="s">
        <v>680</v>
      </c>
      <c r="C13" s="44" t="s">
        <v>681</v>
      </c>
      <c r="D13" s="44" t="s">
        <v>1313</v>
      </c>
      <c r="E13" s="44" t="s">
        <v>1081</v>
      </c>
      <c r="F13" s="114"/>
      <c r="G13" s="116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</row>
    <row r="14">
      <c r="A14" s="67">
        <v>0.0039</v>
      </c>
      <c r="B14" s="44" t="s">
        <v>680</v>
      </c>
      <c r="C14" s="44" t="s">
        <v>681</v>
      </c>
      <c r="D14" s="44" t="s">
        <v>1313</v>
      </c>
      <c r="E14" s="44" t="s">
        <v>1081</v>
      </c>
      <c r="F14" s="114"/>
      <c r="G14" s="116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67">
        <v>0.0078</v>
      </c>
      <c r="B15" s="44" t="s">
        <v>661</v>
      </c>
      <c r="C15" s="44" t="s">
        <v>662</v>
      </c>
      <c r="D15" s="44"/>
      <c r="E15" s="44"/>
      <c r="F15" s="114"/>
      <c r="G15" s="116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67">
        <v>0.0048</v>
      </c>
      <c r="B16" s="44" t="s">
        <v>661</v>
      </c>
      <c r="C16" s="44" t="s">
        <v>662</v>
      </c>
      <c r="D16" s="44" t="s">
        <v>1389</v>
      </c>
      <c r="E16" s="44"/>
      <c r="F16" s="114"/>
      <c r="G16" s="116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</row>
    <row r="17">
      <c r="A17" s="67">
        <v>0.0084</v>
      </c>
      <c r="B17" s="44" t="s">
        <v>704</v>
      </c>
      <c r="C17" s="44" t="s">
        <v>705</v>
      </c>
      <c r="D17" s="44" t="s">
        <v>706</v>
      </c>
      <c r="E17" s="44"/>
      <c r="F17" s="114"/>
      <c r="G17" s="116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</row>
    <row r="18">
      <c r="A18" s="67">
        <v>0.0052</v>
      </c>
      <c r="B18" s="44" t="s">
        <v>704</v>
      </c>
      <c r="C18" s="44" t="s">
        <v>705</v>
      </c>
      <c r="D18" s="44" t="s">
        <v>1237</v>
      </c>
      <c r="E18" s="44"/>
      <c r="F18" s="114"/>
      <c r="G18" s="116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</row>
    <row r="19">
      <c r="A19" s="67">
        <v>0.0205</v>
      </c>
      <c r="B19" s="44" t="s">
        <v>677</v>
      </c>
      <c r="C19" s="44" t="s">
        <v>678</v>
      </c>
      <c r="D19" s="44" t="s">
        <v>1330</v>
      </c>
      <c r="E19" s="44"/>
      <c r="F19" s="114"/>
      <c r="G19" s="116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</row>
    <row r="20">
      <c r="A20" s="67">
        <v>0.0114</v>
      </c>
      <c r="B20" s="44" t="s">
        <v>677</v>
      </c>
      <c r="C20" s="44" t="s">
        <v>678</v>
      </c>
      <c r="D20" s="44" t="s">
        <v>1390</v>
      </c>
      <c r="E20" s="44" t="s">
        <v>1391</v>
      </c>
      <c r="F20" s="114"/>
      <c r="G20" s="116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</row>
    <row r="21">
      <c r="A21" s="67">
        <v>0.097</v>
      </c>
      <c r="B21" s="44" t="s">
        <v>668</v>
      </c>
      <c r="C21" s="44" t="s">
        <v>669</v>
      </c>
      <c r="D21" s="44" t="s">
        <v>670</v>
      </c>
      <c r="E21" s="44"/>
      <c r="F21" s="114"/>
      <c r="G21" s="44" t="s">
        <v>1217</v>
      </c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</row>
    <row r="22">
      <c r="A22" s="67">
        <v>0.0911</v>
      </c>
      <c r="B22" s="44" t="s">
        <v>668</v>
      </c>
      <c r="C22" s="44" t="s">
        <v>669</v>
      </c>
      <c r="D22" s="44" t="s">
        <v>670</v>
      </c>
      <c r="E22" s="44"/>
      <c r="F22" s="114"/>
      <c r="G22" s="44" t="s">
        <v>1217</v>
      </c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</row>
    <row r="23">
      <c r="A23" s="67">
        <v>0.0148</v>
      </c>
      <c r="B23" s="44" t="s">
        <v>668</v>
      </c>
      <c r="C23" s="44" t="s">
        <v>669</v>
      </c>
      <c r="D23" s="44" t="s">
        <v>670</v>
      </c>
      <c r="E23" s="44"/>
      <c r="F23" s="114"/>
      <c r="G23" s="116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</row>
    <row r="24">
      <c r="A24" s="67">
        <v>0.0146</v>
      </c>
      <c r="B24" s="44" t="s">
        <v>668</v>
      </c>
      <c r="C24" s="44" t="s">
        <v>669</v>
      </c>
      <c r="D24" s="44" t="s">
        <v>670</v>
      </c>
      <c r="E24" s="44"/>
      <c r="F24" s="114"/>
      <c r="G24" s="116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</row>
    <row r="25">
      <c r="A25" s="67">
        <v>0.0046</v>
      </c>
      <c r="B25" s="44" t="s">
        <v>668</v>
      </c>
      <c r="C25" s="44" t="s">
        <v>669</v>
      </c>
      <c r="D25" s="44" t="s">
        <v>670</v>
      </c>
      <c r="E25" s="44"/>
      <c r="F25" s="114"/>
      <c r="G25" s="116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</row>
    <row r="26">
      <c r="A26" s="67">
        <v>0.0037</v>
      </c>
      <c r="B26" s="44" t="s">
        <v>668</v>
      </c>
      <c r="C26" s="44" t="s">
        <v>669</v>
      </c>
      <c r="D26" s="44" t="s">
        <v>670</v>
      </c>
      <c r="E26" s="44"/>
      <c r="F26" s="114"/>
      <c r="G26" s="116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</row>
    <row r="27">
      <c r="A27" s="67">
        <v>0.0037</v>
      </c>
      <c r="B27" s="44" t="s">
        <v>668</v>
      </c>
      <c r="C27" s="44" t="s">
        <v>669</v>
      </c>
      <c r="D27" s="44" t="s">
        <v>670</v>
      </c>
      <c r="E27" s="44"/>
      <c r="F27" s="114"/>
      <c r="G27" s="116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</row>
    <row r="28">
      <c r="A28" s="67">
        <v>0.003</v>
      </c>
      <c r="B28" s="44" t="s">
        <v>668</v>
      </c>
      <c r="C28" s="44" t="s">
        <v>669</v>
      </c>
      <c r="D28" s="44" t="s">
        <v>670</v>
      </c>
      <c r="E28" s="44"/>
      <c r="F28" s="114"/>
      <c r="G28" s="116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</row>
    <row r="29">
      <c r="A29" s="67">
        <v>0.0025</v>
      </c>
      <c r="B29" s="44" t="s">
        <v>668</v>
      </c>
      <c r="C29" s="44" t="s">
        <v>669</v>
      </c>
      <c r="D29" s="44" t="s">
        <v>670</v>
      </c>
      <c r="E29" s="44"/>
      <c r="F29" s="114"/>
      <c r="G29" s="116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</row>
    <row r="30">
      <c r="A30" s="67">
        <v>0.0664</v>
      </c>
      <c r="B30" s="44" t="s">
        <v>688</v>
      </c>
      <c r="C30" s="44" t="s">
        <v>689</v>
      </c>
      <c r="D30" s="44" t="s">
        <v>1380</v>
      </c>
      <c r="E30" s="44"/>
      <c r="F30" s="114"/>
      <c r="G30" s="116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</row>
    <row r="31">
      <c r="A31" s="67">
        <v>0.0463</v>
      </c>
      <c r="B31" s="44" t="s">
        <v>688</v>
      </c>
      <c r="C31" s="44" t="s">
        <v>689</v>
      </c>
      <c r="D31" s="44" t="s">
        <v>1316</v>
      </c>
      <c r="E31" s="44"/>
      <c r="F31" s="114"/>
      <c r="G31" s="116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</row>
    <row r="32">
      <c r="A32" s="67">
        <v>0.0313</v>
      </c>
      <c r="B32" s="44" t="s">
        <v>688</v>
      </c>
      <c r="C32" s="44" t="s">
        <v>689</v>
      </c>
      <c r="D32" s="44"/>
      <c r="E32" s="44"/>
      <c r="F32" s="114"/>
      <c r="G32" s="116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</row>
    <row r="33">
      <c r="A33" s="67">
        <v>0.0107</v>
      </c>
      <c r="B33" s="44" t="s">
        <v>688</v>
      </c>
      <c r="C33" s="44" t="s">
        <v>689</v>
      </c>
      <c r="D33" s="44"/>
      <c r="E33" s="44"/>
      <c r="F33" s="114"/>
      <c r="G33" s="116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</row>
    <row r="34">
      <c r="A34" s="67">
        <v>0.0066</v>
      </c>
      <c r="B34" s="44" t="s">
        <v>688</v>
      </c>
      <c r="C34" s="44" t="s">
        <v>689</v>
      </c>
      <c r="D34" s="44"/>
      <c r="E34" s="44"/>
      <c r="F34" s="114"/>
      <c r="G34" s="116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</row>
    <row r="35">
      <c r="A35" s="67">
        <v>0.0018</v>
      </c>
      <c r="B35" s="44" t="s">
        <v>688</v>
      </c>
      <c r="C35" s="44" t="s">
        <v>689</v>
      </c>
      <c r="D35" s="44"/>
      <c r="E35" s="44"/>
      <c r="F35" s="114"/>
      <c r="G35" s="116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</row>
    <row r="36">
      <c r="A36" s="67">
        <v>0.0018</v>
      </c>
      <c r="B36" s="44" t="s">
        <v>688</v>
      </c>
      <c r="C36" s="44" t="s">
        <v>689</v>
      </c>
      <c r="D36" s="44" t="s">
        <v>1316</v>
      </c>
      <c r="E36" s="44"/>
      <c r="F36" s="114"/>
      <c r="G36" s="116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</row>
    <row r="37">
      <c r="A37" s="67">
        <v>0.0402</v>
      </c>
      <c r="B37" s="44" t="s">
        <v>691</v>
      </c>
      <c r="C37" s="44" t="s">
        <v>716</v>
      </c>
      <c r="D37" s="44"/>
      <c r="E37" s="44"/>
      <c r="F37" s="114"/>
      <c r="G37" s="116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</row>
    <row r="38">
      <c r="A38" s="67">
        <v>0.0201</v>
      </c>
      <c r="B38" s="44" t="s">
        <v>691</v>
      </c>
      <c r="C38" s="44" t="s">
        <v>692</v>
      </c>
      <c r="D38" s="44"/>
      <c r="E38" s="44"/>
      <c r="F38" s="114"/>
      <c r="G38" s="44" t="s">
        <v>693</v>
      </c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</row>
    <row r="39">
      <c r="A39" s="67">
        <v>0.0157</v>
      </c>
      <c r="B39" s="44" t="s">
        <v>691</v>
      </c>
      <c r="C39" s="44" t="s">
        <v>692</v>
      </c>
      <c r="D39" s="44"/>
      <c r="E39" s="44"/>
      <c r="F39" s="114"/>
      <c r="G39" s="116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</row>
    <row r="40">
      <c r="A40" s="67">
        <v>0.0068</v>
      </c>
      <c r="B40" s="44" t="s">
        <v>691</v>
      </c>
      <c r="C40" s="44" t="s">
        <v>692</v>
      </c>
      <c r="D40" s="44" t="s">
        <v>1323</v>
      </c>
      <c r="E40" s="44" t="s">
        <v>1324</v>
      </c>
      <c r="F40" s="114"/>
      <c r="G40" s="116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</row>
    <row r="41">
      <c r="A41" s="67">
        <v>0.0057</v>
      </c>
      <c r="B41" s="44" t="s">
        <v>691</v>
      </c>
      <c r="C41" s="44" t="s">
        <v>692</v>
      </c>
      <c r="D41" s="44"/>
      <c r="E41" s="44"/>
      <c r="F41" s="114"/>
      <c r="G41" s="116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</row>
    <row r="42">
      <c r="A42" s="67">
        <v>0.0048</v>
      </c>
      <c r="B42" s="44" t="s">
        <v>691</v>
      </c>
      <c r="C42" s="44" t="s">
        <v>692</v>
      </c>
      <c r="D42" s="44"/>
      <c r="E42" s="44"/>
      <c r="F42" s="114"/>
      <c r="G42" s="116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</row>
    <row r="43">
      <c r="A43" s="67">
        <v>0.0071</v>
      </c>
      <c r="B43" s="44" t="s">
        <v>746</v>
      </c>
      <c r="C43" s="44" t="s">
        <v>747</v>
      </c>
      <c r="D43" s="44" t="s">
        <v>748</v>
      </c>
      <c r="E43" s="44" t="s">
        <v>749</v>
      </c>
      <c r="F43" s="114"/>
      <c r="G43" s="116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>
      <c r="A44" s="67">
        <v>0.0285</v>
      </c>
      <c r="B44" s="44" t="s">
        <v>656</v>
      </c>
      <c r="C44" s="44" t="s">
        <v>674</v>
      </c>
      <c r="D44" s="44" t="s">
        <v>934</v>
      </c>
      <c r="E44" s="44" t="s">
        <v>935</v>
      </c>
      <c r="F44" s="114"/>
      <c r="G44" s="116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>
      <c r="A45" s="67">
        <v>0.0023</v>
      </c>
      <c r="B45" s="44" t="s">
        <v>656</v>
      </c>
      <c r="C45" s="44" t="s">
        <v>1356</v>
      </c>
      <c r="D45" s="44" t="s">
        <v>1357</v>
      </c>
      <c r="E45" s="44"/>
      <c r="F45" s="114"/>
      <c r="G45" s="116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>
      <c r="A46" s="67">
        <v>0.0215</v>
      </c>
      <c r="B46" s="44" t="s">
        <v>1392</v>
      </c>
      <c r="C46" s="44" t="s">
        <v>1393</v>
      </c>
      <c r="D46" s="44" t="s">
        <v>1394</v>
      </c>
      <c r="E46" s="44"/>
      <c r="F46" s="114"/>
      <c r="G46" s="116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>
      <c r="A47" s="67">
        <v>0.0078</v>
      </c>
      <c r="B47" s="44" t="s">
        <v>1392</v>
      </c>
      <c r="C47" s="44" t="s">
        <v>1393</v>
      </c>
      <c r="D47" s="44" t="s">
        <v>1394</v>
      </c>
      <c r="E47" s="44"/>
      <c r="F47" s="114"/>
      <c r="G47" s="116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>
      <c r="A48" s="67">
        <v>0.2262</v>
      </c>
      <c r="B48" s="44" t="s">
        <v>1241</v>
      </c>
      <c r="C48" s="44"/>
      <c r="D48" s="44"/>
      <c r="E48" s="44"/>
      <c r="F48" s="114"/>
      <c r="G48" s="116"/>
      <c r="H48" s="114"/>
      <c r="I48" s="115">
        <v>37.0</v>
      </c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>
      <c r="A49" s="67"/>
      <c r="B49" s="44"/>
      <c r="C49" s="44"/>
      <c r="D49" s="44"/>
      <c r="E49" s="44"/>
      <c r="F49" s="114"/>
      <c r="G49" s="116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>
      <c r="A50" s="67"/>
      <c r="B50" s="44"/>
      <c r="C50" s="44"/>
      <c r="D50" s="44"/>
      <c r="E50" s="44"/>
      <c r="F50" s="114"/>
      <c r="G50" s="116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>
      <c r="A51" s="67"/>
      <c r="B51" s="44"/>
      <c r="C51" s="44"/>
      <c r="D51" s="44"/>
      <c r="E51" s="44"/>
      <c r="F51" s="114"/>
      <c r="G51" s="116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>
      <c r="A52" s="67"/>
      <c r="B52" s="44"/>
      <c r="C52" s="44"/>
      <c r="D52" s="44"/>
      <c r="E52" s="44"/>
      <c r="F52" s="114"/>
      <c r="G52" s="116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>
      <c r="A53" s="67"/>
      <c r="B53" s="44"/>
      <c r="C53" s="44"/>
      <c r="D53" s="44"/>
      <c r="E53" s="44"/>
      <c r="F53" s="114"/>
      <c r="G53" s="116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>
      <c r="A54" s="67"/>
      <c r="B54" s="44"/>
      <c r="C54" s="44"/>
      <c r="D54" s="44"/>
      <c r="E54" s="44"/>
      <c r="F54" s="114"/>
      <c r="G54" s="116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>
      <c r="A55" s="67"/>
      <c r="B55" s="44"/>
      <c r="C55" s="44"/>
      <c r="D55" s="44"/>
      <c r="E55" s="44"/>
      <c r="F55" s="114"/>
      <c r="G55" s="116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>
      <c r="A56" s="67"/>
      <c r="B56" s="44"/>
      <c r="C56" s="44"/>
      <c r="D56" s="44"/>
      <c r="E56" s="44"/>
      <c r="F56" s="114"/>
      <c r="G56" s="116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>
      <c r="A57" s="67"/>
      <c r="B57" s="44"/>
      <c r="C57" s="44"/>
      <c r="D57" s="44"/>
      <c r="E57" s="44"/>
      <c r="F57" s="114"/>
      <c r="G57" s="116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>
      <c r="A58" s="67"/>
      <c r="B58" s="44"/>
      <c r="C58" s="44"/>
      <c r="D58" s="44"/>
      <c r="E58" s="44"/>
      <c r="F58" s="114"/>
      <c r="G58" s="116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>
      <c r="A59" s="67"/>
      <c r="B59" s="44"/>
      <c r="C59" s="44"/>
      <c r="D59" s="44"/>
      <c r="E59" s="44"/>
      <c r="F59" s="114"/>
      <c r="G59" s="116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>
      <c r="A60" s="67"/>
      <c r="B60" s="44"/>
      <c r="C60" s="44"/>
      <c r="D60" s="44"/>
      <c r="E60" s="44"/>
      <c r="F60" s="114"/>
      <c r="G60" s="116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>
      <c r="A61" s="67"/>
      <c r="B61" s="44"/>
      <c r="C61" s="44"/>
      <c r="D61" s="44"/>
      <c r="E61" s="44"/>
      <c r="F61" s="114"/>
      <c r="G61" s="116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>
      <c r="A62" s="67"/>
      <c r="B62" s="44"/>
      <c r="C62" s="44"/>
      <c r="D62" s="44"/>
      <c r="E62" s="44"/>
      <c r="F62" s="114"/>
      <c r="G62" s="116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>
      <c r="A63" s="67"/>
      <c r="B63" s="44"/>
      <c r="C63" s="44"/>
      <c r="D63" s="44"/>
      <c r="E63" s="44"/>
      <c r="F63" s="114"/>
      <c r="G63" s="116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>
      <c r="A64" s="67"/>
      <c r="B64" s="44"/>
      <c r="C64" s="44"/>
      <c r="D64" s="44"/>
      <c r="E64" s="44"/>
      <c r="F64" s="114"/>
      <c r="G64" s="116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7" max="7" width="9.86"/>
    <col customWidth="1" min="11" max="11" width="29.14"/>
  </cols>
  <sheetData>
    <row r="1">
      <c r="A1" s="35" t="s">
        <v>1395</v>
      </c>
      <c r="B1" s="31" t="s">
        <v>1396</v>
      </c>
      <c r="C1" s="31" t="s">
        <v>134</v>
      </c>
      <c r="D1" s="31" t="s">
        <v>67</v>
      </c>
      <c r="E1" s="31" t="s">
        <v>7</v>
      </c>
      <c r="F1" s="31" t="s">
        <v>15</v>
      </c>
      <c r="G1" s="31" t="s">
        <v>1387</v>
      </c>
      <c r="H1" s="32" t="s">
        <v>1</v>
      </c>
      <c r="I1" s="33" t="s">
        <v>644</v>
      </c>
      <c r="J1" s="34" t="s">
        <v>645</v>
      </c>
      <c r="K1" s="35" t="s">
        <v>1397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</row>
    <row r="2">
      <c r="A2" s="35" t="s">
        <v>1398</v>
      </c>
      <c r="B2" s="64"/>
      <c r="C2" s="64"/>
      <c r="D2" s="64"/>
      <c r="E2" s="64"/>
      <c r="F2" s="64"/>
      <c r="G2" s="64"/>
      <c r="H2" s="64"/>
      <c r="I2" s="64"/>
      <c r="J2" s="35">
        <v>9.0</v>
      </c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</row>
    <row r="3">
      <c r="A3" s="101">
        <v>0.2979</v>
      </c>
      <c r="B3" s="31" t="s">
        <v>1256</v>
      </c>
      <c r="C3" s="31" t="s">
        <v>677</v>
      </c>
      <c r="D3" s="31" t="s">
        <v>678</v>
      </c>
      <c r="E3" s="31" t="s">
        <v>1399</v>
      </c>
      <c r="F3" s="31"/>
      <c r="G3" s="31">
        <v>100.0</v>
      </c>
      <c r="H3" s="35" t="s">
        <v>1107</v>
      </c>
      <c r="I3" s="35" t="s">
        <v>7</v>
      </c>
      <c r="J3" s="35">
        <v>2.0</v>
      </c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>
      <c r="A4" s="101">
        <v>0.2527</v>
      </c>
      <c r="B4" s="31" t="s">
        <v>1256</v>
      </c>
      <c r="C4" s="31" t="s">
        <v>661</v>
      </c>
      <c r="D4" s="31" t="s">
        <v>662</v>
      </c>
      <c r="E4" s="31"/>
      <c r="F4" s="31"/>
      <c r="G4" s="31">
        <v>100.0</v>
      </c>
      <c r="H4" s="35" t="s">
        <v>396</v>
      </c>
      <c r="I4" s="35" t="s">
        <v>67</v>
      </c>
      <c r="J4" s="35">
        <v>1.0</v>
      </c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</row>
    <row r="5">
      <c r="A5" s="101">
        <v>0.2299</v>
      </c>
      <c r="B5" s="31" t="s">
        <v>1256</v>
      </c>
      <c r="C5" s="31" t="s">
        <v>724</v>
      </c>
      <c r="D5" s="31" t="s">
        <v>725</v>
      </c>
      <c r="E5" s="31" t="s">
        <v>726</v>
      </c>
      <c r="F5" s="31" t="s">
        <v>727</v>
      </c>
      <c r="G5" s="31">
        <v>99.0</v>
      </c>
      <c r="H5" s="35" t="s">
        <v>728</v>
      </c>
      <c r="I5" s="35" t="s">
        <v>15</v>
      </c>
      <c r="J5" s="35">
        <v>2.0</v>
      </c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</row>
    <row r="6">
      <c r="A6" s="101">
        <v>0.2142</v>
      </c>
      <c r="B6" s="31" t="s">
        <v>1256</v>
      </c>
      <c r="C6" s="31" t="s">
        <v>648</v>
      </c>
      <c r="D6" s="31" t="s">
        <v>653</v>
      </c>
      <c r="E6" s="31"/>
      <c r="F6" s="31"/>
      <c r="G6" s="31">
        <v>99.0</v>
      </c>
      <c r="H6" s="35" t="s">
        <v>116</v>
      </c>
      <c r="I6" s="35" t="s">
        <v>67</v>
      </c>
      <c r="J6" s="35">
        <v>3.0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</row>
    <row r="7">
      <c r="A7" s="101">
        <v>0.0053</v>
      </c>
      <c r="B7" s="31" t="s">
        <v>1256</v>
      </c>
      <c r="C7" s="31" t="s">
        <v>661</v>
      </c>
      <c r="D7" s="31" t="s">
        <v>662</v>
      </c>
      <c r="E7" s="31" t="s">
        <v>1400</v>
      </c>
      <c r="F7" s="31"/>
      <c r="G7" s="31">
        <v>98.0</v>
      </c>
      <c r="H7" s="35" t="s">
        <v>439</v>
      </c>
      <c r="I7" s="35" t="s">
        <v>15</v>
      </c>
      <c r="J7" s="35">
        <v>1.0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</row>
    <row r="8">
      <c r="A8" s="64"/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</row>
    <row r="9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</row>
    <row r="10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</row>
    <row r="11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</row>
    <row r="12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</row>
    <row r="1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</row>
    <row r="14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</row>
    <row r="1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</row>
    <row r="16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</row>
    <row r="18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</row>
    <row r="19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</row>
    <row r="20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</row>
    <row r="2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</row>
    <row r="22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</row>
    <row r="2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</row>
    <row r="24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</row>
    <row r="25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</row>
    <row r="26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</row>
    <row r="27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</row>
    <row r="28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</row>
    <row r="29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</row>
    <row r="30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</row>
    <row r="3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</row>
    <row r="32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</row>
    <row r="3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</row>
    <row r="34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</row>
    <row r="35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</row>
    <row r="36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</row>
    <row r="37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</row>
    <row r="38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</row>
    <row r="39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</row>
    <row r="40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</row>
    <row r="4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</row>
    <row r="42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</row>
    <row r="4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</row>
    <row r="44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</row>
    <row r="45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</row>
    <row r="46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</row>
    <row r="47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</row>
    <row r="48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</row>
    <row r="49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</row>
    <row r="50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</row>
    <row r="5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</row>
    <row r="52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</row>
    <row r="5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</row>
    <row r="54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</row>
    <row r="55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</row>
    <row r="56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</row>
    <row r="57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</row>
    <row r="58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</row>
    <row r="59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</row>
    <row r="60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</row>
    <row r="6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</row>
    <row r="62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</row>
    <row r="6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</row>
    <row r="64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</row>
    <row r="66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</row>
    <row r="67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</row>
    <row r="68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</row>
    <row r="69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</row>
    <row r="70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</row>
    <row r="7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</row>
    <row r="72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</row>
    <row r="7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</row>
    <row r="74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</row>
    <row r="75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</row>
    <row r="76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</row>
    <row r="77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</row>
    <row r="78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</row>
    <row r="79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</row>
    <row r="80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</row>
    <row r="8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</row>
    <row r="82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</row>
    <row r="8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</row>
    <row r="84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</row>
    <row r="85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</row>
    <row r="86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</row>
    <row r="87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</row>
    <row r="88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</row>
    <row r="89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</row>
    <row r="90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</row>
    <row r="9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</row>
    <row r="92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</row>
    <row r="9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</row>
    <row r="94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</row>
    <row r="95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</row>
    <row r="96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</row>
    <row r="97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</row>
    <row r="98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</row>
    <row r="99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</row>
    <row r="100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</row>
    <row r="10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</row>
    <row r="102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</row>
    <row r="10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</row>
    <row r="104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</row>
    <row r="105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</row>
    <row r="106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</row>
    <row r="107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</row>
    <row r="108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</row>
    <row r="109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</row>
    <row r="110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</row>
    <row r="11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</row>
    <row r="112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</row>
    <row r="11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</row>
    <row r="114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</row>
    <row r="115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</row>
    <row r="116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</row>
    <row r="117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</row>
    <row r="118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</row>
    <row r="119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</row>
    <row r="120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</row>
    <row r="12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</row>
    <row r="122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</row>
    <row r="12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</row>
    <row r="124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</row>
    <row r="125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</row>
    <row r="126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</row>
    <row r="127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</row>
    <row r="128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</row>
    <row r="129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</row>
    <row r="130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</row>
    <row r="13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</row>
    <row r="132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</row>
    <row r="133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</row>
    <row r="134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</row>
    <row r="135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</row>
    <row r="136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</row>
    <row r="137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</row>
    <row r="138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</row>
    <row r="139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</row>
    <row r="140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</row>
    <row r="14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</row>
    <row r="142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</row>
    <row r="143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</row>
    <row r="144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</row>
    <row r="145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</row>
    <row r="146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</row>
    <row r="147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</row>
    <row r="148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</row>
    <row r="149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</row>
    <row r="150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</row>
    <row r="15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</row>
    <row r="152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</row>
    <row r="153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</row>
    <row r="154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</row>
    <row r="155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</row>
    <row r="156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</row>
    <row r="157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</row>
    <row r="158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</row>
    <row r="159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</row>
    <row r="160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</row>
    <row r="16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</row>
    <row r="162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</row>
    <row r="163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</row>
    <row r="164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</row>
    <row r="165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</row>
    <row r="166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</row>
    <row r="167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</row>
    <row r="168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</row>
    <row r="169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</row>
    <row r="170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</row>
    <row r="17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</row>
    <row r="172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</row>
    <row r="173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</row>
    <row r="174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</row>
    <row r="175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</row>
    <row r="176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</row>
    <row r="177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</row>
    <row r="178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</row>
    <row r="179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</row>
    <row r="180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</row>
    <row r="18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</row>
    <row r="182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</row>
    <row r="183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</row>
    <row r="184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</row>
    <row r="185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</row>
    <row r="186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</row>
    <row r="187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</row>
    <row r="188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</row>
    <row r="189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</row>
    <row r="190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</row>
    <row r="19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</row>
    <row r="192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</row>
    <row r="193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</row>
    <row r="194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</row>
    <row r="195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</row>
    <row r="196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</row>
    <row r="197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</row>
    <row r="198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</row>
    <row r="199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</row>
    <row r="200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</row>
    <row r="20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</row>
    <row r="202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</row>
    <row r="203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</row>
    <row r="204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</row>
    <row r="205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</row>
    <row r="206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</row>
    <row r="207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</row>
    <row r="208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</row>
    <row r="209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</row>
    <row r="210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</row>
    <row r="21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</row>
    <row r="212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</row>
    <row r="213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</row>
    <row r="214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</row>
    <row r="215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</row>
    <row r="216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</row>
    <row r="217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</row>
    <row r="218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</row>
    <row r="219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</row>
    <row r="220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</row>
    <row r="22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</row>
    <row r="222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</row>
    <row r="223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</row>
    <row r="224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</row>
    <row r="225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</row>
    <row r="226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</row>
    <row r="227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</row>
    <row r="228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</row>
    <row r="229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</row>
    <row r="230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</row>
    <row r="23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</row>
    <row r="232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</row>
    <row r="233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</row>
    <row r="234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</row>
    <row r="235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</row>
    <row r="236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</row>
    <row r="237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</row>
    <row r="238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</row>
    <row r="239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</row>
    <row r="240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</row>
    <row r="24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</row>
    <row r="242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</row>
    <row r="243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</row>
    <row r="244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</row>
    <row r="245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</row>
    <row r="246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</row>
    <row r="247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</row>
    <row r="248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</row>
    <row r="249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</row>
    <row r="250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</row>
    <row r="25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</row>
    <row r="252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</row>
    <row r="253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</row>
    <row r="254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</row>
    <row r="255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</row>
    <row r="256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</row>
    <row r="257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</row>
    <row r="258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</row>
    <row r="259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</row>
    <row r="260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</row>
    <row r="26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</row>
    <row r="262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</row>
    <row r="263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</row>
    <row r="264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</row>
    <row r="265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</row>
    <row r="266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</row>
    <row r="267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</row>
    <row r="268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</row>
    <row r="269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</row>
    <row r="270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</row>
    <row r="27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</row>
    <row r="272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</row>
    <row r="273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</row>
    <row r="274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</row>
    <row r="275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</row>
    <row r="276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</row>
    <row r="277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</row>
    <row r="278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</row>
    <row r="279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</row>
    <row r="280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</row>
    <row r="28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</row>
    <row r="282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</row>
    <row r="283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</row>
    <row r="284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</row>
    <row r="285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</row>
    <row r="286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</row>
    <row r="287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</row>
    <row r="288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</row>
    <row r="289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</row>
    <row r="290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</row>
    <row r="29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</row>
    <row r="292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</row>
    <row r="293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</row>
    <row r="294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</row>
    <row r="295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</row>
    <row r="296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</row>
    <row r="297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</row>
    <row r="298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</row>
    <row r="299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</row>
    <row r="300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</row>
    <row r="30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</row>
    <row r="302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</row>
    <row r="303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</row>
    <row r="304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</row>
    <row r="305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</row>
    <row r="306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</row>
    <row r="307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</row>
    <row r="308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</row>
    <row r="309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</row>
    <row r="310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</row>
    <row r="31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</row>
    <row r="312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</row>
    <row r="313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</row>
    <row r="314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</row>
    <row r="315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</row>
    <row r="316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</row>
    <row r="317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</row>
    <row r="318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</row>
    <row r="319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</row>
    <row r="320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</row>
    <row r="32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</row>
    <row r="322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</row>
    <row r="323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</row>
    <row r="324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</row>
    <row r="325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</row>
    <row r="326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</row>
    <row r="327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</row>
    <row r="328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</row>
    <row r="329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</row>
    <row r="330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</row>
    <row r="33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</row>
    <row r="332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</row>
    <row r="333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</row>
    <row r="334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</row>
    <row r="335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</row>
    <row r="336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</row>
    <row r="337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</row>
    <row r="338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</row>
    <row r="339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</row>
    <row r="340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</row>
    <row r="34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</row>
    <row r="342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</row>
    <row r="343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</row>
    <row r="344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</row>
    <row r="345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</row>
    <row r="346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</row>
    <row r="347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</row>
    <row r="348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</row>
    <row r="349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</row>
    <row r="350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</row>
    <row r="35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</row>
    <row r="352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</row>
    <row r="353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</row>
    <row r="354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</row>
    <row r="355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</row>
    <row r="356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</row>
    <row r="357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</row>
    <row r="358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</row>
    <row r="359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</row>
    <row r="360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</row>
    <row r="36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</row>
    <row r="362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</row>
    <row r="363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</row>
    <row r="364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</row>
    <row r="365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</row>
    <row r="366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</row>
    <row r="367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</row>
    <row r="368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</row>
    <row r="369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</row>
    <row r="370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</row>
    <row r="37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</row>
    <row r="372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</row>
    <row r="373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</row>
    <row r="374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</row>
    <row r="375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</row>
    <row r="376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</row>
    <row r="377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</row>
    <row r="378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</row>
    <row r="379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</row>
    <row r="380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</row>
    <row r="38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</row>
    <row r="382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</row>
    <row r="383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</row>
    <row r="384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</row>
    <row r="385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</row>
    <row r="386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</row>
    <row r="387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</row>
    <row r="388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</row>
    <row r="389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</row>
    <row r="390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</row>
    <row r="39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</row>
    <row r="392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</row>
    <row r="393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</row>
    <row r="394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</row>
    <row r="395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</row>
    <row r="396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</row>
    <row r="397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</row>
    <row r="398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</row>
    <row r="399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</row>
    <row r="400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</row>
    <row r="40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</row>
    <row r="402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</row>
    <row r="403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</row>
    <row r="404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</row>
    <row r="405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</row>
    <row r="406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</row>
    <row r="407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</row>
    <row r="408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</row>
    <row r="409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</row>
    <row r="410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</row>
    <row r="41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</row>
    <row r="412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</row>
    <row r="413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</row>
    <row r="414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</row>
    <row r="415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</row>
    <row r="416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</row>
    <row r="417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</row>
    <row r="418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</row>
    <row r="419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</row>
    <row r="420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</row>
    <row r="42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</row>
    <row r="422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</row>
    <row r="423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</row>
    <row r="424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</row>
    <row r="425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</row>
    <row r="426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</row>
    <row r="427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</row>
    <row r="428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</row>
    <row r="429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</row>
    <row r="430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</row>
    <row r="43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</row>
    <row r="432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</row>
    <row r="433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</row>
    <row r="434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</row>
    <row r="435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</row>
    <row r="436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</row>
    <row r="437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</row>
    <row r="438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</row>
    <row r="439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</row>
    <row r="440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</row>
    <row r="44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</row>
    <row r="442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</row>
    <row r="443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</row>
    <row r="444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</row>
    <row r="445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</row>
    <row r="446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</row>
    <row r="447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</row>
    <row r="448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</row>
    <row r="449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</row>
    <row r="450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</row>
    <row r="45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</row>
    <row r="452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</row>
    <row r="453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</row>
    <row r="454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</row>
    <row r="455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</row>
    <row r="456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</row>
    <row r="457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</row>
    <row r="458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</row>
    <row r="459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</row>
    <row r="460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</row>
    <row r="46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</row>
    <row r="462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</row>
    <row r="463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</row>
    <row r="464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</row>
    <row r="465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</row>
    <row r="466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</row>
    <row r="467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</row>
    <row r="468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</row>
    <row r="469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</row>
    <row r="470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</row>
    <row r="47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</row>
    <row r="472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</row>
    <row r="473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</row>
    <row r="474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</row>
    <row r="475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</row>
    <row r="476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</row>
    <row r="477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</row>
    <row r="478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</row>
    <row r="479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</row>
    <row r="480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</row>
    <row r="48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</row>
    <row r="482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</row>
    <row r="483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</row>
    <row r="484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</row>
    <row r="485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</row>
    <row r="486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</row>
    <row r="487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</row>
    <row r="488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</row>
    <row r="489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</row>
    <row r="490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</row>
    <row r="49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</row>
    <row r="492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</row>
    <row r="493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</row>
    <row r="494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</row>
    <row r="495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</row>
    <row r="496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</row>
    <row r="497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</row>
    <row r="498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</row>
    <row r="499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</row>
    <row r="500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</row>
    <row r="50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</row>
    <row r="502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</row>
    <row r="503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</row>
    <row r="504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</row>
    <row r="505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</row>
    <row r="506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</row>
    <row r="507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</row>
    <row r="508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</row>
    <row r="509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</row>
    <row r="510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</row>
    <row r="51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</row>
    <row r="512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</row>
    <row r="513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</row>
    <row r="514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</row>
    <row r="515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</row>
    <row r="516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</row>
    <row r="517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</row>
    <row r="518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</row>
    <row r="519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</row>
    <row r="520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</row>
    <row r="52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</row>
    <row r="522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</row>
    <row r="523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</row>
    <row r="524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</row>
    <row r="525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</row>
    <row r="526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</row>
    <row r="527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</row>
    <row r="528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</row>
    <row r="529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</row>
    <row r="530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</row>
    <row r="53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</row>
    <row r="532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</row>
    <row r="533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</row>
    <row r="534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</row>
    <row r="535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</row>
    <row r="536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</row>
    <row r="537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</row>
    <row r="538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</row>
    <row r="539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</row>
    <row r="540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</row>
    <row r="54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</row>
    <row r="542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</row>
    <row r="543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</row>
    <row r="544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</row>
    <row r="545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</row>
    <row r="546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</row>
    <row r="547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</row>
    <row r="548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</row>
    <row r="549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</row>
    <row r="550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</row>
    <row r="55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</row>
    <row r="552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</row>
    <row r="553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</row>
    <row r="554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</row>
    <row r="555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</row>
    <row r="556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</row>
    <row r="557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</row>
    <row r="558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</row>
    <row r="559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</row>
    <row r="560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</row>
    <row r="56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</row>
    <row r="562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</row>
    <row r="563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</row>
    <row r="564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</row>
    <row r="565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</row>
    <row r="566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</row>
    <row r="567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</row>
    <row r="568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</row>
    <row r="569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</row>
    <row r="570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</row>
    <row r="57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</row>
    <row r="572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</row>
    <row r="573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</row>
    <row r="574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</row>
    <row r="575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</row>
    <row r="576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</row>
    <row r="577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</row>
    <row r="578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</row>
    <row r="579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</row>
    <row r="580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</row>
    <row r="58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</row>
    <row r="582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</row>
    <row r="583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</row>
    <row r="584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</row>
    <row r="585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</row>
    <row r="586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</row>
    <row r="587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</row>
    <row r="588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</row>
    <row r="589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</row>
    <row r="590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</row>
    <row r="59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</row>
    <row r="592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</row>
    <row r="593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</row>
    <row r="594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</row>
    <row r="595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</row>
    <row r="596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</row>
    <row r="597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</row>
    <row r="598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</row>
    <row r="599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</row>
    <row r="600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</row>
    <row r="60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</row>
    <row r="602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</row>
    <row r="603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</row>
    <row r="604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</row>
    <row r="605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</row>
    <row r="606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</row>
    <row r="607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</row>
    <row r="608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</row>
    <row r="609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</row>
    <row r="610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</row>
    <row r="61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</row>
    <row r="612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</row>
    <row r="613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</row>
    <row r="614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</row>
    <row r="615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</row>
    <row r="616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</row>
    <row r="617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</row>
    <row r="618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</row>
    <row r="619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</row>
    <row r="620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</row>
    <row r="62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</row>
    <row r="622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</row>
    <row r="623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</row>
    <row r="624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</row>
    <row r="625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</row>
    <row r="626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</row>
    <row r="627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</row>
    <row r="628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</row>
    <row r="629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</row>
    <row r="630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</row>
    <row r="63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</row>
    <row r="632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</row>
    <row r="633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</row>
    <row r="634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</row>
    <row r="635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</row>
    <row r="636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</row>
    <row r="637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</row>
    <row r="638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</row>
    <row r="639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</row>
    <row r="640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</row>
    <row r="64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</row>
    <row r="642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</row>
    <row r="643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</row>
    <row r="644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</row>
    <row r="645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</row>
    <row r="646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</row>
    <row r="647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</row>
    <row r="648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</row>
    <row r="649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</row>
    <row r="650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</row>
    <row r="65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</row>
    <row r="652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</row>
    <row r="653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</row>
    <row r="654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</row>
    <row r="655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</row>
    <row r="656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</row>
    <row r="657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</row>
    <row r="658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</row>
    <row r="659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</row>
    <row r="660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</row>
    <row r="66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</row>
    <row r="662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</row>
    <row r="663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</row>
    <row r="664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</row>
    <row r="665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</row>
    <row r="666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</row>
    <row r="667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</row>
    <row r="668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</row>
    <row r="669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</row>
    <row r="670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</row>
    <row r="67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</row>
    <row r="672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</row>
    <row r="673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</row>
    <row r="674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</row>
    <row r="675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</row>
    <row r="676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</row>
    <row r="677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</row>
    <row r="678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</row>
    <row r="679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</row>
    <row r="680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</row>
    <row r="68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</row>
    <row r="682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</row>
    <row r="683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</row>
    <row r="684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</row>
    <row r="685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</row>
    <row r="686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</row>
    <row r="687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</row>
    <row r="688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</row>
    <row r="689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</row>
    <row r="690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</row>
    <row r="69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</row>
    <row r="692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</row>
    <row r="693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</row>
    <row r="694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</row>
    <row r="695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</row>
    <row r="696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</row>
    <row r="697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</row>
    <row r="698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</row>
    <row r="699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</row>
    <row r="700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</row>
    <row r="70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</row>
    <row r="702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</row>
    <row r="703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</row>
    <row r="704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</row>
    <row r="705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</row>
    <row r="706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</row>
    <row r="707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</row>
    <row r="708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</row>
    <row r="709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</row>
    <row r="710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</row>
    <row r="71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</row>
    <row r="712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</row>
    <row r="713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</row>
    <row r="714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</row>
    <row r="715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</row>
    <row r="716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</row>
    <row r="717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</row>
    <row r="718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</row>
    <row r="719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</row>
    <row r="720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</row>
    <row r="72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</row>
    <row r="722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</row>
    <row r="723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</row>
    <row r="724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</row>
    <row r="725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</row>
    <row r="726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</row>
    <row r="727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</row>
    <row r="728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</row>
    <row r="729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</row>
    <row r="730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</row>
    <row r="73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</row>
    <row r="732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</row>
    <row r="733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</row>
    <row r="734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</row>
    <row r="735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</row>
    <row r="736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</row>
    <row r="737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</row>
    <row r="738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</row>
    <row r="739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</row>
    <row r="740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</row>
    <row r="74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</row>
    <row r="742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</row>
    <row r="743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</row>
    <row r="744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</row>
    <row r="745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</row>
    <row r="746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</row>
    <row r="747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</row>
    <row r="748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</row>
    <row r="749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</row>
    <row r="750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</row>
    <row r="75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</row>
    <row r="752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</row>
    <row r="753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</row>
    <row r="754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</row>
    <row r="755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</row>
    <row r="756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</row>
    <row r="757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</row>
    <row r="758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</row>
    <row r="759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</row>
    <row r="760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</row>
    <row r="76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</row>
    <row r="762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</row>
    <row r="763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</row>
    <row r="764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</row>
    <row r="765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</row>
    <row r="766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</row>
    <row r="767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</row>
    <row r="768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</row>
    <row r="769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</row>
    <row r="770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</row>
    <row r="77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</row>
    <row r="772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</row>
    <row r="773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</row>
    <row r="774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</row>
    <row r="775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</row>
    <row r="776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</row>
    <row r="777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</row>
    <row r="778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</row>
    <row r="779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</row>
    <row r="780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</row>
    <row r="78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</row>
    <row r="782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</row>
    <row r="783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</row>
    <row r="784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</row>
    <row r="785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</row>
    <row r="786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</row>
    <row r="787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</row>
    <row r="788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</row>
    <row r="789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</row>
    <row r="790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</row>
    <row r="79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</row>
    <row r="792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</row>
    <row r="793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</row>
    <row r="794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</row>
    <row r="795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</row>
    <row r="796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</row>
    <row r="797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</row>
    <row r="798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</row>
    <row r="799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</row>
    <row r="800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</row>
    <row r="80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</row>
    <row r="802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</row>
    <row r="803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</row>
    <row r="804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</row>
    <row r="805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</row>
    <row r="806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</row>
    <row r="807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</row>
    <row r="808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</row>
    <row r="809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</row>
    <row r="810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</row>
    <row r="81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</row>
    <row r="812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</row>
    <row r="813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</row>
    <row r="814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</row>
    <row r="815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</row>
    <row r="816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</row>
    <row r="817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</row>
    <row r="818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</row>
    <row r="819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</row>
    <row r="820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</row>
    <row r="82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</row>
    <row r="822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</row>
    <row r="823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</row>
    <row r="824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</row>
    <row r="825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</row>
    <row r="826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</row>
    <row r="827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</row>
    <row r="828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</row>
    <row r="829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</row>
    <row r="830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</row>
    <row r="83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</row>
    <row r="832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</row>
    <row r="833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</row>
    <row r="834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</row>
    <row r="835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</row>
    <row r="836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</row>
    <row r="837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</row>
    <row r="838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</row>
    <row r="839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</row>
    <row r="840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</row>
    <row r="84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</row>
    <row r="842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</row>
    <row r="843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</row>
    <row r="844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</row>
    <row r="84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</row>
    <row r="846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</row>
    <row r="847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</row>
    <row r="848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</row>
    <row r="849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</row>
    <row r="850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</row>
    <row r="85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</row>
    <row r="852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</row>
    <row r="853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</row>
    <row r="854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</row>
    <row r="855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</row>
    <row r="856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</row>
    <row r="857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</row>
    <row r="858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</row>
    <row r="859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</row>
    <row r="860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</row>
    <row r="86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</row>
    <row r="862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</row>
    <row r="863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</row>
    <row r="864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</row>
    <row r="865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</row>
    <row r="866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</row>
    <row r="867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</row>
    <row r="868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</row>
    <row r="869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</row>
    <row r="870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</row>
    <row r="87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</row>
    <row r="872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</row>
    <row r="873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</row>
    <row r="874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</row>
    <row r="875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</row>
    <row r="876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</row>
    <row r="877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</row>
    <row r="878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</row>
    <row r="879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</row>
    <row r="880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</row>
    <row r="88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</row>
    <row r="882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</row>
    <row r="883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</row>
    <row r="884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</row>
    <row r="885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</row>
    <row r="886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</row>
    <row r="887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</row>
    <row r="888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</row>
    <row r="889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</row>
    <row r="890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</row>
    <row r="89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</row>
    <row r="892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</row>
    <row r="893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</row>
    <row r="894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</row>
    <row r="895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</row>
    <row r="896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</row>
    <row r="897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</row>
    <row r="898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</row>
    <row r="899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</row>
    <row r="900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</row>
    <row r="90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</row>
    <row r="902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</row>
    <row r="903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</row>
    <row r="904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</row>
    <row r="905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</row>
    <row r="906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</row>
    <row r="907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</row>
    <row r="908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</row>
    <row r="909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</row>
    <row r="910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</row>
    <row r="91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</row>
    <row r="912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</row>
    <row r="913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</row>
    <row r="914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</row>
    <row r="915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</row>
    <row r="916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</row>
    <row r="917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</row>
    <row r="918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</row>
    <row r="919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</row>
    <row r="920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</row>
    <row r="92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</row>
    <row r="922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</row>
    <row r="923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</row>
    <row r="924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</row>
    <row r="925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</row>
    <row r="926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</row>
    <row r="927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</row>
    <row r="928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</row>
    <row r="929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</row>
    <row r="930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</row>
    <row r="93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</row>
    <row r="932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</row>
    <row r="933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</row>
    <row r="934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</row>
    <row r="935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</row>
    <row r="936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</row>
    <row r="937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</row>
    <row r="938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</row>
    <row r="939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</row>
    <row r="940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</row>
    <row r="94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</row>
    <row r="942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</row>
    <row r="943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</row>
    <row r="944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</row>
    <row r="945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</row>
    <row r="946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</row>
    <row r="947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</row>
    <row r="948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</row>
    <row r="949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</row>
    <row r="950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</row>
    <row r="95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</row>
    <row r="952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</row>
    <row r="953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</row>
    <row r="954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</row>
    <row r="955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</row>
    <row r="956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</row>
    <row r="957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</row>
    <row r="958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</row>
    <row r="959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</row>
    <row r="960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</row>
    <row r="96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</row>
    <row r="962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</row>
    <row r="963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</row>
    <row r="964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</row>
    <row r="965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</row>
    <row r="966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</row>
    <row r="967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</row>
    <row r="968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</row>
    <row r="969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</row>
    <row r="970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</row>
    <row r="97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</row>
    <row r="972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</row>
    <row r="973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</row>
    <row r="974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</row>
    <row r="975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</row>
    <row r="976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</row>
    <row r="977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</row>
    <row r="978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</row>
    <row r="979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</row>
    <row r="980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</row>
    <row r="98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</row>
    <row r="982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</row>
    <row r="983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</row>
    <row r="984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</row>
    <row r="985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</row>
    <row r="986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</row>
    <row r="987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</row>
    <row r="988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</row>
    <row r="989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</row>
    <row r="990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</row>
    <row r="99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</row>
    <row r="992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</row>
    <row r="993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</row>
    <row r="994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6" max="6" width="23.0"/>
    <col customWidth="1" min="7" max="7" width="10.0"/>
    <col customWidth="1" min="8" max="8" width="17.57"/>
  </cols>
  <sheetData>
    <row r="1">
      <c r="A1" s="35" t="s">
        <v>1401</v>
      </c>
      <c r="B1" s="31" t="s">
        <v>1396</v>
      </c>
      <c r="C1" s="31" t="s">
        <v>134</v>
      </c>
      <c r="D1" s="31" t="s">
        <v>67</v>
      </c>
      <c r="E1" s="31" t="s">
        <v>7</v>
      </c>
      <c r="F1" s="31" t="s">
        <v>15</v>
      </c>
      <c r="G1" s="31" t="s">
        <v>1402</v>
      </c>
      <c r="H1" s="32" t="s">
        <v>1</v>
      </c>
      <c r="I1" s="33" t="s">
        <v>644</v>
      </c>
      <c r="J1" s="34" t="s">
        <v>645</v>
      </c>
      <c r="K1" s="75" t="s">
        <v>1403</v>
      </c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</row>
    <row r="2">
      <c r="A2" s="55" t="s">
        <v>1383</v>
      </c>
      <c r="B2" s="117"/>
      <c r="C2" s="117"/>
      <c r="D2" s="117"/>
      <c r="E2" s="117"/>
      <c r="F2" s="117"/>
      <c r="G2" s="117"/>
      <c r="H2" s="64"/>
      <c r="I2" s="64"/>
      <c r="J2" s="75">
        <v>64.0</v>
      </c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</row>
    <row r="3">
      <c r="A3" s="56">
        <v>0.1963</v>
      </c>
      <c r="B3" s="53" t="s">
        <v>1256</v>
      </c>
      <c r="C3" s="53" t="s">
        <v>661</v>
      </c>
      <c r="D3" s="53" t="s">
        <v>662</v>
      </c>
      <c r="E3" s="53" t="s">
        <v>663</v>
      </c>
      <c r="F3" s="53"/>
      <c r="G3" s="53">
        <v>100.0</v>
      </c>
      <c r="H3" s="41" t="s">
        <v>466</v>
      </c>
      <c r="I3" s="35" t="s">
        <v>7</v>
      </c>
      <c r="J3" s="54">
        <v>6.0</v>
      </c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</row>
    <row r="4">
      <c r="A4" s="56">
        <v>0.1398</v>
      </c>
      <c r="B4" s="53" t="s">
        <v>1256</v>
      </c>
      <c r="C4" s="53" t="s">
        <v>691</v>
      </c>
      <c r="D4" s="53" t="s">
        <v>692</v>
      </c>
      <c r="E4" s="53" t="s">
        <v>745</v>
      </c>
      <c r="F4" s="53"/>
      <c r="G4" s="53">
        <v>100.0</v>
      </c>
      <c r="H4" s="35" t="s">
        <v>605</v>
      </c>
      <c r="I4" s="35" t="s">
        <v>7</v>
      </c>
      <c r="J4" s="54">
        <v>2.0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>
      <c r="A5" s="56">
        <v>0.1323</v>
      </c>
      <c r="B5" s="53" t="s">
        <v>1256</v>
      </c>
      <c r="C5" s="53" t="s">
        <v>683</v>
      </c>
      <c r="D5" s="53" t="s">
        <v>684</v>
      </c>
      <c r="E5" s="53" t="s">
        <v>685</v>
      </c>
      <c r="F5" s="53" t="s">
        <v>1315</v>
      </c>
      <c r="G5" s="53">
        <v>100.0</v>
      </c>
      <c r="H5" s="35" t="s">
        <v>1404</v>
      </c>
      <c r="I5" s="35" t="s">
        <v>15</v>
      </c>
      <c r="J5" s="54">
        <v>6.0</v>
      </c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</row>
    <row r="6">
      <c r="A6" s="56">
        <v>0.0786</v>
      </c>
      <c r="B6" s="53" t="s">
        <v>1256</v>
      </c>
      <c r="C6" s="53" t="s">
        <v>668</v>
      </c>
      <c r="D6" s="53" t="s">
        <v>669</v>
      </c>
      <c r="E6" s="53" t="s">
        <v>670</v>
      </c>
      <c r="F6" s="53"/>
      <c r="G6" s="53">
        <v>100.0</v>
      </c>
      <c r="H6" s="35" t="s">
        <v>1217</v>
      </c>
      <c r="I6" s="35" t="s">
        <v>7</v>
      </c>
      <c r="J6" s="54">
        <v>7.0</v>
      </c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</row>
    <row r="7">
      <c r="A7" s="56">
        <v>0.0575</v>
      </c>
      <c r="B7" s="53" t="s">
        <v>1256</v>
      </c>
      <c r="C7" s="53" t="s">
        <v>752</v>
      </c>
      <c r="D7" s="53" t="s">
        <v>1225</v>
      </c>
      <c r="E7" s="53" t="s">
        <v>1226</v>
      </c>
      <c r="F7" s="53"/>
      <c r="G7" s="53">
        <v>100.0</v>
      </c>
      <c r="H7" s="35" t="s">
        <v>1057</v>
      </c>
      <c r="I7" s="35" t="s">
        <v>7</v>
      </c>
      <c r="J7" s="54">
        <v>5.0</v>
      </c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</row>
    <row r="8">
      <c r="A8" s="56">
        <v>0.056</v>
      </c>
      <c r="B8" s="53" t="s">
        <v>1256</v>
      </c>
      <c r="C8" s="53" t="s">
        <v>656</v>
      </c>
      <c r="D8" s="53" t="s">
        <v>674</v>
      </c>
      <c r="E8" s="53" t="s">
        <v>934</v>
      </c>
      <c r="F8" s="53" t="s">
        <v>935</v>
      </c>
      <c r="G8" s="53">
        <v>100.0</v>
      </c>
      <c r="H8" s="35" t="s">
        <v>636</v>
      </c>
      <c r="I8" s="35" t="s">
        <v>15</v>
      </c>
      <c r="J8" s="54">
        <v>3.0</v>
      </c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>
      <c r="A9" s="56">
        <v>0.0375</v>
      </c>
      <c r="B9" s="53" t="s">
        <v>1256</v>
      </c>
      <c r="C9" s="53" t="s">
        <v>652</v>
      </c>
      <c r="D9" s="53" t="s">
        <v>654</v>
      </c>
      <c r="E9" s="53" t="s">
        <v>655</v>
      </c>
      <c r="F9" s="53"/>
      <c r="G9" s="53">
        <v>100.0</v>
      </c>
      <c r="H9" s="35" t="s">
        <v>114</v>
      </c>
      <c r="I9" s="35" t="s">
        <v>7</v>
      </c>
      <c r="J9" s="54">
        <v>2.0</v>
      </c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>
      <c r="A10" s="56">
        <v>0.0371</v>
      </c>
      <c r="B10" s="53" t="s">
        <v>1256</v>
      </c>
      <c r="C10" s="53" t="s">
        <v>691</v>
      </c>
      <c r="D10" s="53" t="s">
        <v>716</v>
      </c>
      <c r="E10" s="53" t="s">
        <v>1314</v>
      </c>
      <c r="F10" s="53"/>
      <c r="G10" s="53">
        <v>100.0</v>
      </c>
      <c r="H10" s="35" t="s">
        <v>574</v>
      </c>
      <c r="I10" s="35" t="s">
        <v>7</v>
      </c>
      <c r="J10" s="54">
        <v>4.0</v>
      </c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>
      <c r="A11" s="56">
        <v>0.0329</v>
      </c>
      <c r="B11" s="53" t="s">
        <v>1256</v>
      </c>
      <c r="C11" s="53" t="s">
        <v>691</v>
      </c>
      <c r="D11" s="53" t="s">
        <v>692</v>
      </c>
      <c r="E11" s="53"/>
      <c r="F11" s="53"/>
      <c r="G11" s="53">
        <v>100.0</v>
      </c>
      <c r="H11" s="35" t="s">
        <v>693</v>
      </c>
      <c r="I11" s="35" t="s">
        <v>67</v>
      </c>
      <c r="J11" s="54">
        <v>3.0</v>
      </c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>
      <c r="A12" s="56">
        <v>0.0327</v>
      </c>
      <c r="B12" s="53" t="s">
        <v>1256</v>
      </c>
      <c r="C12" s="53" t="s">
        <v>661</v>
      </c>
      <c r="D12" s="53" t="s">
        <v>662</v>
      </c>
      <c r="E12" s="53" t="s">
        <v>1319</v>
      </c>
      <c r="F12" s="53" t="s">
        <v>1405</v>
      </c>
      <c r="G12" s="53">
        <v>100.0</v>
      </c>
      <c r="H12" s="35" t="s">
        <v>1060</v>
      </c>
      <c r="I12" s="35" t="s">
        <v>15</v>
      </c>
      <c r="J12" s="54">
        <v>1.0</v>
      </c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>
      <c r="A13" s="56">
        <v>0.0296</v>
      </c>
      <c r="B13" s="53" t="s">
        <v>1256</v>
      </c>
      <c r="C13" s="53" t="s">
        <v>680</v>
      </c>
      <c r="D13" s="53" t="s">
        <v>1406</v>
      </c>
      <c r="E13" s="53"/>
      <c r="F13" s="53"/>
      <c r="G13" s="53">
        <v>94.0</v>
      </c>
      <c r="H13" s="35" t="s">
        <v>1063</v>
      </c>
      <c r="I13" s="35" t="s">
        <v>67</v>
      </c>
      <c r="J13" s="54">
        <v>1.0</v>
      </c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</row>
    <row r="14">
      <c r="A14" s="56">
        <v>0.0287</v>
      </c>
      <c r="B14" s="53" t="s">
        <v>1256</v>
      </c>
      <c r="C14" s="53" t="s">
        <v>688</v>
      </c>
      <c r="D14" s="53" t="s">
        <v>689</v>
      </c>
      <c r="E14" s="53"/>
      <c r="F14" s="53"/>
      <c r="G14" s="53">
        <v>100.0</v>
      </c>
      <c r="H14" s="35" t="s">
        <v>1407</v>
      </c>
      <c r="I14" s="35" t="s">
        <v>67</v>
      </c>
      <c r="J14" s="54">
        <v>3.0</v>
      </c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</row>
    <row r="15">
      <c r="A15" s="56">
        <v>0.0234</v>
      </c>
      <c r="B15" s="53" t="s">
        <v>1256</v>
      </c>
      <c r="C15" s="53" t="s">
        <v>721</v>
      </c>
      <c r="D15" s="53" t="s">
        <v>1230</v>
      </c>
      <c r="E15" s="53"/>
      <c r="F15" s="53"/>
      <c r="G15" s="53">
        <v>100.0</v>
      </c>
      <c r="H15" s="35" t="s">
        <v>1408</v>
      </c>
      <c r="I15" s="35" t="s">
        <v>67</v>
      </c>
      <c r="J15" s="54">
        <v>1.0</v>
      </c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</row>
    <row r="16">
      <c r="A16" s="56">
        <v>0.0175</v>
      </c>
      <c r="B16" s="53" t="s">
        <v>1256</v>
      </c>
      <c r="C16" s="53" t="s">
        <v>691</v>
      </c>
      <c r="D16" s="53" t="s">
        <v>716</v>
      </c>
      <c r="E16" s="53"/>
      <c r="F16" s="53"/>
      <c r="G16" s="53">
        <v>99.0</v>
      </c>
      <c r="H16" s="35" t="s">
        <v>1409</v>
      </c>
      <c r="I16" s="35" t="s">
        <v>67</v>
      </c>
      <c r="J16" s="54">
        <v>2.0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</row>
    <row r="17">
      <c r="A17" s="56">
        <v>0.013</v>
      </c>
      <c r="B17" s="53" t="s">
        <v>1256</v>
      </c>
      <c r="C17" s="53" t="s">
        <v>729</v>
      </c>
      <c r="D17" s="53" t="s">
        <v>730</v>
      </c>
      <c r="E17" s="53" t="s">
        <v>1410</v>
      </c>
      <c r="F17" s="53" t="s">
        <v>1411</v>
      </c>
      <c r="G17" s="53">
        <v>100.0</v>
      </c>
      <c r="H17" s="35" t="s">
        <v>1412</v>
      </c>
      <c r="I17" s="35" t="s">
        <v>15</v>
      </c>
      <c r="J17" s="54">
        <v>1.0</v>
      </c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</row>
    <row r="18">
      <c r="A18" s="56">
        <v>0.013</v>
      </c>
      <c r="B18" s="53" t="s">
        <v>1256</v>
      </c>
      <c r="C18" s="53" t="s">
        <v>691</v>
      </c>
      <c r="D18" s="53" t="s">
        <v>692</v>
      </c>
      <c r="E18" s="53" t="s">
        <v>738</v>
      </c>
      <c r="F18" s="53"/>
      <c r="G18" s="53">
        <v>100.0</v>
      </c>
      <c r="H18" s="35" t="s">
        <v>590</v>
      </c>
      <c r="I18" s="35" t="s">
        <v>7</v>
      </c>
      <c r="J18" s="54">
        <v>1.0</v>
      </c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</row>
    <row r="19">
      <c r="A19" s="56">
        <v>0.0126</v>
      </c>
      <c r="B19" s="53" t="s">
        <v>1256</v>
      </c>
      <c r="C19" s="53" t="s">
        <v>661</v>
      </c>
      <c r="D19" s="53" t="s">
        <v>662</v>
      </c>
      <c r="E19" s="53"/>
      <c r="F19" s="53"/>
      <c r="G19" s="53">
        <v>100.0</v>
      </c>
      <c r="H19" s="35" t="s">
        <v>396</v>
      </c>
      <c r="I19" s="35" t="s">
        <v>67</v>
      </c>
      <c r="J19" s="54">
        <v>2.0</v>
      </c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</row>
    <row r="20">
      <c r="A20" s="56">
        <v>0.0123</v>
      </c>
      <c r="B20" s="53" t="s">
        <v>1256</v>
      </c>
      <c r="C20" s="53" t="s">
        <v>661</v>
      </c>
      <c r="D20" s="53" t="s">
        <v>662</v>
      </c>
      <c r="E20" s="53" t="s">
        <v>1413</v>
      </c>
      <c r="F20" s="53" t="s">
        <v>1414</v>
      </c>
      <c r="G20" s="53">
        <v>100.0</v>
      </c>
      <c r="H20" s="35" t="s">
        <v>1415</v>
      </c>
      <c r="I20" s="35" t="s">
        <v>15</v>
      </c>
      <c r="J20" s="54">
        <v>2.0</v>
      </c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</row>
    <row r="21">
      <c r="A21" s="56">
        <v>0.012</v>
      </c>
      <c r="B21" s="53" t="s">
        <v>1256</v>
      </c>
      <c r="C21" s="53" t="s">
        <v>656</v>
      </c>
      <c r="D21" s="53" t="s">
        <v>657</v>
      </c>
      <c r="E21" s="53" t="s">
        <v>658</v>
      </c>
      <c r="F21" s="53" t="s">
        <v>659</v>
      </c>
      <c r="G21" s="53">
        <v>100.0</v>
      </c>
      <c r="H21" s="35" t="s">
        <v>660</v>
      </c>
      <c r="I21" s="35" t="s">
        <v>15</v>
      </c>
      <c r="J21" s="54">
        <v>2.0</v>
      </c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>
      <c r="A22" s="56">
        <v>0.0119</v>
      </c>
      <c r="B22" s="53" t="s">
        <v>1256</v>
      </c>
      <c r="C22" s="53" t="s">
        <v>671</v>
      </c>
      <c r="D22" s="53" t="s">
        <v>672</v>
      </c>
      <c r="E22" s="53" t="s">
        <v>673</v>
      </c>
      <c r="F22" s="53"/>
      <c r="G22" s="53">
        <v>100.0</v>
      </c>
      <c r="H22" s="41" t="s">
        <v>205</v>
      </c>
      <c r="I22" s="35" t="s">
        <v>7</v>
      </c>
      <c r="J22" s="54">
        <v>1.0</v>
      </c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>
      <c r="A23" s="81">
        <v>0.0103</v>
      </c>
      <c r="B23" s="59" t="s">
        <v>1256</v>
      </c>
      <c r="C23" s="59" t="s">
        <v>721</v>
      </c>
      <c r="D23" s="59" t="s">
        <v>1230</v>
      </c>
      <c r="E23" s="59" t="s">
        <v>1365</v>
      </c>
      <c r="F23" s="59" t="s">
        <v>959</v>
      </c>
      <c r="G23" s="59">
        <v>100.0</v>
      </c>
      <c r="H23" s="87" t="s">
        <v>959</v>
      </c>
      <c r="I23" s="87" t="s">
        <v>15</v>
      </c>
      <c r="J23" s="61">
        <v>1.0</v>
      </c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</row>
    <row r="24">
      <c r="A24" s="56">
        <v>0.0047</v>
      </c>
      <c r="B24" s="53" t="s">
        <v>1256</v>
      </c>
      <c r="C24" s="53" t="s">
        <v>680</v>
      </c>
      <c r="D24" s="53" t="s">
        <v>1288</v>
      </c>
      <c r="E24" s="53" t="s">
        <v>1289</v>
      </c>
      <c r="F24" s="53"/>
      <c r="G24" s="53"/>
      <c r="H24" s="64"/>
      <c r="I24" s="64"/>
      <c r="J24" s="54">
        <v>2.0</v>
      </c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>
      <c r="A25" s="56">
        <v>0.0037</v>
      </c>
      <c r="B25" s="53" t="s">
        <v>1256</v>
      </c>
      <c r="C25" s="53" t="s">
        <v>1299</v>
      </c>
      <c r="D25" s="53" t="s">
        <v>1300</v>
      </c>
      <c r="E25" s="53" t="s">
        <v>1301</v>
      </c>
      <c r="F25" s="53" t="s">
        <v>1302</v>
      </c>
      <c r="G25" s="53"/>
      <c r="H25" s="64"/>
      <c r="I25" s="64"/>
      <c r="J25" s="54">
        <v>1.0</v>
      </c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>
      <c r="A26" s="56">
        <v>0.0027</v>
      </c>
      <c r="B26" s="53" t="s">
        <v>1256</v>
      </c>
      <c r="C26" s="53" t="s">
        <v>1243</v>
      </c>
      <c r="D26" s="53" t="s">
        <v>1416</v>
      </c>
      <c r="E26" s="53"/>
      <c r="F26" s="53"/>
      <c r="G26" s="53"/>
      <c r="H26" s="36"/>
      <c r="I26" s="36"/>
      <c r="J26" s="54">
        <v>1.0</v>
      </c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</row>
    <row r="27">
      <c r="A27" s="56">
        <v>0.0021</v>
      </c>
      <c r="B27" s="53" t="s">
        <v>1256</v>
      </c>
      <c r="C27" s="53" t="s">
        <v>721</v>
      </c>
      <c r="D27" s="53" t="s">
        <v>722</v>
      </c>
      <c r="E27" s="53" t="s">
        <v>723</v>
      </c>
      <c r="F27" s="53"/>
      <c r="G27" s="53"/>
      <c r="H27" s="36"/>
      <c r="I27" s="36"/>
      <c r="J27" s="54">
        <v>2.0</v>
      </c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>
      <c r="A28" s="56">
        <v>0.0014</v>
      </c>
      <c r="B28" s="53" t="s">
        <v>1256</v>
      </c>
      <c r="C28" s="53" t="s">
        <v>1299</v>
      </c>
      <c r="D28" s="53" t="s">
        <v>1300</v>
      </c>
      <c r="E28" s="53"/>
      <c r="F28" s="53"/>
      <c r="G28" s="53"/>
      <c r="H28" s="36"/>
      <c r="I28" s="36"/>
      <c r="J28" s="54">
        <v>1.0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</row>
    <row r="29">
      <c r="A29" s="56">
        <v>5.0E-4</v>
      </c>
      <c r="B29" s="53" t="s">
        <v>1256</v>
      </c>
      <c r="C29" s="53" t="s">
        <v>661</v>
      </c>
      <c r="D29" s="53" t="s">
        <v>662</v>
      </c>
      <c r="E29" s="53" t="s">
        <v>1319</v>
      </c>
      <c r="F29" s="53"/>
      <c r="G29" s="53"/>
      <c r="H29" s="36"/>
      <c r="I29" s="36"/>
      <c r="J29" s="54">
        <v>1.0</v>
      </c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</row>
    <row r="30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</row>
    <row r="3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</row>
    <row r="3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</row>
    <row r="33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</row>
    <row r="3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</row>
    <row r="39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</row>
    <row r="40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  <row r="4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</row>
    <row r="4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  <col customWidth="1" min="2" max="2" width="11.0"/>
    <col customWidth="1" min="3" max="3" width="12.0"/>
    <col customWidth="1" min="4" max="4" width="13.71"/>
    <col customWidth="1" min="5" max="5" width="8.71"/>
    <col customWidth="1" min="6" max="6" width="20.29"/>
    <col customWidth="1" min="7" max="7" width="9.57"/>
    <col customWidth="1" min="11" max="11" width="36.29"/>
  </cols>
  <sheetData>
    <row r="1">
      <c r="A1" s="35" t="s">
        <v>1417</v>
      </c>
      <c r="B1" s="31" t="s">
        <v>1396</v>
      </c>
      <c r="C1" s="31" t="s">
        <v>134</v>
      </c>
      <c r="D1" s="31" t="s">
        <v>67</v>
      </c>
      <c r="E1" s="31" t="s">
        <v>7</v>
      </c>
      <c r="F1" s="31" t="s">
        <v>15</v>
      </c>
      <c r="G1" s="31" t="s">
        <v>1418</v>
      </c>
      <c r="H1" s="32" t="s">
        <v>1</v>
      </c>
      <c r="I1" s="33" t="s">
        <v>644</v>
      </c>
      <c r="J1" s="34" t="s">
        <v>645</v>
      </c>
      <c r="K1" s="35" t="s">
        <v>1419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</row>
    <row r="2">
      <c r="A2" s="35" t="s">
        <v>1420</v>
      </c>
      <c r="B2" s="64"/>
      <c r="C2" s="64"/>
      <c r="D2" s="64"/>
      <c r="E2" s="64"/>
      <c r="F2" s="64"/>
      <c r="G2" s="64"/>
      <c r="H2" s="64"/>
      <c r="I2" s="64"/>
      <c r="J2" s="35">
        <v>17.0</v>
      </c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</row>
    <row r="3">
      <c r="A3" s="101">
        <v>0.2861</v>
      </c>
      <c r="B3" s="31" t="s">
        <v>1256</v>
      </c>
      <c r="C3" s="31" t="s">
        <v>656</v>
      </c>
      <c r="D3" s="31" t="s">
        <v>674</v>
      </c>
      <c r="E3" s="31"/>
      <c r="F3" s="31"/>
      <c r="G3" s="35">
        <v>100.0</v>
      </c>
      <c r="H3" s="35" t="s">
        <v>622</v>
      </c>
      <c r="I3" s="35" t="s">
        <v>67</v>
      </c>
      <c r="J3" s="35">
        <v>3.0</v>
      </c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</row>
    <row r="4">
      <c r="A4" s="101">
        <v>0.2435</v>
      </c>
      <c r="B4" s="31" t="s">
        <v>1256</v>
      </c>
      <c r="C4" s="31" t="s">
        <v>648</v>
      </c>
      <c r="D4" s="31" t="s">
        <v>653</v>
      </c>
      <c r="E4" s="31"/>
      <c r="F4" s="31"/>
      <c r="G4" s="31">
        <v>100.0</v>
      </c>
      <c r="H4" s="35" t="s">
        <v>116</v>
      </c>
      <c r="I4" s="35" t="s">
        <v>67</v>
      </c>
      <c r="J4" s="35">
        <v>1.0</v>
      </c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</row>
    <row r="5">
      <c r="A5" s="101">
        <v>0.1329</v>
      </c>
      <c r="B5" s="31" t="s">
        <v>1256</v>
      </c>
      <c r="C5" s="31" t="s">
        <v>680</v>
      </c>
      <c r="D5" s="118" t="s">
        <v>1288</v>
      </c>
      <c r="E5" s="118" t="s">
        <v>1421</v>
      </c>
      <c r="F5" s="118" t="s">
        <v>1422</v>
      </c>
      <c r="G5" s="31">
        <v>94.0</v>
      </c>
      <c r="H5" s="75" t="s">
        <v>680</v>
      </c>
      <c r="I5" s="75" t="s">
        <v>134</v>
      </c>
      <c r="J5" s="35">
        <v>1.0</v>
      </c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</row>
    <row r="6">
      <c r="A6" s="101">
        <v>0.1235</v>
      </c>
      <c r="B6" s="31" t="s">
        <v>1256</v>
      </c>
      <c r="C6" s="31" t="s">
        <v>691</v>
      </c>
      <c r="D6" s="31" t="s">
        <v>1282</v>
      </c>
      <c r="E6" s="31" t="s">
        <v>1291</v>
      </c>
      <c r="F6" s="31"/>
      <c r="G6" s="31">
        <v>99.0</v>
      </c>
      <c r="H6" s="35" t="s">
        <v>1072</v>
      </c>
      <c r="I6" s="35" t="s">
        <v>7</v>
      </c>
      <c r="J6" s="35">
        <v>1.0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</row>
    <row r="7">
      <c r="A7" s="101">
        <v>0.121</v>
      </c>
      <c r="B7" s="31" t="s">
        <v>1256</v>
      </c>
      <c r="C7" s="31" t="s">
        <v>767</v>
      </c>
      <c r="D7" s="31" t="s">
        <v>768</v>
      </c>
      <c r="E7" s="31" t="s">
        <v>769</v>
      </c>
      <c r="F7" s="31"/>
      <c r="G7" s="31">
        <v>99.5</v>
      </c>
      <c r="H7" s="35" t="s">
        <v>71</v>
      </c>
      <c r="I7" s="35" t="s">
        <v>7</v>
      </c>
      <c r="J7" s="35">
        <v>2.0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</row>
    <row r="8">
      <c r="A8" s="101">
        <v>0.0493</v>
      </c>
      <c r="B8" s="31" t="s">
        <v>1256</v>
      </c>
      <c r="C8" s="31" t="s">
        <v>691</v>
      </c>
      <c r="D8" s="31" t="s">
        <v>1423</v>
      </c>
      <c r="E8" s="31"/>
      <c r="F8" s="31"/>
      <c r="G8" s="31">
        <v>98.0</v>
      </c>
      <c r="H8" s="35" t="s">
        <v>1074</v>
      </c>
      <c r="I8" s="35" t="s">
        <v>67</v>
      </c>
      <c r="J8" s="35">
        <v>3.0</v>
      </c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</row>
    <row r="9">
      <c r="A9" s="101">
        <v>0.0377</v>
      </c>
      <c r="B9" s="31" t="s">
        <v>1256</v>
      </c>
      <c r="C9" s="31" t="s">
        <v>661</v>
      </c>
      <c r="D9" s="31" t="s">
        <v>662</v>
      </c>
      <c r="E9" s="31" t="s">
        <v>1377</v>
      </c>
      <c r="F9" s="31"/>
      <c r="G9" s="31">
        <v>100.0</v>
      </c>
      <c r="H9" s="35" t="s">
        <v>1076</v>
      </c>
      <c r="I9" s="35" t="s">
        <v>7</v>
      </c>
      <c r="J9" s="35">
        <v>3.0</v>
      </c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</row>
    <row r="10">
      <c r="A10" s="101">
        <v>0.0042</v>
      </c>
      <c r="B10" s="31" t="s">
        <v>1256</v>
      </c>
      <c r="C10" s="31"/>
      <c r="D10" s="31"/>
      <c r="E10" s="31"/>
      <c r="F10" s="31"/>
      <c r="G10" s="31">
        <v>97.0</v>
      </c>
      <c r="H10" s="35" t="s">
        <v>1424</v>
      </c>
      <c r="I10" s="35" t="s">
        <v>1396</v>
      </c>
      <c r="J10" s="35">
        <v>2.0</v>
      </c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</row>
    <row r="11">
      <c r="A11" s="101">
        <v>0.0019</v>
      </c>
      <c r="B11" s="31" t="s">
        <v>1256</v>
      </c>
      <c r="C11" s="31" t="s">
        <v>721</v>
      </c>
      <c r="D11" s="31" t="s">
        <v>722</v>
      </c>
      <c r="E11" s="31" t="s">
        <v>723</v>
      </c>
      <c r="F11" s="31"/>
      <c r="G11" s="31">
        <v>100.0</v>
      </c>
      <c r="H11" s="35" t="s">
        <v>491</v>
      </c>
      <c r="I11" s="35" t="s">
        <v>7</v>
      </c>
      <c r="J11" s="35">
        <v>1.0</v>
      </c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</row>
    <row r="12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</row>
    <row r="14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</row>
    <row r="1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</row>
    <row r="16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</row>
    <row r="17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</row>
    <row r="19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</row>
    <row r="20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</row>
    <row r="2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</row>
    <row r="2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</row>
    <row r="24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</row>
    <row r="25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</row>
    <row r="26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</row>
    <row r="27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</row>
    <row r="28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</row>
    <row r="29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</row>
    <row r="30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</row>
    <row r="3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</row>
    <row r="3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</row>
    <row r="34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</row>
    <row r="35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</row>
    <row r="37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</row>
    <row r="38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</row>
    <row r="39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</row>
    <row r="40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</row>
    <row r="42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</row>
    <row r="4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</row>
    <row r="44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</row>
    <row r="45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</row>
    <row r="47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</row>
    <row r="48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</row>
    <row r="49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</row>
    <row r="50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</row>
    <row r="5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</row>
    <row r="52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</row>
    <row r="5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</row>
    <row r="54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</row>
    <row r="55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</row>
    <row r="56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</row>
    <row r="57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</row>
    <row r="58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</row>
    <row r="59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</row>
    <row r="60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</row>
    <row r="6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</row>
    <row r="62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</row>
    <row r="6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</row>
    <row r="64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</row>
    <row r="65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</row>
    <row r="66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</row>
    <row r="67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</row>
    <row r="68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</row>
    <row r="69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</row>
    <row r="70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</row>
    <row r="7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</row>
    <row r="72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</row>
    <row r="7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</row>
    <row r="74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</row>
    <row r="75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</row>
    <row r="76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</row>
    <row r="77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</row>
    <row r="78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</row>
    <row r="79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</row>
    <row r="80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</row>
    <row r="8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</row>
    <row r="82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</row>
    <row r="8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</row>
    <row r="84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</row>
    <row r="85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</row>
    <row r="86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</row>
    <row r="87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</row>
    <row r="88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</row>
    <row r="89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</row>
    <row r="90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</row>
    <row r="9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</row>
    <row r="92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</row>
    <row r="9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</row>
    <row r="94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</row>
    <row r="95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</row>
    <row r="96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</row>
    <row r="97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</row>
    <row r="98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</row>
    <row r="99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</row>
    <row r="100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</row>
    <row r="10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</row>
    <row r="102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</row>
    <row r="10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</row>
    <row r="104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</row>
    <row r="105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</row>
    <row r="106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</row>
    <row r="107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</row>
    <row r="108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</row>
    <row r="109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</row>
    <row r="110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</row>
    <row r="11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</row>
    <row r="112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</row>
    <row r="11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</row>
    <row r="114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</row>
    <row r="115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</row>
    <row r="116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</row>
    <row r="117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</row>
    <row r="118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</row>
    <row r="119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</row>
    <row r="120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</row>
    <row r="12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</row>
    <row r="122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</row>
    <row r="12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</row>
    <row r="124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</row>
    <row r="125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</row>
    <row r="126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</row>
    <row r="127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</row>
    <row r="128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</row>
    <row r="129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</row>
    <row r="130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</row>
    <row r="13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</row>
    <row r="132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</row>
    <row r="133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</row>
    <row r="134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</row>
    <row r="135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</row>
    <row r="136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</row>
    <row r="137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</row>
    <row r="138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</row>
    <row r="139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</row>
    <row r="140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</row>
    <row r="14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</row>
    <row r="142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</row>
    <row r="143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</row>
    <row r="144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</row>
    <row r="145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</row>
    <row r="146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</row>
    <row r="147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</row>
    <row r="148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</row>
    <row r="149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</row>
    <row r="150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</row>
    <row r="15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</row>
    <row r="152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</row>
    <row r="153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</row>
    <row r="154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</row>
    <row r="155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</row>
    <row r="156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</row>
    <row r="157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</row>
    <row r="158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</row>
    <row r="159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</row>
    <row r="160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</row>
    <row r="16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</row>
    <row r="162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</row>
    <row r="163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</row>
    <row r="164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</row>
    <row r="165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</row>
    <row r="166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</row>
    <row r="167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</row>
    <row r="168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</row>
    <row r="169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</row>
    <row r="170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</row>
    <row r="17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</row>
    <row r="172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</row>
    <row r="173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</row>
    <row r="174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</row>
    <row r="175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</row>
    <row r="176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</row>
    <row r="177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</row>
    <row r="178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</row>
    <row r="179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</row>
    <row r="180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</row>
    <row r="18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</row>
    <row r="182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</row>
    <row r="183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</row>
    <row r="184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</row>
    <row r="185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</row>
    <row r="186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</row>
    <row r="187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</row>
    <row r="188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</row>
    <row r="189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</row>
    <row r="190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</row>
    <row r="19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</row>
    <row r="192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</row>
    <row r="193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</row>
    <row r="194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</row>
    <row r="195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</row>
    <row r="196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</row>
    <row r="197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</row>
    <row r="198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</row>
    <row r="199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</row>
    <row r="200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</row>
    <row r="20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</row>
    <row r="202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</row>
    <row r="203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</row>
    <row r="204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</row>
    <row r="205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</row>
    <row r="206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</row>
    <row r="207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</row>
    <row r="208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</row>
    <row r="209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</row>
    <row r="210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</row>
    <row r="21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</row>
    <row r="212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</row>
    <row r="213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</row>
    <row r="214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</row>
    <row r="215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</row>
    <row r="216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</row>
    <row r="217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</row>
    <row r="218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</row>
    <row r="219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</row>
    <row r="220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</row>
    <row r="22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</row>
    <row r="222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</row>
    <row r="223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</row>
    <row r="224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</row>
    <row r="225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</row>
    <row r="226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</row>
    <row r="227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</row>
    <row r="228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</row>
    <row r="229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</row>
    <row r="230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</row>
    <row r="23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</row>
    <row r="232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</row>
    <row r="233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</row>
    <row r="234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</row>
    <row r="235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</row>
    <row r="236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</row>
    <row r="237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</row>
    <row r="238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</row>
    <row r="239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</row>
    <row r="240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</row>
    <row r="24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</row>
    <row r="242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</row>
    <row r="243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</row>
    <row r="244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</row>
    <row r="245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</row>
    <row r="246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</row>
    <row r="247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</row>
    <row r="248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</row>
    <row r="249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</row>
    <row r="250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</row>
    <row r="25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</row>
    <row r="252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</row>
    <row r="253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</row>
    <row r="254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</row>
    <row r="255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</row>
    <row r="256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</row>
    <row r="257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</row>
    <row r="258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</row>
    <row r="259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</row>
    <row r="260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</row>
    <row r="26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</row>
    <row r="262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</row>
    <row r="263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</row>
    <row r="264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</row>
    <row r="265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</row>
    <row r="266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</row>
    <row r="267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</row>
    <row r="268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</row>
    <row r="269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</row>
    <row r="270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</row>
    <row r="27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</row>
    <row r="272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</row>
    <row r="273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</row>
    <row r="274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</row>
    <row r="275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</row>
    <row r="276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</row>
    <row r="277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</row>
    <row r="278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</row>
    <row r="279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</row>
    <row r="280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</row>
    <row r="28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</row>
    <row r="282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</row>
    <row r="283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</row>
    <row r="284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</row>
    <row r="285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</row>
    <row r="286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</row>
    <row r="287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</row>
    <row r="288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</row>
    <row r="289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</row>
    <row r="290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</row>
    <row r="29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</row>
    <row r="292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</row>
    <row r="293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</row>
    <row r="294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</row>
    <row r="295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</row>
    <row r="296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</row>
    <row r="297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</row>
    <row r="298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</row>
    <row r="299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</row>
    <row r="300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</row>
    <row r="30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</row>
    <row r="302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</row>
    <row r="303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</row>
    <row r="304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</row>
    <row r="305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</row>
    <row r="306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</row>
    <row r="307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</row>
    <row r="308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</row>
    <row r="309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</row>
    <row r="310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</row>
    <row r="31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</row>
    <row r="312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</row>
    <row r="313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</row>
    <row r="314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</row>
    <row r="315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</row>
    <row r="316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</row>
    <row r="317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</row>
    <row r="318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</row>
    <row r="319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</row>
    <row r="320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</row>
    <row r="32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</row>
    <row r="322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</row>
    <row r="323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</row>
    <row r="324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</row>
    <row r="325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</row>
    <row r="326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</row>
    <row r="327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</row>
    <row r="328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</row>
    <row r="329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</row>
    <row r="330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</row>
    <row r="33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</row>
    <row r="332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</row>
    <row r="333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</row>
    <row r="334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</row>
    <row r="335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</row>
    <row r="336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</row>
    <row r="337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</row>
    <row r="338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</row>
    <row r="339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</row>
    <row r="340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</row>
    <row r="34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</row>
    <row r="342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</row>
    <row r="343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</row>
    <row r="344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</row>
    <row r="345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</row>
    <row r="346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</row>
    <row r="347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</row>
    <row r="348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</row>
    <row r="349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</row>
    <row r="350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</row>
    <row r="35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</row>
    <row r="352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</row>
    <row r="353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</row>
    <row r="354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</row>
    <row r="355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</row>
    <row r="356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</row>
    <row r="357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</row>
    <row r="358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</row>
    <row r="359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</row>
    <row r="360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</row>
    <row r="36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</row>
    <row r="362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</row>
    <row r="363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</row>
    <row r="364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</row>
    <row r="365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</row>
    <row r="366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</row>
    <row r="367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</row>
    <row r="368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</row>
    <row r="369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</row>
    <row r="370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</row>
    <row r="37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</row>
    <row r="372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</row>
    <row r="373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</row>
    <row r="374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</row>
    <row r="375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</row>
    <row r="376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</row>
    <row r="377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</row>
    <row r="378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</row>
    <row r="379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</row>
    <row r="380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</row>
    <row r="38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</row>
    <row r="382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</row>
    <row r="383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</row>
    <row r="384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</row>
    <row r="385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</row>
    <row r="386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</row>
    <row r="387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</row>
    <row r="388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</row>
    <row r="389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</row>
    <row r="390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</row>
    <row r="39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</row>
    <row r="392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</row>
    <row r="393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</row>
    <row r="394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</row>
    <row r="395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</row>
    <row r="396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</row>
    <row r="397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</row>
    <row r="398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</row>
    <row r="399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</row>
    <row r="400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</row>
    <row r="40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</row>
    <row r="402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</row>
    <row r="403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</row>
    <row r="404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</row>
    <row r="405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</row>
    <row r="406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</row>
    <row r="407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</row>
    <row r="408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</row>
    <row r="409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</row>
    <row r="410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</row>
    <row r="41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</row>
    <row r="412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</row>
    <row r="413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</row>
    <row r="414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</row>
    <row r="415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</row>
    <row r="416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</row>
    <row r="417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</row>
    <row r="418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</row>
    <row r="419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</row>
    <row r="420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</row>
    <row r="42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</row>
    <row r="422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</row>
    <row r="423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</row>
    <row r="424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</row>
    <row r="425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</row>
    <row r="426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</row>
    <row r="427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</row>
    <row r="428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</row>
    <row r="429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</row>
    <row r="430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</row>
    <row r="43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</row>
    <row r="432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</row>
    <row r="433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</row>
    <row r="434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</row>
    <row r="435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</row>
    <row r="436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</row>
    <row r="437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</row>
    <row r="438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</row>
    <row r="439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</row>
    <row r="440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</row>
    <row r="44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</row>
    <row r="442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</row>
    <row r="443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</row>
    <row r="444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</row>
    <row r="445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</row>
    <row r="446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</row>
    <row r="447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</row>
    <row r="448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</row>
    <row r="449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</row>
    <row r="450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</row>
    <row r="45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</row>
    <row r="452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</row>
    <row r="453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</row>
    <row r="454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</row>
    <row r="455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</row>
    <row r="456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</row>
    <row r="457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</row>
    <row r="458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</row>
    <row r="459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</row>
    <row r="460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</row>
    <row r="46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</row>
    <row r="462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</row>
    <row r="463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</row>
    <row r="464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</row>
    <row r="465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</row>
    <row r="466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</row>
    <row r="467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</row>
    <row r="468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</row>
    <row r="469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</row>
    <row r="470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</row>
    <row r="47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</row>
    <row r="472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</row>
    <row r="473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</row>
    <row r="474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</row>
    <row r="475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</row>
    <row r="476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</row>
    <row r="477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</row>
    <row r="478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</row>
    <row r="479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</row>
    <row r="480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</row>
    <row r="48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</row>
    <row r="482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</row>
    <row r="483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</row>
    <row r="484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</row>
    <row r="485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</row>
    <row r="486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</row>
    <row r="487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</row>
    <row r="488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</row>
    <row r="489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</row>
    <row r="490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</row>
    <row r="49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</row>
    <row r="492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</row>
    <row r="493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</row>
    <row r="494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</row>
    <row r="495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</row>
    <row r="496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</row>
    <row r="497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</row>
    <row r="498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</row>
    <row r="499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</row>
    <row r="500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</row>
    <row r="50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</row>
    <row r="502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</row>
    <row r="503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</row>
    <row r="504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</row>
    <row r="505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</row>
    <row r="506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</row>
    <row r="507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</row>
    <row r="508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</row>
    <row r="509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</row>
    <row r="510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</row>
    <row r="51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</row>
    <row r="512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</row>
    <row r="513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</row>
    <row r="514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</row>
    <row r="515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</row>
    <row r="516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</row>
    <row r="517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</row>
    <row r="518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</row>
    <row r="519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</row>
    <row r="520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</row>
    <row r="52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</row>
    <row r="522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</row>
    <row r="523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</row>
    <row r="524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</row>
    <row r="525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</row>
    <row r="526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</row>
    <row r="527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</row>
    <row r="528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</row>
    <row r="529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</row>
    <row r="530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</row>
    <row r="53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</row>
    <row r="532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</row>
    <row r="533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</row>
    <row r="534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</row>
    <row r="535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</row>
    <row r="536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</row>
    <row r="537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</row>
    <row r="538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</row>
    <row r="539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</row>
    <row r="540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</row>
    <row r="54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</row>
    <row r="542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</row>
    <row r="543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</row>
    <row r="544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</row>
    <row r="545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</row>
    <row r="546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</row>
    <row r="547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</row>
    <row r="548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</row>
    <row r="549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</row>
    <row r="550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</row>
    <row r="55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</row>
    <row r="552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</row>
    <row r="553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</row>
    <row r="554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</row>
    <row r="555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</row>
    <row r="556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</row>
    <row r="557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</row>
    <row r="558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</row>
    <row r="559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</row>
    <row r="560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</row>
    <row r="56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</row>
    <row r="562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</row>
    <row r="563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</row>
    <row r="564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</row>
    <row r="565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</row>
    <row r="566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</row>
    <row r="567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</row>
    <row r="568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</row>
    <row r="569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</row>
    <row r="570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</row>
    <row r="57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</row>
    <row r="572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</row>
    <row r="573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</row>
    <row r="574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</row>
    <row r="575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</row>
    <row r="576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</row>
    <row r="577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</row>
    <row r="578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</row>
    <row r="579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</row>
    <row r="580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</row>
    <row r="58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</row>
    <row r="582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</row>
    <row r="583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</row>
    <row r="584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</row>
    <row r="585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</row>
    <row r="586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</row>
    <row r="587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</row>
    <row r="588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</row>
    <row r="589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</row>
    <row r="590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</row>
    <row r="59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</row>
    <row r="592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</row>
    <row r="593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</row>
    <row r="594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</row>
    <row r="595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</row>
    <row r="596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</row>
    <row r="597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</row>
    <row r="598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</row>
    <row r="599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</row>
    <row r="600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</row>
    <row r="60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</row>
    <row r="602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</row>
    <row r="603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</row>
    <row r="604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</row>
    <row r="605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</row>
    <row r="606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</row>
    <row r="607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</row>
    <row r="608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</row>
    <row r="609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</row>
    <row r="610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</row>
    <row r="61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</row>
    <row r="612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</row>
    <row r="613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</row>
    <row r="614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</row>
    <row r="615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</row>
    <row r="616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</row>
    <row r="617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</row>
    <row r="618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</row>
    <row r="619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</row>
    <row r="620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</row>
    <row r="62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</row>
    <row r="622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</row>
    <row r="623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</row>
    <row r="624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</row>
    <row r="625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</row>
    <row r="626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</row>
    <row r="627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</row>
    <row r="628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</row>
    <row r="629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</row>
    <row r="630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</row>
    <row r="63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</row>
    <row r="632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</row>
    <row r="633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</row>
    <row r="634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</row>
    <row r="635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</row>
    <row r="636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</row>
    <row r="637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</row>
    <row r="638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</row>
    <row r="639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</row>
    <row r="640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</row>
    <row r="64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</row>
    <row r="642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</row>
    <row r="643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</row>
    <row r="644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</row>
    <row r="645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</row>
    <row r="646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</row>
    <row r="647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</row>
    <row r="648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</row>
    <row r="649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</row>
    <row r="650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</row>
    <row r="65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</row>
    <row r="652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</row>
    <row r="653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</row>
    <row r="654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</row>
    <row r="655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</row>
    <row r="656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</row>
    <row r="657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</row>
    <row r="658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</row>
    <row r="659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</row>
    <row r="660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</row>
    <row r="66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</row>
    <row r="662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</row>
    <row r="663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</row>
    <row r="664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</row>
    <row r="665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</row>
    <row r="666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</row>
    <row r="667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</row>
    <row r="668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</row>
    <row r="669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</row>
    <row r="670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</row>
    <row r="67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</row>
    <row r="672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</row>
    <row r="673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</row>
    <row r="674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</row>
    <row r="675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</row>
    <row r="676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</row>
    <row r="677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</row>
    <row r="678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</row>
    <row r="679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</row>
    <row r="680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</row>
    <row r="68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</row>
    <row r="682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</row>
    <row r="683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</row>
    <row r="684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</row>
    <row r="685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</row>
    <row r="686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</row>
    <row r="687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</row>
    <row r="688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</row>
    <row r="689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</row>
    <row r="690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</row>
    <row r="69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</row>
    <row r="692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</row>
    <row r="693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</row>
    <row r="694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</row>
    <row r="695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</row>
    <row r="696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</row>
    <row r="697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</row>
    <row r="698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</row>
    <row r="699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</row>
    <row r="700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</row>
    <row r="70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</row>
    <row r="702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</row>
    <row r="703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</row>
    <row r="704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</row>
    <row r="705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</row>
    <row r="706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</row>
    <row r="707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</row>
    <row r="708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</row>
    <row r="709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</row>
    <row r="710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</row>
    <row r="71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</row>
    <row r="712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</row>
    <row r="713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</row>
    <row r="714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</row>
    <row r="715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</row>
    <row r="716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</row>
    <row r="717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</row>
    <row r="718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</row>
    <row r="719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</row>
    <row r="720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</row>
    <row r="72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</row>
    <row r="722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</row>
    <row r="723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</row>
    <row r="724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</row>
    <row r="725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</row>
    <row r="726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</row>
    <row r="727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</row>
    <row r="728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</row>
    <row r="729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</row>
    <row r="730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</row>
    <row r="73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</row>
    <row r="732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</row>
    <row r="733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</row>
    <row r="734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</row>
    <row r="735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</row>
    <row r="736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</row>
    <row r="737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</row>
    <row r="738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</row>
    <row r="739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</row>
    <row r="740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</row>
    <row r="74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</row>
    <row r="742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</row>
    <row r="743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</row>
    <row r="744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</row>
    <row r="745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</row>
    <row r="746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</row>
    <row r="747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</row>
    <row r="748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</row>
    <row r="749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</row>
    <row r="750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</row>
    <row r="75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</row>
    <row r="752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</row>
    <row r="753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</row>
    <row r="754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</row>
    <row r="755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</row>
    <row r="756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</row>
    <row r="757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</row>
    <row r="758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</row>
    <row r="759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</row>
    <row r="760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</row>
    <row r="76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</row>
    <row r="762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</row>
    <row r="763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</row>
    <row r="764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</row>
    <row r="765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</row>
    <row r="766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</row>
    <row r="767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</row>
    <row r="768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</row>
    <row r="769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</row>
    <row r="770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</row>
    <row r="77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</row>
    <row r="772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</row>
    <row r="773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</row>
    <row r="774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</row>
    <row r="775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</row>
    <row r="776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</row>
    <row r="777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</row>
    <row r="778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</row>
    <row r="779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</row>
    <row r="780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</row>
    <row r="78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</row>
    <row r="782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</row>
    <row r="783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</row>
    <row r="784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</row>
    <row r="785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</row>
    <row r="786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</row>
    <row r="787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</row>
    <row r="788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</row>
    <row r="789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</row>
    <row r="790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</row>
    <row r="79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</row>
    <row r="792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</row>
    <row r="793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</row>
    <row r="794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</row>
    <row r="795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</row>
    <row r="796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</row>
    <row r="797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</row>
    <row r="798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</row>
    <row r="799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</row>
    <row r="800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</row>
    <row r="80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</row>
    <row r="802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</row>
    <row r="803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</row>
    <row r="804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</row>
    <row r="805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</row>
    <row r="806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</row>
    <row r="807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</row>
    <row r="808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</row>
    <row r="809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</row>
    <row r="810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</row>
    <row r="81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</row>
    <row r="812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</row>
    <row r="813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</row>
    <row r="814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</row>
    <row r="815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</row>
    <row r="816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</row>
    <row r="817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</row>
    <row r="818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</row>
    <row r="819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</row>
    <row r="820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</row>
    <row r="82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</row>
    <row r="822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</row>
    <row r="823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</row>
    <row r="824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</row>
    <row r="825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</row>
    <row r="826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</row>
    <row r="827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</row>
    <row r="828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</row>
    <row r="829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</row>
    <row r="830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</row>
    <row r="83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</row>
    <row r="832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</row>
    <row r="833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</row>
    <row r="834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</row>
    <row r="835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</row>
    <row r="836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</row>
    <row r="837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</row>
    <row r="838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</row>
    <row r="839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</row>
    <row r="840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</row>
    <row r="84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</row>
    <row r="842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</row>
    <row r="843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</row>
    <row r="844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</row>
    <row r="84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</row>
    <row r="846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</row>
    <row r="847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</row>
    <row r="848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</row>
    <row r="849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</row>
    <row r="850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</row>
    <row r="85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</row>
    <row r="852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</row>
    <row r="853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</row>
    <row r="854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</row>
    <row r="855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</row>
    <row r="856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</row>
    <row r="857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</row>
    <row r="858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</row>
    <row r="859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</row>
    <row r="860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</row>
    <row r="86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</row>
    <row r="862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</row>
    <row r="863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</row>
    <row r="864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</row>
    <row r="865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</row>
    <row r="866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</row>
    <row r="867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</row>
    <row r="868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</row>
    <row r="869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</row>
    <row r="870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</row>
    <row r="87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</row>
    <row r="872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</row>
    <row r="873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</row>
    <row r="874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</row>
    <row r="875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</row>
    <row r="876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</row>
    <row r="877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</row>
    <row r="878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</row>
    <row r="879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</row>
    <row r="880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</row>
    <row r="88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</row>
    <row r="882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</row>
    <row r="883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</row>
    <row r="884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</row>
    <row r="885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</row>
    <row r="886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</row>
    <row r="887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</row>
    <row r="888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</row>
    <row r="889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</row>
    <row r="890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</row>
    <row r="89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</row>
    <row r="892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</row>
    <row r="893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</row>
    <row r="894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</row>
    <row r="895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</row>
    <row r="896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</row>
    <row r="897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</row>
    <row r="898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</row>
    <row r="899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</row>
    <row r="900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</row>
    <row r="90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</row>
    <row r="902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</row>
    <row r="903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</row>
    <row r="904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</row>
    <row r="905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</row>
    <row r="906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</row>
    <row r="907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</row>
    <row r="908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</row>
    <row r="909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</row>
    <row r="910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</row>
    <row r="91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</row>
    <row r="912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</row>
    <row r="913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</row>
    <row r="914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</row>
    <row r="915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</row>
    <row r="916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</row>
    <row r="917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</row>
    <row r="918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</row>
    <row r="919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</row>
    <row r="920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</row>
    <row r="92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</row>
    <row r="922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</row>
    <row r="923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</row>
    <row r="924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</row>
    <row r="925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</row>
    <row r="926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</row>
    <row r="927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</row>
    <row r="928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</row>
    <row r="929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</row>
    <row r="930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</row>
    <row r="93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</row>
    <row r="932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</row>
    <row r="933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</row>
    <row r="934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</row>
    <row r="935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</row>
    <row r="936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</row>
    <row r="937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</row>
    <row r="938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</row>
    <row r="939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</row>
    <row r="940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</row>
    <row r="94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</row>
    <row r="942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</row>
    <row r="943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</row>
    <row r="944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</row>
    <row r="945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</row>
    <row r="946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</row>
    <row r="947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</row>
    <row r="948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</row>
    <row r="949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</row>
    <row r="950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</row>
    <row r="95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</row>
    <row r="952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</row>
    <row r="953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</row>
    <row r="954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</row>
    <row r="955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</row>
    <row r="956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</row>
    <row r="957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</row>
    <row r="958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</row>
    <row r="959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</row>
    <row r="960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</row>
    <row r="96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</row>
    <row r="962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</row>
    <row r="963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</row>
    <row r="964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</row>
    <row r="965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</row>
    <row r="966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</row>
    <row r="967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</row>
    <row r="968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</row>
    <row r="969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</row>
    <row r="970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</row>
    <row r="97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</row>
    <row r="972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</row>
    <row r="973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</row>
    <row r="974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</row>
    <row r="975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</row>
    <row r="976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</row>
    <row r="977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</row>
    <row r="978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</row>
    <row r="979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</row>
    <row r="980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</row>
    <row r="98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</row>
    <row r="982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</row>
    <row r="983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</row>
    <row r="984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</row>
    <row r="985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</row>
    <row r="986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</row>
    <row r="987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</row>
    <row r="988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</row>
    <row r="989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</row>
    <row r="990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</row>
    <row r="99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  <col customWidth="1" min="2" max="2" width="90.57"/>
  </cols>
  <sheetData>
    <row r="1">
      <c r="A1" s="51" t="s">
        <v>1425</v>
      </c>
      <c r="B1" s="31" t="s">
        <v>1426</v>
      </c>
      <c r="C1" s="32" t="s">
        <v>1</v>
      </c>
      <c r="D1" s="33" t="s">
        <v>644</v>
      </c>
      <c r="E1" s="34" t="s">
        <v>645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51" t="s">
        <v>1427</v>
      </c>
      <c r="B2" s="31"/>
      <c r="C2" s="32"/>
      <c r="D2" s="33"/>
      <c r="E2" s="34">
        <v>82.0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19">
        <v>0.2403</v>
      </c>
      <c r="B3" s="41" t="s">
        <v>1428</v>
      </c>
      <c r="C3" s="31" t="s">
        <v>398</v>
      </c>
      <c r="D3" s="35" t="s">
        <v>60</v>
      </c>
      <c r="E3" s="35">
        <v>3.0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19">
        <v>0.2106</v>
      </c>
      <c r="B4" s="41" t="s">
        <v>1430</v>
      </c>
      <c r="C4" s="35" t="s">
        <v>590</v>
      </c>
      <c r="D4" s="35" t="s">
        <v>7</v>
      </c>
      <c r="E4" s="35">
        <v>7.0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19">
        <v>0.1952</v>
      </c>
      <c r="B5" s="41" t="s">
        <v>1431</v>
      </c>
      <c r="C5" s="41" t="s">
        <v>466</v>
      </c>
      <c r="D5" s="35" t="s">
        <v>7</v>
      </c>
      <c r="E5" s="35">
        <v>2.0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19">
        <v>0.0597</v>
      </c>
      <c r="B6" s="41" t="s">
        <v>1434</v>
      </c>
      <c r="C6" s="35" t="s">
        <v>353</v>
      </c>
      <c r="D6" s="35" t="s">
        <v>7</v>
      </c>
      <c r="E6" s="35">
        <v>3.0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19">
        <v>0.0376</v>
      </c>
      <c r="B7" s="41" t="s">
        <v>1435</v>
      </c>
      <c r="C7" s="35" t="s">
        <v>1436</v>
      </c>
      <c r="D7" s="35" t="s">
        <v>15</v>
      </c>
      <c r="E7" s="35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19">
        <v>0.0355</v>
      </c>
      <c r="B8" s="41" t="s">
        <v>1437</v>
      </c>
      <c r="C8" s="35" t="s">
        <v>587</v>
      </c>
      <c r="D8" s="35" t="s">
        <v>67</v>
      </c>
      <c r="E8" s="35">
        <v>7.0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19">
        <v>0.0298</v>
      </c>
      <c r="B9" s="41" t="s">
        <v>860</v>
      </c>
      <c r="C9" s="35" t="s">
        <v>1439</v>
      </c>
      <c r="D9" s="35" t="s">
        <v>7</v>
      </c>
      <c r="E9" s="35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19">
        <v>0.0284</v>
      </c>
      <c r="B10" s="41" t="s">
        <v>1441</v>
      </c>
      <c r="C10" s="35" t="s">
        <v>1442</v>
      </c>
      <c r="D10" s="35" t="s">
        <v>7</v>
      </c>
      <c r="E10" s="35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19">
        <v>0.0238</v>
      </c>
      <c r="B11" s="41" t="s">
        <v>1444</v>
      </c>
      <c r="C11" s="35" t="s">
        <v>1445</v>
      </c>
      <c r="D11" s="35" t="s">
        <v>7</v>
      </c>
      <c r="E11" s="35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19">
        <v>0.0223</v>
      </c>
      <c r="B12" s="41" t="s">
        <v>1447</v>
      </c>
      <c r="C12" s="35" t="s">
        <v>1448</v>
      </c>
      <c r="D12" s="35" t="s">
        <v>7</v>
      </c>
      <c r="E12" s="35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19">
        <v>0.0213</v>
      </c>
      <c r="B13" s="41" t="s">
        <v>1449</v>
      </c>
      <c r="C13" s="35" t="s">
        <v>1448</v>
      </c>
      <c r="D13" s="35" t="s">
        <v>7</v>
      </c>
      <c r="E13" s="35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19">
        <v>0.017</v>
      </c>
      <c r="B14" s="41" t="s">
        <v>1451</v>
      </c>
      <c r="C14" s="35" t="s">
        <v>1452</v>
      </c>
      <c r="D14" s="35" t="s">
        <v>7</v>
      </c>
      <c r="E14" s="35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19">
        <v>0.0166</v>
      </c>
      <c r="B15" s="96" t="s">
        <v>848</v>
      </c>
      <c r="C15" s="54" t="s">
        <v>1454</v>
      </c>
      <c r="D15" s="54" t="s">
        <v>7</v>
      </c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19">
        <v>0.015</v>
      </c>
      <c r="B16" s="96" t="s">
        <v>1456</v>
      </c>
      <c r="C16" s="54" t="s">
        <v>1457</v>
      </c>
      <c r="D16" s="54" t="s">
        <v>134</v>
      </c>
      <c r="E16" s="54">
        <v>7.0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20">
        <v>0.0111</v>
      </c>
      <c r="B17" s="121" t="s">
        <v>1464</v>
      </c>
      <c r="C17" s="61" t="s">
        <v>1466</v>
      </c>
      <c r="D17" s="61" t="s">
        <v>15</v>
      </c>
      <c r="E17" s="61">
        <v>1.0</v>
      </c>
      <c r="F17" s="83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19">
        <v>0.005</v>
      </c>
      <c r="B18" s="96" t="s">
        <v>1467</v>
      </c>
      <c r="C18" s="36"/>
      <c r="D18" s="36"/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19">
        <v>0.0043</v>
      </c>
      <c r="B19" s="96" t="s">
        <v>1469</v>
      </c>
      <c r="C19" s="36"/>
      <c r="D19" s="36"/>
      <c r="E19" s="54">
        <v>2.0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19">
        <v>0.0037</v>
      </c>
      <c r="B20" s="96" t="s">
        <v>858</v>
      </c>
      <c r="C20" s="36"/>
      <c r="D20" s="36"/>
      <c r="E20" s="54">
        <v>2.0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19">
        <v>0.0028</v>
      </c>
      <c r="B21" s="96" t="s">
        <v>994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19">
        <v>0.0024</v>
      </c>
      <c r="B22" s="96" t="s">
        <v>1471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19">
        <v>0.002</v>
      </c>
      <c r="B23" s="96" t="s">
        <v>1474</v>
      </c>
      <c r="C23" s="36"/>
      <c r="D23" s="36"/>
      <c r="E23" s="54">
        <v>2.0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19">
        <v>0.0018</v>
      </c>
      <c r="B24" s="96" t="s">
        <v>1475</v>
      </c>
      <c r="C24" s="36"/>
      <c r="D24" s="36"/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19">
        <v>0.0013</v>
      </c>
      <c r="B25" s="96" t="s">
        <v>1476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19">
        <v>0.0013</v>
      </c>
      <c r="B26" s="96" t="s">
        <v>1477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19">
        <v>0.0012</v>
      </c>
      <c r="B27" s="96" t="s">
        <v>1478</v>
      </c>
      <c r="C27" s="36"/>
      <c r="D27" s="36"/>
      <c r="E27" s="54">
        <v>2.0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19">
        <v>0.001</v>
      </c>
      <c r="B28" s="96" t="s">
        <v>1479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19">
        <v>0.001</v>
      </c>
      <c r="B29" s="96" t="s">
        <v>1480</v>
      </c>
      <c r="C29" s="54"/>
      <c r="D29" s="54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19">
        <v>0.001</v>
      </c>
      <c r="B30" s="96" t="s">
        <v>1481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19">
        <v>9.0E-4</v>
      </c>
      <c r="B31" s="96" t="s">
        <v>1482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19">
        <v>7.0E-4</v>
      </c>
      <c r="B32" s="96" t="s">
        <v>992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19">
        <v>5.0E-4</v>
      </c>
      <c r="B33" s="96" t="s">
        <v>1483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19">
        <v>5.0E-4</v>
      </c>
      <c r="B34" s="96" t="s">
        <v>1485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19">
        <v>4.0E-4</v>
      </c>
      <c r="B35" s="96" t="s">
        <v>1487</v>
      </c>
      <c r="C35" s="36"/>
      <c r="D35" s="36"/>
      <c r="E35" s="54">
        <v>3.0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19">
        <v>3.0E-4</v>
      </c>
      <c r="B36" s="96" t="s">
        <v>1489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19">
        <v>3.0E-4</v>
      </c>
      <c r="B37" s="96" t="s">
        <v>1490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19">
        <v>3.0E-4</v>
      </c>
      <c r="B38" s="96" t="s">
        <v>1491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19">
        <v>3.0E-4</v>
      </c>
      <c r="B39" s="96" t="s">
        <v>1492</v>
      </c>
      <c r="C39" s="36"/>
      <c r="D39" s="36"/>
      <c r="E39" s="54">
        <v>2.0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19">
        <v>2.0E-4</v>
      </c>
      <c r="B40" s="96" t="s">
        <v>1493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19">
        <v>2.0E-4</v>
      </c>
      <c r="B41" s="96" t="s">
        <v>1494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19">
        <v>2.0E-4</v>
      </c>
      <c r="B42" s="96" t="s">
        <v>1495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19">
        <v>2.0E-4</v>
      </c>
      <c r="B43" s="96" t="s">
        <v>1496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19">
        <v>2.0E-4</v>
      </c>
      <c r="B44" s="96" t="s">
        <v>1497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19">
        <v>1.0E-4</v>
      </c>
      <c r="B45" s="96" t="s">
        <v>812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19">
        <v>1.0E-4</v>
      </c>
      <c r="B46" s="96" t="s">
        <v>814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19">
        <v>1.0E-4</v>
      </c>
      <c r="B47" s="96" t="s">
        <v>1498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19">
        <v>1.0E-4</v>
      </c>
      <c r="B48" s="96" t="s">
        <v>1499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19">
        <v>1.0E-4</v>
      </c>
      <c r="B49" s="96" t="s">
        <v>1500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19">
        <v>1.0E-4</v>
      </c>
      <c r="B50" s="96" t="s">
        <v>1501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19">
        <v>1.0E-4</v>
      </c>
      <c r="B51" s="96" t="s">
        <v>1502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19">
        <v>1.0E-4</v>
      </c>
      <c r="B52" s="96" t="s">
        <v>1503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19">
        <v>1.0E-4</v>
      </c>
      <c r="B53" s="96" t="s">
        <v>1000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19">
        <v>1.0E-4</v>
      </c>
      <c r="B54" s="96" t="s">
        <v>1504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19"/>
      <c r="B55" s="96"/>
      <c r="C55" s="36"/>
      <c r="D55" s="36"/>
      <c r="E55" s="54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19"/>
      <c r="B56" s="96"/>
      <c r="C56" s="36"/>
      <c r="D56" s="36"/>
      <c r="E56" s="54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19"/>
      <c r="B57" s="96"/>
      <c r="C57" s="36"/>
      <c r="D57" s="36"/>
      <c r="E57" s="54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19"/>
      <c r="B58" s="96"/>
      <c r="C58" s="36"/>
      <c r="D58" s="36"/>
      <c r="E58" s="54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19"/>
      <c r="B59" s="96"/>
      <c r="C59" s="36"/>
      <c r="D59" s="36"/>
      <c r="E59" s="54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19"/>
      <c r="B60" s="96"/>
      <c r="C60" s="36"/>
      <c r="D60" s="36"/>
      <c r="E60" s="54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19"/>
      <c r="B61" s="96"/>
      <c r="C61" s="36"/>
      <c r="D61" s="36"/>
      <c r="E61" s="54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19"/>
      <c r="B62" s="96"/>
      <c r="C62" s="36"/>
      <c r="D62" s="36"/>
      <c r="E62" s="54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19"/>
      <c r="B63" s="96"/>
      <c r="C63" s="36"/>
      <c r="D63" s="36"/>
      <c r="E63" s="54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19"/>
      <c r="B64" s="96"/>
      <c r="C64" s="36"/>
      <c r="D64" s="36"/>
      <c r="E64" s="54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19"/>
      <c r="B65" s="96"/>
      <c r="C65" s="36"/>
      <c r="D65" s="36"/>
      <c r="E65" s="54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19"/>
      <c r="B66" s="96"/>
      <c r="C66" s="36"/>
      <c r="D66" s="36"/>
      <c r="E66" s="54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19"/>
      <c r="B67" s="96"/>
      <c r="C67" s="36"/>
      <c r="D67" s="36"/>
      <c r="E67" s="54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19"/>
      <c r="B68" s="96"/>
      <c r="C68" s="36"/>
      <c r="D68" s="36"/>
      <c r="E68" s="54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19"/>
      <c r="B69" s="96"/>
      <c r="C69" s="36"/>
      <c r="D69" s="36"/>
      <c r="E69" s="54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19"/>
      <c r="B70" s="96"/>
      <c r="C70" s="36"/>
      <c r="D70" s="36"/>
      <c r="E70" s="54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19"/>
      <c r="B71" s="96"/>
      <c r="C71" s="36"/>
      <c r="D71" s="36"/>
      <c r="E71" s="54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19"/>
      <c r="B72" s="96"/>
      <c r="C72" s="36"/>
      <c r="D72" s="36"/>
      <c r="E72" s="54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6" max="6" width="23.0"/>
    <col customWidth="1" min="7" max="7" width="9.86"/>
    <col customWidth="1" min="8" max="9" width="15.86"/>
    <col customWidth="1" min="11" max="11" width="26.86"/>
  </cols>
  <sheetData>
    <row r="1">
      <c r="A1" s="35" t="s">
        <v>1429</v>
      </c>
      <c r="B1" s="31" t="s">
        <v>1396</v>
      </c>
      <c r="C1" s="31" t="s">
        <v>134</v>
      </c>
      <c r="D1" s="31" t="s">
        <v>67</v>
      </c>
      <c r="E1" s="31" t="s">
        <v>7</v>
      </c>
      <c r="F1" s="31" t="s">
        <v>15</v>
      </c>
      <c r="G1" s="31" t="s">
        <v>1387</v>
      </c>
      <c r="H1" s="32" t="s">
        <v>1</v>
      </c>
      <c r="I1" s="33" t="s">
        <v>644</v>
      </c>
      <c r="J1" s="34" t="s">
        <v>645</v>
      </c>
      <c r="K1" s="75" t="s">
        <v>1432</v>
      </c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</row>
    <row r="2">
      <c r="A2" s="54" t="s">
        <v>1433</v>
      </c>
      <c r="B2" s="38"/>
      <c r="C2" s="38"/>
      <c r="D2" s="38"/>
      <c r="E2" s="38"/>
      <c r="F2" s="38"/>
      <c r="G2" s="38"/>
      <c r="H2" s="36"/>
      <c r="I2" s="36"/>
      <c r="J2" s="54">
        <v>63.0</v>
      </c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</row>
    <row r="3">
      <c r="A3" s="56">
        <v>0.2691</v>
      </c>
      <c r="B3" s="53" t="s">
        <v>1256</v>
      </c>
      <c r="C3" s="53" t="s">
        <v>691</v>
      </c>
      <c r="D3" s="53" t="s">
        <v>692</v>
      </c>
      <c r="E3" s="53"/>
      <c r="F3" s="53"/>
      <c r="G3" s="53">
        <v>100.0</v>
      </c>
      <c r="H3" s="54" t="s">
        <v>1438</v>
      </c>
      <c r="I3" s="36"/>
      <c r="J3" s="54">
        <v>4.0</v>
      </c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</row>
    <row r="4">
      <c r="A4" s="56">
        <v>0.1121</v>
      </c>
      <c r="B4" s="53" t="s">
        <v>1256</v>
      </c>
      <c r="C4" s="53" t="s">
        <v>656</v>
      </c>
      <c r="D4" s="53" t="s">
        <v>924</v>
      </c>
      <c r="E4" s="53" t="s">
        <v>1280</v>
      </c>
      <c r="F4" s="53"/>
      <c r="G4" s="53">
        <v>100.0</v>
      </c>
      <c r="H4" s="54" t="s">
        <v>1440</v>
      </c>
      <c r="I4" s="36"/>
      <c r="J4" s="54">
        <v>3.0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>
      <c r="A5" s="56">
        <v>0.1024</v>
      </c>
      <c r="B5" s="53" t="s">
        <v>1256</v>
      </c>
      <c r="C5" s="53" t="s">
        <v>691</v>
      </c>
      <c r="D5" s="53" t="s">
        <v>692</v>
      </c>
      <c r="E5" s="53" t="s">
        <v>738</v>
      </c>
      <c r="F5" s="53"/>
      <c r="G5" s="53">
        <v>100.0</v>
      </c>
      <c r="H5" s="54" t="s">
        <v>1443</v>
      </c>
      <c r="I5" s="36"/>
      <c r="J5" s="54">
        <v>3.0</v>
      </c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</row>
    <row r="6">
      <c r="A6" s="56">
        <v>0.1018</v>
      </c>
      <c r="B6" s="53" t="s">
        <v>1256</v>
      </c>
      <c r="C6" s="53" t="s">
        <v>661</v>
      </c>
      <c r="D6" s="53" t="s">
        <v>662</v>
      </c>
      <c r="E6" s="53" t="s">
        <v>1319</v>
      </c>
      <c r="F6" s="53"/>
      <c r="G6" s="53">
        <v>100.0</v>
      </c>
      <c r="H6" s="54" t="s">
        <v>1446</v>
      </c>
      <c r="I6" s="36"/>
      <c r="J6" s="54">
        <v>3.0</v>
      </c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</row>
    <row r="7">
      <c r="A7" s="56">
        <v>0.0882</v>
      </c>
      <c r="B7" s="53" t="s">
        <v>1256</v>
      </c>
      <c r="C7" s="53" t="s">
        <v>721</v>
      </c>
      <c r="D7" s="53" t="s">
        <v>722</v>
      </c>
      <c r="E7" s="53" t="s">
        <v>723</v>
      </c>
      <c r="F7" s="53"/>
      <c r="G7" s="53">
        <v>100.0</v>
      </c>
      <c r="H7" s="54" t="s">
        <v>1450</v>
      </c>
      <c r="I7" s="36"/>
      <c r="J7" s="54">
        <v>6.0</v>
      </c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</row>
    <row r="8">
      <c r="A8" s="56">
        <v>0.0583</v>
      </c>
      <c r="B8" s="53" t="s">
        <v>1256</v>
      </c>
      <c r="C8" s="53" t="s">
        <v>668</v>
      </c>
      <c r="D8" s="53" t="s">
        <v>669</v>
      </c>
      <c r="E8" s="53" t="s">
        <v>670</v>
      </c>
      <c r="F8" s="53"/>
      <c r="G8" s="53">
        <v>100.0</v>
      </c>
      <c r="H8" s="54" t="s">
        <v>1453</v>
      </c>
      <c r="I8" s="36"/>
      <c r="J8" s="54">
        <v>1.0</v>
      </c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>
      <c r="A9" s="56">
        <v>0.0407</v>
      </c>
      <c r="B9" s="53" t="s">
        <v>1256</v>
      </c>
      <c r="C9" s="53" t="s">
        <v>697</v>
      </c>
      <c r="D9" s="53" t="s">
        <v>698</v>
      </c>
      <c r="E9" s="53" t="s">
        <v>699</v>
      </c>
      <c r="F9" s="53"/>
      <c r="G9" s="53">
        <v>100.0</v>
      </c>
      <c r="H9" s="54" t="s">
        <v>1455</v>
      </c>
      <c r="I9" s="36"/>
      <c r="J9" s="54">
        <v>2.0</v>
      </c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>
      <c r="A10" s="56">
        <v>0.0336</v>
      </c>
      <c r="B10" s="53" t="s">
        <v>1256</v>
      </c>
      <c r="C10" s="53" t="s">
        <v>688</v>
      </c>
      <c r="D10" s="53" t="s">
        <v>689</v>
      </c>
      <c r="E10" s="53" t="s">
        <v>1458</v>
      </c>
      <c r="F10" s="53" t="s">
        <v>1459</v>
      </c>
      <c r="G10" s="53">
        <v>100.0</v>
      </c>
      <c r="H10" s="54" t="s">
        <v>1460</v>
      </c>
      <c r="I10" s="36"/>
      <c r="J10" s="54">
        <v>7.0</v>
      </c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>
      <c r="A11" s="56">
        <v>0.0308</v>
      </c>
      <c r="B11" s="53" t="s">
        <v>1256</v>
      </c>
      <c r="C11" s="53" t="s">
        <v>656</v>
      </c>
      <c r="D11" s="53" t="s">
        <v>674</v>
      </c>
      <c r="E11" s="53" t="s">
        <v>934</v>
      </c>
      <c r="F11" s="53" t="s">
        <v>935</v>
      </c>
      <c r="G11" s="53">
        <v>100.0</v>
      </c>
      <c r="H11" s="54" t="s">
        <v>1461</v>
      </c>
      <c r="I11" s="36"/>
      <c r="J11" s="54">
        <v>1.0</v>
      </c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>
      <c r="A12" s="56">
        <v>0.0243</v>
      </c>
      <c r="B12" s="53" t="s">
        <v>1256</v>
      </c>
      <c r="C12" s="53" t="s">
        <v>688</v>
      </c>
      <c r="D12" s="53" t="s">
        <v>689</v>
      </c>
      <c r="E12" s="53"/>
      <c r="F12" s="53"/>
      <c r="G12" s="53">
        <v>100.0</v>
      </c>
      <c r="H12" s="54" t="s">
        <v>1462</v>
      </c>
      <c r="I12" s="36"/>
      <c r="J12" s="54">
        <v>6.0</v>
      </c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>
      <c r="A13" s="56">
        <v>0.0164</v>
      </c>
      <c r="B13" s="53" t="s">
        <v>1256</v>
      </c>
      <c r="C13" s="53" t="s">
        <v>750</v>
      </c>
      <c r="D13" s="53" t="s">
        <v>751</v>
      </c>
      <c r="E13" s="53"/>
      <c r="F13" s="53"/>
      <c r="G13" s="53">
        <v>100.0</v>
      </c>
      <c r="H13" s="54" t="s">
        <v>1463</v>
      </c>
      <c r="I13" s="36"/>
      <c r="J13" s="54">
        <v>1.0</v>
      </c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</row>
    <row r="14">
      <c r="A14" s="56">
        <v>0.012</v>
      </c>
      <c r="B14" s="53" t="s">
        <v>1256</v>
      </c>
      <c r="C14" s="53" t="s">
        <v>680</v>
      </c>
      <c r="D14" s="53" t="s">
        <v>681</v>
      </c>
      <c r="E14" s="53" t="s">
        <v>1313</v>
      </c>
      <c r="F14" s="53" t="s">
        <v>1081</v>
      </c>
      <c r="G14" s="53">
        <v>93.0</v>
      </c>
      <c r="H14" s="54" t="s">
        <v>1465</v>
      </c>
      <c r="I14" s="36"/>
      <c r="J14" s="54">
        <v>2.0</v>
      </c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</row>
    <row r="15">
      <c r="A15" s="56">
        <v>0.0114</v>
      </c>
      <c r="B15" s="53" t="s">
        <v>1256</v>
      </c>
      <c r="C15" s="53" t="s">
        <v>759</v>
      </c>
      <c r="D15" s="53" t="s">
        <v>1296</v>
      </c>
      <c r="E15" s="53"/>
      <c r="F15" s="53"/>
      <c r="G15" s="53">
        <v>100.0</v>
      </c>
      <c r="H15" s="54" t="s">
        <v>1296</v>
      </c>
      <c r="I15" s="36"/>
      <c r="J15" s="54">
        <v>2.0</v>
      </c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</row>
    <row r="16">
      <c r="A16" s="56">
        <v>0.0111</v>
      </c>
      <c r="B16" s="53" t="s">
        <v>1256</v>
      </c>
      <c r="C16" s="53" t="s">
        <v>721</v>
      </c>
      <c r="D16" s="53" t="s">
        <v>1230</v>
      </c>
      <c r="E16" s="53"/>
      <c r="F16" s="53"/>
      <c r="G16" s="53">
        <v>100.0</v>
      </c>
      <c r="H16" s="54" t="s">
        <v>964</v>
      </c>
      <c r="I16" s="54" t="s">
        <v>67</v>
      </c>
      <c r="J16" s="54">
        <v>1.0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</row>
    <row r="17">
      <c r="A17" s="56">
        <v>0.01</v>
      </c>
      <c r="B17" s="53" t="s">
        <v>1256</v>
      </c>
      <c r="C17" s="53" t="s">
        <v>759</v>
      </c>
      <c r="D17" s="53" t="s">
        <v>760</v>
      </c>
      <c r="E17" s="53"/>
      <c r="F17" s="53"/>
      <c r="G17" s="53">
        <v>97.0</v>
      </c>
      <c r="H17" s="54" t="s">
        <v>1468</v>
      </c>
      <c r="I17" s="36"/>
      <c r="J17" s="54">
        <v>1.0</v>
      </c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</row>
    <row r="18">
      <c r="A18" s="81">
        <v>0.01</v>
      </c>
      <c r="B18" s="59" t="s">
        <v>1256</v>
      </c>
      <c r="C18" s="59" t="s">
        <v>704</v>
      </c>
      <c r="D18" s="59" t="s">
        <v>705</v>
      </c>
      <c r="E18" s="59" t="s">
        <v>706</v>
      </c>
      <c r="F18" s="59"/>
      <c r="G18" s="59">
        <v>99.0</v>
      </c>
      <c r="H18" s="61" t="s">
        <v>1470</v>
      </c>
      <c r="I18" s="83"/>
      <c r="J18" s="61">
        <v>2.0</v>
      </c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</row>
    <row r="19">
      <c r="A19" s="56">
        <v>0.0093</v>
      </c>
      <c r="B19" s="53" t="s">
        <v>1256</v>
      </c>
      <c r="C19" s="53" t="s">
        <v>648</v>
      </c>
      <c r="D19" s="53" t="s">
        <v>653</v>
      </c>
      <c r="E19" s="53"/>
      <c r="F19" s="53"/>
      <c r="G19" s="53"/>
      <c r="H19" s="36"/>
      <c r="I19" s="36"/>
      <c r="J19" s="54">
        <v>2.0</v>
      </c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</row>
    <row r="20">
      <c r="A20" s="56">
        <v>0.0082</v>
      </c>
      <c r="B20" s="53" t="s">
        <v>1256</v>
      </c>
      <c r="C20" s="53" t="s">
        <v>755</v>
      </c>
      <c r="D20" s="53" t="s">
        <v>756</v>
      </c>
      <c r="E20" s="53" t="s">
        <v>1472</v>
      </c>
      <c r="F20" s="53" t="s">
        <v>1473</v>
      </c>
      <c r="G20" s="53"/>
      <c r="H20" s="36"/>
      <c r="I20" s="36"/>
      <c r="J20" s="54">
        <v>2.0</v>
      </c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</row>
    <row r="21">
      <c r="A21" s="56">
        <v>0.0062</v>
      </c>
      <c r="B21" s="53" t="s">
        <v>1256</v>
      </c>
      <c r="C21" s="53" t="s">
        <v>656</v>
      </c>
      <c r="D21" s="53" t="s">
        <v>924</v>
      </c>
      <c r="E21" s="53" t="s">
        <v>1297</v>
      </c>
      <c r="F21" s="53"/>
      <c r="G21" s="53"/>
      <c r="H21" s="36"/>
      <c r="I21" s="36"/>
      <c r="J21" s="54">
        <v>1.0</v>
      </c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>
      <c r="A22" s="56">
        <v>0.006</v>
      </c>
      <c r="B22" s="53" t="s">
        <v>1256</v>
      </c>
      <c r="C22" s="53" t="s">
        <v>691</v>
      </c>
      <c r="D22" s="53" t="s">
        <v>1282</v>
      </c>
      <c r="E22" s="53" t="s">
        <v>1291</v>
      </c>
      <c r="F22" s="53"/>
      <c r="G22" s="53"/>
      <c r="H22" s="36"/>
      <c r="I22" s="36"/>
      <c r="J22" s="54">
        <v>1.0</v>
      </c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>
      <c r="A23" s="56">
        <v>0.0055</v>
      </c>
      <c r="B23" s="53" t="s">
        <v>1256</v>
      </c>
      <c r="C23" s="53" t="s">
        <v>752</v>
      </c>
      <c r="D23" s="53" t="s">
        <v>1225</v>
      </c>
      <c r="E23" s="53" t="s">
        <v>1226</v>
      </c>
      <c r="F23" s="53"/>
      <c r="G23" s="53"/>
      <c r="H23" s="36"/>
      <c r="I23" s="36"/>
      <c r="J23" s="54">
        <v>1.0</v>
      </c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</row>
    <row r="24">
      <c r="A24" s="56">
        <v>0.0049</v>
      </c>
      <c r="B24" s="53" t="s">
        <v>1256</v>
      </c>
      <c r="C24" s="53" t="s">
        <v>750</v>
      </c>
      <c r="D24" s="53" t="s">
        <v>751</v>
      </c>
      <c r="E24" s="53" t="s">
        <v>1286</v>
      </c>
      <c r="F24" s="53"/>
      <c r="G24" s="53"/>
      <c r="H24" s="36"/>
      <c r="I24" s="36"/>
      <c r="J24" s="54">
        <v>1.0</v>
      </c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>
      <c r="A25" s="56">
        <v>0.0047</v>
      </c>
      <c r="B25" s="53" t="s">
        <v>1256</v>
      </c>
      <c r="C25" s="53" t="s">
        <v>1243</v>
      </c>
      <c r="D25" s="53" t="s">
        <v>1345</v>
      </c>
      <c r="E25" s="53" t="s">
        <v>1346</v>
      </c>
      <c r="F25" s="53" t="s">
        <v>1347</v>
      </c>
      <c r="G25" s="53"/>
      <c r="H25" s="36"/>
      <c r="I25" s="36"/>
      <c r="J25" s="54">
        <v>1.0</v>
      </c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>
      <c r="A26" s="56">
        <v>0.0038</v>
      </c>
      <c r="B26" s="53" t="s">
        <v>1256</v>
      </c>
      <c r="C26" s="53" t="s">
        <v>680</v>
      </c>
      <c r="D26" s="53" t="s">
        <v>681</v>
      </c>
      <c r="E26" s="53" t="s">
        <v>793</v>
      </c>
      <c r="F26" s="53" t="s">
        <v>1332</v>
      </c>
      <c r="G26" s="53"/>
      <c r="H26" s="36"/>
      <c r="I26" s="36"/>
      <c r="J26" s="54">
        <v>1.0</v>
      </c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</row>
    <row r="27">
      <c r="A27" s="56">
        <v>0.0036</v>
      </c>
      <c r="B27" s="53" t="s">
        <v>1256</v>
      </c>
      <c r="C27" s="53" t="s">
        <v>661</v>
      </c>
      <c r="D27" s="53" t="s">
        <v>662</v>
      </c>
      <c r="E27" s="53" t="s">
        <v>663</v>
      </c>
      <c r="F27" s="53"/>
      <c r="G27" s="53"/>
      <c r="H27" s="36"/>
      <c r="I27" s="36"/>
      <c r="J27" s="54">
        <v>1.0</v>
      </c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>
      <c r="A28" s="56">
        <v>0.0036</v>
      </c>
      <c r="B28" s="53" t="s">
        <v>1256</v>
      </c>
      <c r="C28" s="53" t="s">
        <v>688</v>
      </c>
      <c r="D28" s="53" t="s">
        <v>689</v>
      </c>
      <c r="E28" s="53" t="s">
        <v>735</v>
      </c>
      <c r="F28" s="53"/>
      <c r="G28" s="53"/>
      <c r="H28" s="36"/>
      <c r="I28" s="36"/>
      <c r="J28" s="54">
        <v>1.0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</row>
    <row r="29">
      <c r="A29" s="56">
        <v>0.0035</v>
      </c>
      <c r="B29" s="53" t="s">
        <v>1256</v>
      </c>
      <c r="C29" s="53" t="s">
        <v>691</v>
      </c>
      <c r="D29" s="53" t="s">
        <v>716</v>
      </c>
      <c r="E29" s="53"/>
      <c r="F29" s="53"/>
      <c r="G29" s="53"/>
      <c r="H29" s="36"/>
      <c r="I29" s="36"/>
      <c r="J29" s="54">
        <v>1.0</v>
      </c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</row>
    <row r="30">
      <c r="A30" s="56">
        <v>0.002</v>
      </c>
      <c r="B30" s="53" t="s">
        <v>1256</v>
      </c>
      <c r="C30" s="53" t="s">
        <v>661</v>
      </c>
      <c r="D30" s="53" t="s">
        <v>662</v>
      </c>
      <c r="E30" s="53"/>
      <c r="F30" s="53"/>
      <c r="G30" s="53"/>
      <c r="H30" s="36"/>
      <c r="I30" s="36"/>
      <c r="J30" s="54">
        <v>1.0</v>
      </c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</row>
    <row r="31">
      <c r="A31" s="56">
        <v>0.0018</v>
      </c>
      <c r="B31" s="53" t="s">
        <v>1256</v>
      </c>
      <c r="C31" s="53" t="s">
        <v>697</v>
      </c>
      <c r="D31" s="53" t="s">
        <v>698</v>
      </c>
      <c r="E31" s="53" t="s">
        <v>1278</v>
      </c>
      <c r="F31" s="53" t="s">
        <v>1279</v>
      </c>
      <c r="G31" s="53"/>
      <c r="H31" s="36"/>
      <c r="I31" s="36"/>
      <c r="J31" s="54">
        <v>1.0</v>
      </c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</row>
    <row r="32">
      <c r="A32" s="56">
        <v>0.0016</v>
      </c>
      <c r="B32" s="53" t="s">
        <v>1256</v>
      </c>
      <c r="C32" s="53" t="s">
        <v>680</v>
      </c>
      <c r="D32" s="53"/>
      <c r="E32" s="53"/>
      <c r="F32" s="53"/>
      <c r="G32" s="53"/>
      <c r="H32" s="36"/>
      <c r="I32" s="36"/>
      <c r="J32" s="54">
        <v>1.0</v>
      </c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</row>
    <row r="33">
      <c r="A33" s="56">
        <v>0.0016</v>
      </c>
      <c r="B33" s="53" t="s">
        <v>1256</v>
      </c>
      <c r="C33" s="53" t="s">
        <v>759</v>
      </c>
      <c r="D33" s="53" t="s">
        <v>760</v>
      </c>
      <c r="E33" s="53" t="s">
        <v>1484</v>
      </c>
      <c r="F33" s="53"/>
      <c r="G33" s="53"/>
      <c r="H33" s="36"/>
      <c r="I33" s="36"/>
      <c r="J33" s="54">
        <v>1.0</v>
      </c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</row>
    <row r="34">
      <c r="A34" s="56">
        <v>0.0015</v>
      </c>
      <c r="B34" s="53" t="s">
        <v>1256</v>
      </c>
      <c r="C34" s="53" t="s">
        <v>752</v>
      </c>
      <c r="D34" s="53" t="s">
        <v>1486</v>
      </c>
      <c r="E34" s="53" t="s">
        <v>1488</v>
      </c>
      <c r="F34" s="53" t="s">
        <v>847</v>
      </c>
      <c r="G34" s="53"/>
      <c r="H34" s="36"/>
      <c r="I34" s="36"/>
      <c r="J34" s="54">
        <v>1.0</v>
      </c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</row>
    <row r="39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</row>
    <row r="40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  <row r="4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</row>
    <row r="4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  <row r="964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</row>
    <row r="96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</row>
    <row r="966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</row>
    <row r="967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</row>
    <row r="968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</row>
    <row r="969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5" max="5" width="17.57"/>
    <col customWidth="1" min="6" max="6" width="27.14"/>
    <col customWidth="1" min="7" max="7" width="9.57"/>
    <col customWidth="1" min="8" max="8" width="22.0"/>
    <col customWidth="1" min="11" max="11" width="34.57"/>
  </cols>
  <sheetData>
    <row r="1">
      <c r="A1" s="35" t="s">
        <v>1505</v>
      </c>
      <c r="B1" s="31" t="s">
        <v>1396</v>
      </c>
      <c r="C1" s="31" t="s">
        <v>134</v>
      </c>
      <c r="D1" s="31" t="s">
        <v>67</v>
      </c>
      <c r="E1" s="31" t="s">
        <v>7</v>
      </c>
      <c r="F1" s="31" t="s">
        <v>15</v>
      </c>
      <c r="G1" s="40" t="s">
        <v>1418</v>
      </c>
      <c r="H1" s="32" t="s">
        <v>1</v>
      </c>
      <c r="I1" s="33" t="s">
        <v>644</v>
      </c>
      <c r="J1" s="34" t="s">
        <v>645</v>
      </c>
      <c r="K1" s="35" t="s">
        <v>1506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</row>
    <row r="2">
      <c r="A2" s="35" t="s">
        <v>1507</v>
      </c>
      <c r="B2" s="64"/>
      <c r="C2" s="64"/>
      <c r="D2" s="64"/>
      <c r="E2" s="64"/>
      <c r="F2" s="64"/>
      <c r="G2" s="64"/>
      <c r="H2" s="64"/>
      <c r="I2" s="64"/>
      <c r="J2" s="35">
        <v>26.0</v>
      </c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</row>
    <row r="3">
      <c r="A3" s="101">
        <v>0.2056</v>
      </c>
      <c r="B3" s="31" t="s">
        <v>1256</v>
      </c>
      <c r="C3" s="31" t="s">
        <v>688</v>
      </c>
      <c r="D3" s="31" t="s">
        <v>689</v>
      </c>
      <c r="E3" s="31"/>
      <c r="F3" s="31"/>
      <c r="G3" s="31">
        <v>100.0</v>
      </c>
      <c r="H3" s="35" t="s">
        <v>252</v>
      </c>
      <c r="I3" s="35" t="s">
        <v>67</v>
      </c>
      <c r="J3" s="35">
        <v>3.0</v>
      </c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>
      <c r="A4" s="101">
        <v>0.1693</v>
      </c>
      <c r="B4" s="31" t="s">
        <v>1256</v>
      </c>
      <c r="C4" s="31" t="s">
        <v>656</v>
      </c>
      <c r="D4" s="31" t="s">
        <v>674</v>
      </c>
      <c r="E4" s="31" t="s">
        <v>1508</v>
      </c>
      <c r="F4" s="31" t="s">
        <v>1509</v>
      </c>
      <c r="G4" s="31">
        <v>100.0</v>
      </c>
      <c r="H4" s="122" t="s">
        <v>1094</v>
      </c>
      <c r="I4" s="35" t="s">
        <v>15</v>
      </c>
      <c r="J4" s="35">
        <v>2.0</v>
      </c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</row>
    <row r="5">
      <c r="A5" s="101">
        <v>0.157</v>
      </c>
      <c r="B5" s="31" t="s">
        <v>1256</v>
      </c>
      <c r="C5" s="31" t="s">
        <v>1180</v>
      </c>
      <c r="D5" s="31" t="s">
        <v>1181</v>
      </c>
      <c r="E5" s="31" t="s">
        <v>1182</v>
      </c>
      <c r="F5" s="31" t="s">
        <v>1183</v>
      </c>
      <c r="G5" s="31">
        <v>100.0</v>
      </c>
      <c r="H5" s="35" t="s">
        <v>242</v>
      </c>
      <c r="I5" s="35" t="s">
        <v>15</v>
      </c>
      <c r="J5" s="35">
        <v>4.0</v>
      </c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</row>
    <row r="6">
      <c r="A6" s="101">
        <v>0.125</v>
      </c>
      <c r="B6" s="31" t="s">
        <v>1256</v>
      </c>
      <c r="C6" s="31" t="s">
        <v>680</v>
      </c>
      <c r="D6" s="31" t="s">
        <v>1510</v>
      </c>
      <c r="E6" s="31" t="s">
        <v>1511</v>
      </c>
      <c r="F6" s="31" t="s">
        <v>1512</v>
      </c>
      <c r="G6" s="31">
        <v>99.0</v>
      </c>
      <c r="H6" s="35" t="s">
        <v>1096</v>
      </c>
      <c r="I6" s="35" t="s">
        <v>15</v>
      </c>
      <c r="J6" s="35">
        <v>2.0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</row>
    <row r="7">
      <c r="A7" s="101">
        <v>0.1194</v>
      </c>
      <c r="B7" s="31" t="s">
        <v>1256</v>
      </c>
      <c r="C7" s="31" t="s">
        <v>661</v>
      </c>
      <c r="D7" s="31" t="s">
        <v>662</v>
      </c>
      <c r="E7" s="31"/>
      <c r="F7" s="31"/>
      <c r="G7" s="31">
        <v>95.0</v>
      </c>
      <c r="H7" s="35" t="s">
        <v>396</v>
      </c>
      <c r="I7" s="35" t="s">
        <v>67</v>
      </c>
      <c r="J7" s="35">
        <v>5.0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</row>
    <row r="8">
      <c r="A8" s="101">
        <v>0.1115</v>
      </c>
      <c r="B8" s="31" t="s">
        <v>1256</v>
      </c>
      <c r="C8" s="31" t="s">
        <v>671</v>
      </c>
      <c r="D8" s="31" t="s">
        <v>1260</v>
      </c>
      <c r="E8" s="31" t="s">
        <v>1513</v>
      </c>
      <c r="F8" s="31"/>
      <c r="G8" s="31">
        <v>100.0</v>
      </c>
      <c r="H8" s="31" t="s">
        <v>1098</v>
      </c>
      <c r="I8" s="35" t="s">
        <v>7</v>
      </c>
      <c r="J8" s="35">
        <v>1.0</v>
      </c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</row>
    <row r="9">
      <c r="A9" s="102">
        <v>0.0984</v>
      </c>
      <c r="B9" s="63" t="s">
        <v>1256</v>
      </c>
      <c r="C9" s="63" t="s">
        <v>680</v>
      </c>
      <c r="D9" s="63" t="s">
        <v>1205</v>
      </c>
      <c r="E9" s="63" t="s">
        <v>1100</v>
      </c>
      <c r="F9" s="63"/>
      <c r="G9" s="63">
        <v>100.0</v>
      </c>
      <c r="H9" s="48" t="s">
        <v>1514</v>
      </c>
      <c r="I9" s="48" t="s">
        <v>7</v>
      </c>
      <c r="J9" s="48">
        <v>3.0</v>
      </c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</row>
    <row r="10">
      <c r="A10" s="101">
        <v>0.0081</v>
      </c>
      <c r="B10" s="31" t="s">
        <v>1256</v>
      </c>
      <c r="C10" s="31" t="s">
        <v>680</v>
      </c>
      <c r="D10" s="31" t="s">
        <v>1205</v>
      </c>
      <c r="E10" s="31"/>
      <c r="F10" s="31"/>
      <c r="G10" s="31">
        <v>99.0</v>
      </c>
      <c r="H10" s="35" t="s">
        <v>1102</v>
      </c>
      <c r="I10" s="35" t="s">
        <v>67</v>
      </c>
      <c r="J10" s="35">
        <v>2.0</v>
      </c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</row>
    <row r="11">
      <c r="A11" s="101">
        <v>0.0032</v>
      </c>
      <c r="B11" s="31" t="s">
        <v>1256</v>
      </c>
      <c r="C11" s="31" t="s">
        <v>656</v>
      </c>
      <c r="D11" s="31" t="s">
        <v>674</v>
      </c>
      <c r="E11" s="31"/>
      <c r="F11" s="31"/>
      <c r="G11" s="31">
        <v>98.0</v>
      </c>
      <c r="H11" s="35" t="s">
        <v>622</v>
      </c>
      <c r="I11" s="35" t="s">
        <v>67</v>
      </c>
      <c r="J11" s="35">
        <v>1.0</v>
      </c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</row>
    <row r="12">
      <c r="A12" s="101">
        <v>0.0016</v>
      </c>
      <c r="B12" s="31" t="s">
        <v>1256</v>
      </c>
      <c r="C12" s="31" t="s">
        <v>1180</v>
      </c>
      <c r="D12" s="31" t="s">
        <v>1181</v>
      </c>
      <c r="E12" s="31"/>
      <c r="F12" s="31"/>
      <c r="G12" s="31">
        <v>98.0</v>
      </c>
      <c r="H12" s="35" t="s">
        <v>1104</v>
      </c>
      <c r="I12" s="35" t="s">
        <v>67</v>
      </c>
      <c r="J12" s="35">
        <v>2.0</v>
      </c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</row>
    <row r="13">
      <c r="A13" s="101">
        <v>7.0E-4</v>
      </c>
      <c r="B13" s="31" t="s">
        <v>1256</v>
      </c>
      <c r="C13" s="31" t="s">
        <v>680</v>
      </c>
      <c r="D13" s="31"/>
      <c r="E13" s="31"/>
      <c r="F13" s="31"/>
      <c r="G13" s="31">
        <v>96.0</v>
      </c>
      <c r="H13" s="35" t="s">
        <v>680</v>
      </c>
      <c r="I13" s="35" t="s">
        <v>134</v>
      </c>
      <c r="J13" s="35">
        <v>1.0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</row>
    <row r="14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</row>
    <row r="1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</row>
    <row r="16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</row>
    <row r="18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</row>
    <row r="19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</row>
    <row r="20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</row>
    <row r="2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</row>
    <row r="22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</row>
    <row r="2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</row>
    <row r="24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</row>
    <row r="25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</row>
    <row r="26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</row>
    <row r="27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</row>
    <row r="28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</row>
    <row r="29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</row>
    <row r="30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</row>
    <row r="3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</row>
    <row r="32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</row>
    <row r="3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</row>
    <row r="34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</row>
    <row r="35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</row>
    <row r="36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</row>
    <row r="37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</row>
    <row r="38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</row>
    <row r="39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</row>
    <row r="40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</row>
    <row r="4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</row>
    <row r="42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</row>
    <row r="4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</row>
    <row r="44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</row>
    <row r="45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</row>
    <row r="46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</row>
    <row r="47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</row>
    <row r="48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</row>
    <row r="49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</row>
    <row r="50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</row>
    <row r="5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</row>
    <row r="52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</row>
    <row r="5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</row>
    <row r="54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</row>
    <row r="55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</row>
    <row r="56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</row>
    <row r="57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</row>
    <row r="58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</row>
    <row r="59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</row>
    <row r="60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</row>
    <row r="6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</row>
    <row r="62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</row>
    <row r="6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</row>
    <row r="64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</row>
    <row r="66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</row>
    <row r="67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</row>
    <row r="68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</row>
    <row r="69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</row>
    <row r="70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</row>
    <row r="7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</row>
    <row r="72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</row>
    <row r="7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</row>
    <row r="74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</row>
    <row r="75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</row>
    <row r="76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</row>
    <row r="77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</row>
    <row r="78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</row>
    <row r="79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</row>
    <row r="80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</row>
    <row r="8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</row>
    <row r="82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</row>
    <row r="8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</row>
    <row r="84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</row>
    <row r="85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</row>
    <row r="86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</row>
    <row r="87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</row>
    <row r="88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</row>
    <row r="89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</row>
    <row r="90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</row>
    <row r="9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</row>
    <row r="92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</row>
    <row r="9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</row>
    <row r="94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</row>
    <row r="95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</row>
    <row r="96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</row>
    <row r="97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</row>
    <row r="98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</row>
    <row r="99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</row>
    <row r="100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</row>
    <row r="10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</row>
    <row r="102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</row>
    <row r="10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</row>
    <row r="104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</row>
    <row r="105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</row>
    <row r="106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</row>
    <row r="107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</row>
    <row r="108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</row>
    <row r="109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</row>
    <row r="110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</row>
    <row r="11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</row>
    <row r="112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</row>
    <row r="11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</row>
    <row r="114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</row>
    <row r="115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</row>
    <row r="116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</row>
    <row r="117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</row>
    <row r="118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</row>
    <row r="119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</row>
    <row r="120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</row>
    <row r="12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</row>
    <row r="122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</row>
    <row r="12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</row>
    <row r="124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</row>
    <row r="125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</row>
    <row r="126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</row>
    <row r="127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</row>
    <row r="128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</row>
    <row r="129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</row>
    <row r="130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</row>
    <row r="13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</row>
    <row r="132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</row>
    <row r="133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</row>
    <row r="134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</row>
    <row r="135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</row>
    <row r="136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</row>
    <row r="137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</row>
    <row r="138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</row>
    <row r="139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</row>
    <row r="140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</row>
    <row r="14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</row>
    <row r="142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</row>
    <row r="143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</row>
    <row r="144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</row>
    <row r="145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</row>
    <row r="146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</row>
    <row r="147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</row>
    <row r="148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</row>
    <row r="149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</row>
    <row r="150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</row>
    <row r="15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</row>
    <row r="152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</row>
    <row r="153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</row>
    <row r="154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</row>
    <row r="155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</row>
    <row r="156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</row>
    <row r="157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</row>
    <row r="158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</row>
    <row r="159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</row>
    <row r="160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</row>
    <row r="16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</row>
    <row r="162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</row>
    <row r="163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</row>
    <row r="164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</row>
    <row r="165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</row>
    <row r="166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</row>
    <row r="167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</row>
    <row r="168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</row>
    <row r="169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</row>
    <row r="170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</row>
    <row r="17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</row>
    <row r="172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</row>
    <row r="173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</row>
    <row r="174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</row>
    <row r="175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</row>
    <row r="176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</row>
    <row r="177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</row>
    <row r="178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</row>
    <row r="179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</row>
    <row r="180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</row>
    <row r="18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</row>
    <row r="182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</row>
    <row r="183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</row>
    <row r="184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</row>
    <row r="185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</row>
    <row r="186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</row>
    <row r="187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</row>
    <row r="188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</row>
    <row r="189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</row>
    <row r="190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</row>
    <row r="19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</row>
    <row r="192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</row>
    <row r="193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</row>
    <row r="194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</row>
    <row r="195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</row>
    <row r="196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</row>
    <row r="197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</row>
    <row r="198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</row>
    <row r="199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</row>
    <row r="200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</row>
    <row r="20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</row>
    <row r="202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</row>
    <row r="203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</row>
    <row r="204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</row>
    <row r="205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</row>
    <row r="206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</row>
    <row r="207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</row>
    <row r="208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</row>
    <row r="209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</row>
    <row r="210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</row>
    <row r="21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</row>
    <row r="212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</row>
    <row r="213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</row>
    <row r="214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</row>
    <row r="215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</row>
    <row r="216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</row>
    <row r="217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</row>
    <row r="218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</row>
    <row r="219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</row>
    <row r="220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</row>
    <row r="22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</row>
    <row r="222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</row>
    <row r="223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</row>
    <row r="224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</row>
    <row r="225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</row>
    <row r="226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</row>
    <row r="227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</row>
    <row r="228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</row>
    <row r="229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</row>
    <row r="230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</row>
    <row r="23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</row>
    <row r="232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</row>
    <row r="233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</row>
    <row r="234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</row>
    <row r="235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</row>
    <row r="236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</row>
    <row r="237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</row>
    <row r="238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</row>
    <row r="239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</row>
    <row r="240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</row>
    <row r="24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</row>
    <row r="242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</row>
    <row r="243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</row>
    <row r="244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</row>
    <row r="245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</row>
    <row r="246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</row>
    <row r="247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</row>
    <row r="248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</row>
    <row r="249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</row>
    <row r="250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</row>
    <row r="25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</row>
    <row r="252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</row>
    <row r="253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</row>
    <row r="254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</row>
    <row r="255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</row>
    <row r="256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</row>
    <row r="257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</row>
    <row r="258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</row>
    <row r="259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</row>
    <row r="260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</row>
    <row r="26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</row>
    <row r="262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</row>
    <row r="263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</row>
    <row r="264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</row>
    <row r="265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</row>
    <row r="266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</row>
    <row r="267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</row>
    <row r="268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</row>
    <row r="269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</row>
    <row r="270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</row>
    <row r="27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</row>
    <row r="272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</row>
    <row r="273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</row>
    <row r="274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</row>
    <row r="275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</row>
    <row r="276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</row>
    <row r="277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</row>
    <row r="278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</row>
    <row r="279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</row>
    <row r="280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</row>
    <row r="28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</row>
    <row r="282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</row>
    <row r="283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</row>
    <row r="284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</row>
    <row r="285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</row>
    <row r="286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</row>
    <row r="287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</row>
    <row r="288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</row>
    <row r="289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</row>
    <row r="290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</row>
    <row r="29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</row>
    <row r="292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</row>
    <row r="293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</row>
    <row r="294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</row>
    <row r="295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</row>
    <row r="296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</row>
    <row r="297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</row>
    <row r="298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</row>
    <row r="299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</row>
    <row r="300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</row>
    <row r="30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</row>
    <row r="302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</row>
    <row r="303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</row>
    <row r="304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</row>
    <row r="305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</row>
    <row r="306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</row>
    <row r="307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</row>
    <row r="308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</row>
    <row r="309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</row>
    <row r="310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</row>
    <row r="31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</row>
    <row r="312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</row>
    <row r="313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</row>
    <row r="314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</row>
    <row r="315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</row>
    <row r="316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</row>
    <row r="317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</row>
    <row r="318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</row>
    <row r="319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</row>
    <row r="320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</row>
    <row r="32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</row>
    <row r="322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</row>
    <row r="323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</row>
    <row r="324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</row>
    <row r="325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</row>
    <row r="326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</row>
    <row r="327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</row>
    <row r="328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</row>
    <row r="329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</row>
    <row r="330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</row>
    <row r="33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</row>
    <row r="332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</row>
    <row r="333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</row>
    <row r="334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</row>
    <row r="335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</row>
    <row r="336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</row>
    <row r="337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</row>
    <row r="338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</row>
    <row r="339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</row>
    <row r="340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</row>
    <row r="34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</row>
    <row r="342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</row>
    <row r="343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</row>
    <row r="344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</row>
    <row r="345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</row>
    <row r="346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</row>
    <row r="347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</row>
    <row r="348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</row>
    <row r="349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</row>
    <row r="350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</row>
    <row r="35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</row>
    <row r="352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</row>
    <row r="353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</row>
    <row r="354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</row>
    <row r="355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</row>
    <row r="356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</row>
    <row r="357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</row>
    <row r="358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</row>
    <row r="359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</row>
    <row r="360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</row>
    <row r="36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</row>
    <row r="362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</row>
    <row r="363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</row>
    <row r="364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</row>
    <row r="365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</row>
    <row r="366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</row>
    <row r="367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</row>
    <row r="368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</row>
    <row r="369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</row>
    <row r="370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</row>
    <row r="37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</row>
    <row r="372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</row>
    <row r="373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</row>
    <row r="374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</row>
    <row r="375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</row>
    <row r="376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</row>
    <row r="377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</row>
    <row r="378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</row>
    <row r="379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</row>
    <row r="380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</row>
    <row r="38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</row>
    <row r="382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</row>
    <row r="383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</row>
    <row r="384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</row>
    <row r="385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</row>
    <row r="386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</row>
    <row r="387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</row>
    <row r="388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</row>
    <row r="389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</row>
    <row r="390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</row>
    <row r="39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</row>
    <row r="392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</row>
    <row r="393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</row>
    <row r="394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</row>
    <row r="395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</row>
    <row r="396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</row>
    <row r="397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</row>
    <row r="398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</row>
    <row r="399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</row>
    <row r="400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</row>
    <row r="40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</row>
    <row r="402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</row>
    <row r="403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</row>
    <row r="404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</row>
    <row r="405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</row>
    <row r="406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</row>
    <row r="407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</row>
    <row r="408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</row>
    <row r="409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</row>
    <row r="410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</row>
    <row r="41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</row>
    <row r="412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</row>
    <row r="413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</row>
    <row r="414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</row>
    <row r="415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</row>
    <row r="416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</row>
    <row r="417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</row>
    <row r="418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</row>
    <row r="419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</row>
    <row r="420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</row>
    <row r="42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</row>
    <row r="422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</row>
    <row r="423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</row>
    <row r="424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</row>
    <row r="425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</row>
    <row r="426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</row>
    <row r="427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</row>
    <row r="428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</row>
    <row r="429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</row>
    <row r="430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</row>
    <row r="43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</row>
    <row r="432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</row>
    <row r="433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</row>
    <row r="434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</row>
    <row r="435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</row>
    <row r="436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</row>
    <row r="437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</row>
    <row r="438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</row>
    <row r="439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</row>
    <row r="440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</row>
    <row r="44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</row>
    <row r="442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</row>
    <row r="443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</row>
    <row r="444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</row>
    <row r="445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</row>
    <row r="446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</row>
    <row r="447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</row>
    <row r="448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</row>
    <row r="449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</row>
    <row r="450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</row>
    <row r="45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</row>
    <row r="452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</row>
    <row r="453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</row>
    <row r="454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</row>
    <row r="455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</row>
    <row r="456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</row>
    <row r="457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</row>
    <row r="458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</row>
    <row r="459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</row>
    <row r="460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</row>
    <row r="46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</row>
    <row r="462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</row>
    <row r="463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</row>
    <row r="464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</row>
    <row r="465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</row>
    <row r="466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</row>
    <row r="467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</row>
    <row r="468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</row>
    <row r="469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</row>
    <row r="470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</row>
    <row r="47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</row>
    <row r="472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</row>
    <row r="473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</row>
    <row r="474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</row>
    <row r="475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</row>
    <row r="476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</row>
    <row r="477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</row>
    <row r="478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</row>
    <row r="479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</row>
    <row r="480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</row>
    <row r="48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</row>
    <row r="482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</row>
    <row r="483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</row>
    <row r="484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</row>
    <row r="485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</row>
    <row r="486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</row>
    <row r="487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</row>
    <row r="488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</row>
    <row r="489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</row>
    <row r="490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</row>
    <row r="49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</row>
    <row r="492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</row>
    <row r="493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</row>
    <row r="494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</row>
    <row r="495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</row>
    <row r="496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</row>
    <row r="497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</row>
    <row r="498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</row>
    <row r="499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</row>
    <row r="500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</row>
    <row r="50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</row>
    <row r="502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</row>
    <row r="503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</row>
    <row r="504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</row>
    <row r="505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</row>
    <row r="506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</row>
    <row r="507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</row>
    <row r="508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</row>
    <row r="509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</row>
    <row r="510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</row>
    <row r="51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</row>
    <row r="512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</row>
    <row r="513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</row>
    <row r="514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</row>
    <row r="515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</row>
    <row r="516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</row>
    <row r="517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</row>
    <row r="518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</row>
    <row r="519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</row>
    <row r="520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</row>
    <row r="52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</row>
    <row r="522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</row>
    <row r="523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</row>
    <row r="524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</row>
    <row r="525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</row>
    <row r="526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</row>
    <row r="527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</row>
    <row r="528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</row>
    <row r="529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</row>
    <row r="530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</row>
    <row r="53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</row>
    <row r="532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</row>
    <row r="533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</row>
    <row r="534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</row>
    <row r="535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</row>
    <row r="536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</row>
    <row r="537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</row>
    <row r="538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</row>
    <row r="539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</row>
    <row r="540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</row>
    <row r="54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</row>
    <row r="542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</row>
    <row r="543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</row>
    <row r="544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</row>
    <row r="545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</row>
    <row r="546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</row>
    <row r="547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</row>
    <row r="548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</row>
    <row r="549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</row>
    <row r="550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</row>
    <row r="55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</row>
    <row r="552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</row>
    <row r="553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</row>
    <row r="554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</row>
    <row r="555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</row>
    <row r="556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</row>
    <row r="557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</row>
    <row r="558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</row>
    <row r="559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</row>
    <row r="560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</row>
    <row r="56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</row>
    <row r="562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</row>
    <row r="563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</row>
    <row r="564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</row>
    <row r="565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</row>
    <row r="566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</row>
    <row r="567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</row>
    <row r="568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</row>
    <row r="569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</row>
    <row r="570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</row>
    <row r="57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</row>
    <row r="572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</row>
    <row r="573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</row>
    <row r="574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</row>
    <row r="575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</row>
    <row r="576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</row>
    <row r="577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</row>
    <row r="578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</row>
    <row r="579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</row>
    <row r="580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</row>
    <row r="58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</row>
    <row r="582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</row>
    <row r="583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</row>
    <row r="584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</row>
    <row r="585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</row>
    <row r="586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</row>
    <row r="587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</row>
    <row r="588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</row>
    <row r="589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</row>
    <row r="590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</row>
    <row r="59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</row>
    <row r="592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</row>
    <row r="593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</row>
    <row r="594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</row>
    <row r="595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</row>
    <row r="596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</row>
    <row r="597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</row>
    <row r="598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</row>
    <row r="599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</row>
    <row r="600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</row>
    <row r="60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</row>
    <row r="602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</row>
    <row r="603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</row>
    <row r="604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</row>
    <row r="605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</row>
    <row r="606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</row>
    <row r="607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</row>
    <row r="608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</row>
    <row r="609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</row>
    <row r="610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</row>
    <row r="61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</row>
    <row r="612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</row>
    <row r="613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</row>
    <row r="614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</row>
    <row r="615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</row>
    <row r="616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</row>
    <row r="617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</row>
    <row r="618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</row>
    <row r="619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</row>
    <row r="620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</row>
    <row r="62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</row>
    <row r="622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</row>
    <row r="623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</row>
    <row r="624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</row>
    <row r="625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</row>
    <row r="626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</row>
    <row r="627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</row>
    <row r="628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</row>
    <row r="629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</row>
    <row r="630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</row>
    <row r="63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</row>
    <row r="632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</row>
    <row r="633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</row>
    <row r="634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</row>
    <row r="635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</row>
    <row r="636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</row>
    <row r="637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</row>
    <row r="638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</row>
    <row r="639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</row>
    <row r="640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</row>
    <row r="64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</row>
    <row r="642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</row>
    <row r="643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</row>
    <row r="644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</row>
    <row r="645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</row>
    <row r="646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</row>
    <row r="647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</row>
    <row r="648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</row>
    <row r="649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</row>
    <row r="650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</row>
    <row r="65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</row>
    <row r="652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</row>
    <row r="653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</row>
    <row r="654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</row>
    <row r="655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</row>
    <row r="656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</row>
    <row r="657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</row>
    <row r="658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</row>
    <row r="659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</row>
    <row r="660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</row>
    <row r="66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</row>
    <row r="662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</row>
    <row r="663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</row>
    <row r="664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</row>
    <row r="665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</row>
    <row r="666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</row>
    <row r="667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</row>
    <row r="668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</row>
    <row r="669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</row>
    <row r="670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</row>
    <row r="67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</row>
    <row r="672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</row>
    <row r="673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</row>
    <row r="674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</row>
    <row r="675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</row>
    <row r="676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</row>
    <row r="677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</row>
    <row r="678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</row>
    <row r="679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</row>
    <row r="680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</row>
    <row r="68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</row>
    <row r="682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</row>
    <row r="683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</row>
    <row r="684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</row>
    <row r="685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</row>
    <row r="686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</row>
    <row r="687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</row>
    <row r="688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</row>
    <row r="689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</row>
    <row r="690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</row>
    <row r="69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</row>
    <row r="692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</row>
    <row r="693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</row>
    <row r="694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</row>
    <row r="695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</row>
    <row r="696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</row>
    <row r="697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</row>
    <row r="698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</row>
    <row r="699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</row>
    <row r="700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</row>
    <row r="70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</row>
    <row r="702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</row>
    <row r="703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</row>
    <row r="704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</row>
    <row r="705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</row>
    <row r="706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</row>
    <row r="707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</row>
    <row r="708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</row>
    <row r="709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</row>
    <row r="710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</row>
    <row r="71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</row>
    <row r="712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</row>
    <row r="713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</row>
    <row r="714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</row>
    <row r="715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</row>
    <row r="716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</row>
    <row r="717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</row>
    <row r="718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</row>
    <row r="719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</row>
    <row r="720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</row>
    <row r="72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</row>
    <row r="722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</row>
    <row r="723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</row>
    <row r="724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</row>
    <row r="725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</row>
    <row r="726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</row>
    <row r="727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</row>
    <row r="728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</row>
    <row r="729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</row>
    <row r="730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</row>
    <row r="73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</row>
    <row r="732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</row>
    <row r="733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</row>
    <row r="734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</row>
    <row r="735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</row>
    <row r="736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</row>
    <row r="737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</row>
    <row r="738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</row>
    <row r="739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</row>
    <row r="740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</row>
    <row r="74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</row>
    <row r="742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</row>
    <row r="743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</row>
    <row r="744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</row>
    <row r="745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</row>
    <row r="746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</row>
    <row r="747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</row>
    <row r="748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</row>
    <row r="749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</row>
    <row r="750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</row>
    <row r="75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</row>
    <row r="752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</row>
    <row r="753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</row>
    <row r="754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</row>
    <row r="755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</row>
    <row r="756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</row>
    <row r="757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</row>
    <row r="758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</row>
    <row r="759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</row>
    <row r="760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</row>
    <row r="76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</row>
    <row r="762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</row>
    <row r="763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</row>
    <row r="764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</row>
    <row r="765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</row>
    <row r="766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</row>
    <row r="767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</row>
    <row r="768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</row>
    <row r="769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</row>
    <row r="770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</row>
    <row r="77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</row>
    <row r="772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</row>
    <row r="773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</row>
    <row r="774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</row>
    <row r="775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</row>
    <row r="776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</row>
    <row r="777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</row>
    <row r="778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</row>
    <row r="779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</row>
    <row r="780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</row>
    <row r="78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</row>
    <row r="782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</row>
    <row r="783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</row>
    <row r="784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</row>
    <row r="785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</row>
    <row r="786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</row>
    <row r="787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</row>
    <row r="788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</row>
    <row r="789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</row>
    <row r="790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</row>
    <row r="79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</row>
    <row r="792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</row>
    <row r="793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</row>
    <row r="794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</row>
    <row r="795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</row>
    <row r="796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</row>
    <row r="797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</row>
    <row r="798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</row>
    <row r="799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</row>
    <row r="800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</row>
    <row r="80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</row>
    <row r="802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</row>
    <row r="803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</row>
    <row r="804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</row>
    <row r="805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</row>
    <row r="806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</row>
    <row r="807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</row>
    <row r="808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</row>
    <row r="809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</row>
    <row r="810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</row>
    <row r="81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</row>
    <row r="812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</row>
    <row r="813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</row>
    <row r="814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</row>
    <row r="815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</row>
    <row r="816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</row>
    <row r="817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</row>
    <row r="818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</row>
    <row r="819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</row>
    <row r="820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</row>
    <row r="82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</row>
    <row r="822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</row>
    <row r="823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</row>
    <row r="824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</row>
    <row r="825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</row>
    <row r="826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</row>
    <row r="827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</row>
    <row r="828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</row>
    <row r="829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</row>
    <row r="830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</row>
    <row r="83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</row>
    <row r="832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</row>
    <row r="833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</row>
    <row r="834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</row>
    <row r="835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</row>
    <row r="836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</row>
    <row r="837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</row>
    <row r="838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</row>
    <row r="839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</row>
    <row r="840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</row>
    <row r="84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</row>
    <row r="842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</row>
    <row r="843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</row>
    <row r="844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</row>
    <row r="84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</row>
    <row r="846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</row>
    <row r="847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</row>
    <row r="848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</row>
    <row r="849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</row>
    <row r="850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</row>
    <row r="85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</row>
    <row r="852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</row>
    <row r="853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</row>
    <row r="854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</row>
    <row r="855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</row>
    <row r="856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</row>
    <row r="857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</row>
    <row r="858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</row>
    <row r="859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</row>
    <row r="860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</row>
    <row r="86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</row>
    <row r="862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</row>
    <row r="863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</row>
    <row r="864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</row>
    <row r="865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</row>
    <row r="866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</row>
    <row r="867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</row>
    <row r="868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</row>
    <row r="869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</row>
    <row r="870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</row>
    <row r="87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</row>
    <row r="872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</row>
    <row r="873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</row>
    <row r="874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</row>
    <row r="875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</row>
    <row r="876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</row>
    <row r="877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</row>
    <row r="878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</row>
    <row r="879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</row>
    <row r="880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</row>
    <row r="88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</row>
    <row r="882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</row>
    <row r="883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</row>
    <row r="884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</row>
    <row r="885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</row>
    <row r="886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</row>
    <row r="887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</row>
    <row r="888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</row>
    <row r="889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</row>
    <row r="890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</row>
    <row r="89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</row>
    <row r="892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</row>
    <row r="893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</row>
    <row r="894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</row>
    <row r="895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</row>
    <row r="896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</row>
    <row r="897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</row>
    <row r="898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</row>
    <row r="899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</row>
    <row r="900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</row>
    <row r="90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</row>
    <row r="902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</row>
    <row r="903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</row>
    <row r="904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</row>
    <row r="905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</row>
    <row r="906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</row>
    <row r="907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</row>
    <row r="908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</row>
    <row r="909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</row>
    <row r="910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</row>
    <row r="91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</row>
    <row r="912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</row>
    <row r="913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</row>
    <row r="914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</row>
    <row r="915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</row>
    <row r="916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</row>
    <row r="917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</row>
    <row r="918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</row>
    <row r="919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</row>
    <row r="920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</row>
    <row r="92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</row>
    <row r="922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</row>
    <row r="923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</row>
    <row r="924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</row>
    <row r="925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</row>
    <row r="926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</row>
    <row r="927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</row>
    <row r="928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</row>
    <row r="929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</row>
    <row r="930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</row>
    <row r="93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</row>
    <row r="932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</row>
    <row r="933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</row>
    <row r="934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</row>
    <row r="935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</row>
    <row r="936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</row>
    <row r="937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</row>
    <row r="938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</row>
    <row r="939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</row>
    <row r="940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</row>
    <row r="94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</row>
    <row r="942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</row>
    <row r="943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</row>
    <row r="944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</row>
    <row r="945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</row>
    <row r="946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</row>
    <row r="947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</row>
    <row r="948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</row>
    <row r="949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</row>
    <row r="950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</row>
    <row r="95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</row>
    <row r="952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</row>
    <row r="953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</row>
    <row r="954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</row>
    <row r="955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</row>
    <row r="956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</row>
    <row r="957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</row>
    <row r="958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</row>
    <row r="959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</row>
    <row r="960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</row>
    <row r="96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</row>
    <row r="962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</row>
    <row r="963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</row>
    <row r="964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</row>
    <row r="965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</row>
    <row r="966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</row>
    <row r="967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</row>
    <row r="968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</row>
    <row r="969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</row>
    <row r="970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</row>
    <row r="97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</row>
    <row r="972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</row>
    <row r="973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</row>
    <row r="974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</row>
    <row r="975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</row>
    <row r="976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</row>
    <row r="977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</row>
    <row r="978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</row>
    <row r="979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</row>
    <row r="980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</row>
    <row r="98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</row>
    <row r="982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</row>
    <row r="983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</row>
    <row r="984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</row>
    <row r="985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6" max="6" width="18.71"/>
    <col customWidth="1" min="7" max="7" width="9.57"/>
    <col customWidth="1" min="8" max="8" width="19.14"/>
    <col customWidth="1" min="10" max="10" width="19.57"/>
    <col customWidth="1" min="11" max="11" width="35.29"/>
  </cols>
  <sheetData>
    <row r="1">
      <c r="A1" s="30" t="s">
        <v>1515</v>
      </c>
      <c r="B1" s="40" t="s">
        <v>1396</v>
      </c>
      <c r="C1" s="40" t="s">
        <v>134</v>
      </c>
      <c r="D1" s="40" t="s">
        <v>67</v>
      </c>
      <c r="E1" s="40" t="s">
        <v>7</v>
      </c>
      <c r="F1" s="40" t="s">
        <v>15</v>
      </c>
      <c r="G1" s="40" t="s">
        <v>1418</v>
      </c>
      <c r="H1" s="32" t="s">
        <v>1</v>
      </c>
      <c r="I1" s="33" t="s">
        <v>644</v>
      </c>
      <c r="J1" s="34" t="s">
        <v>645</v>
      </c>
      <c r="K1" s="54" t="s">
        <v>1516</v>
      </c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</row>
    <row r="2">
      <c r="A2" s="37" t="s">
        <v>1517</v>
      </c>
      <c r="B2" s="38"/>
      <c r="C2" s="38"/>
      <c r="D2" s="38"/>
      <c r="E2" s="38"/>
      <c r="F2" s="38"/>
      <c r="G2" s="38"/>
      <c r="H2" s="38"/>
      <c r="I2" s="38"/>
      <c r="J2" s="37">
        <v>29.0</v>
      </c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</row>
    <row r="3">
      <c r="A3" s="39">
        <v>0.2818</v>
      </c>
      <c r="B3" s="40" t="s">
        <v>1256</v>
      </c>
      <c r="C3" s="40" t="s">
        <v>661</v>
      </c>
      <c r="D3" s="40" t="s">
        <v>662</v>
      </c>
      <c r="E3" s="40" t="s">
        <v>872</v>
      </c>
      <c r="F3" s="40"/>
      <c r="G3" s="40">
        <v>100.0</v>
      </c>
      <c r="H3" s="37" t="s">
        <v>1518</v>
      </c>
      <c r="I3" s="37" t="s">
        <v>7</v>
      </c>
      <c r="J3" s="37">
        <v>4.0</v>
      </c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</row>
    <row r="4">
      <c r="A4" s="39">
        <v>0.2692</v>
      </c>
      <c r="B4" s="40" t="s">
        <v>1256</v>
      </c>
      <c r="C4" s="40" t="s">
        <v>688</v>
      </c>
      <c r="D4" s="40" t="s">
        <v>689</v>
      </c>
      <c r="E4" s="40"/>
      <c r="F4" s="40"/>
      <c r="G4" s="40">
        <v>96.0</v>
      </c>
      <c r="H4" s="37" t="s">
        <v>1519</v>
      </c>
      <c r="I4" s="37" t="s">
        <v>67</v>
      </c>
      <c r="J4" s="37">
        <v>4.0</v>
      </c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</row>
    <row r="5">
      <c r="A5" s="39">
        <v>0.1265</v>
      </c>
      <c r="B5" s="40" t="s">
        <v>1256</v>
      </c>
      <c r="C5" s="40" t="s">
        <v>680</v>
      </c>
      <c r="D5" s="40" t="s">
        <v>681</v>
      </c>
      <c r="E5" s="123" t="s">
        <v>1313</v>
      </c>
      <c r="F5" s="123" t="s">
        <v>1081</v>
      </c>
      <c r="G5" s="40">
        <v>94.0</v>
      </c>
      <c r="H5" s="37" t="s">
        <v>1081</v>
      </c>
      <c r="I5" s="37" t="s">
        <v>15</v>
      </c>
      <c r="J5" s="37">
        <v>6.0</v>
      </c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</row>
    <row r="6">
      <c r="A6" s="39">
        <v>0.1104</v>
      </c>
      <c r="B6" s="40" t="s">
        <v>1256</v>
      </c>
      <c r="C6" s="40" t="s">
        <v>661</v>
      </c>
      <c r="D6" s="40" t="s">
        <v>662</v>
      </c>
      <c r="E6" s="123" t="s">
        <v>1520</v>
      </c>
      <c r="F6" s="123" t="s">
        <v>1521</v>
      </c>
      <c r="G6" s="40">
        <v>98.0</v>
      </c>
      <c r="H6" s="37" t="s">
        <v>1522</v>
      </c>
      <c r="I6" s="37" t="s">
        <v>15</v>
      </c>
      <c r="J6" s="37">
        <v>1.0</v>
      </c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</row>
    <row r="7">
      <c r="A7" s="39">
        <v>0.0744</v>
      </c>
      <c r="B7" s="40" t="s">
        <v>1256</v>
      </c>
      <c r="C7" s="40" t="s">
        <v>661</v>
      </c>
      <c r="D7" s="40" t="s">
        <v>662</v>
      </c>
      <c r="E7" s="40" t="s">
        <v>663</v>
      </c>
      <c r="F7" s="40"/>
      <c r="G7" s="40">
        <v>100.0</v>
      </c>
      <c r="H7" s="37" t="s">
        <v>1523</v>
      </c>
      <c r="I7" s="37" t="s">
        <v>7</v>
      </c>
      <c r="J7" s="37">
        <v>6.0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</row>
    <row r="8">
      <c r="A8" s="39">
        <v>0.0468</v>
      </c>
      <c r="B8" s="40" t="s">
        <v>1256</v>
      </c>
      <c r="C8" s="40" t="s">
        <v>691</v>
      </c>
      <c r="D8" s="40" t="s">
        <v>692</v>
      </c>
      <c r="E8" s="40" t="s">
        <v>1047</v>
      </c>
      <c r="F8" s="40" t="s">
        <v>1524</v>
      </c>
      <c r="G8" s="40">
        <v>99.0</v>
      </c>
      <c r="H8" s="37" t="s">
        <v>1525</v>
      </c>
      <c r="I8" s="37" t="s">
        <v>15</v>
      </c>
      <c r="J8" s="37">
        <v>2.0</v>
      </c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</row>
    <row r="9">
      <c r="A9" s="39">
        <v>0.0438</v>
      </c>
      <c r="B9" s="40" t="s">
        <v>1256</v>
      </c>
      <c r="C9" s="40" t="s">
        <v>691</v>
      </c>
      <c r="D9" s="40" t="s">
        <v>692</v>
      </c>
      <c r="E9" s="40"/>
      <c r="F9" s="40"/>
      <c r="G9" s="40">
        <v>100.0</v>
      </c>
      <c r="H9" s="37" t="s">
        <v>1438</v>
      </c>
      <c r="I9" s="37" t="s">
        <v>67</v>
      </c>
      <c r="J9" s="37">
        <v>3.0</v>
      </c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</row>
    <row r="10">
      <c r="A10" s="45">
        <v>0.0426</v>
      </c>
      <c r="B10" s="46" t="s">
        <v>1256</v>
      </c>
      <c r="C10" s="46" t="s">
        <v>739</v>
      </c>
      <c r="D10" s="46" t="s">
        <v>946</v>
      </c>
      <c r="E10" s="46" t="s">
        <v>948</v>
      </c>
      <c r="F10" s="46"/>
      <c r="G10" s="46">
        <v>100.0</v>
      </c>
      <c r="H10" s="49" t="s">
        <v>1526</v>
      </c>
      <c r="I10" s="49" t="s">
        <v>7</v>
      </c>
      <c r="J10" s="49">
        <v>2.0</v>
      </c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</row>
    <row r="11">
      <c r="A11" s="39">
        <v>0.005</v>
      </c>
      <c r="B11" s="40" t="s">
        <v>1256</v>
      </c>
      <c r="C11" s="40" t="s">
        <v>661</v>
      </c>
      <c r="D11" s="40" t="s">
        <v>662</v>
      </c>
      <c r="E11" s="40"/>
      <c r="F11" s="40"/>
      <c r="G11" s="40"/>
      <c r="H11" s="37" t="s">
        <v>1527</v>
      </c>
      <c r="I11" s="38"/>
      <c r="J11" s="37">
        <v>1.0</v>
      </c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</row>
    <row r="12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</row>
    <row r="13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</row>
    <row r="1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</row>
    <row r="1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</row>
    <row r="1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</row>
    <row r="17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</row>
    <row r="18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</row>
    <row r="19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</row>
    <row r="20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</row>
    <row r="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</row>
    <row r="22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</row>
    <row r="23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</row>
    <row r="2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</row>
    <row r="2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</row>
    <row r="26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</row>
    <row r="27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</row>
    <row r="28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</row>
    <row r="29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</row>
    <row r="30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</row>
    <row r="3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</row>
    <row r="3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</row>
    <row r="33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</row>
    <row r="3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</row>
    <row r="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</row>
    <row r="36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</row>
    <row r="37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</row>
    <row r="38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</row>
    <row r="39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</row>
    <row r="40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</row>
    <row r="4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</row>
    <row r="4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</row>
    <row r="43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</row>
    <row r="4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</row>
    <row r="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</row>
    <row r="46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</row>
    <row r="47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</row>
    <row r="48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</row>
    <row r="49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</row>
    <row r="50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</row>
    <row r="5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</row>
    <row r="5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</row>
    <row r="53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</row>
    <row r="5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</row>
    <row r="5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</row>
    <row r="56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</row>
    <row r="57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</row>
    <row r="58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</row>
    <row r="59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</row>
    <row r="60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</row>
    <row r="6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</row>
    <row r="6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</row>
    <row r="63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</row>
    <row r="6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</row>
    <row r="6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</row>
    <row r="66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</row>
    <row r="67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</row>
    <row r="68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</row>
    <row r="69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</row>
    <row r="70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</row>
    <row r="7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</row>
    <row r="72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</row>
    <row r="73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</row>
    <row r="7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</row>
    <row r="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</row>
    <row r="76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</row>
    <row r="77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</row>
    <row r="78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</row>
    <row r="79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</row>
    <row r="80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</row>
    <row r="8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</row>
    <row r="82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</row>
    <row r="83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</row>
    <row r="8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</row>
    <row r="8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</row>
    <row r="86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</row>
    <row r="87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</row>
    <row r="88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</row>
    <row r="89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</row>
    <row r="90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</row>
    <row r="9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</row>
    <row r="92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</row>
    <row r="93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</row>
    <row r="9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</row>
    <row r="9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</row>
    <row r="96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</row>
    <row r="97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</row>
    <row r="98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</row>
    <row r="99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</row>
    <row r="100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</row>
    <row r="10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</row>
    <row r="102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</row>
    <row r="103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</row>
    <row r="10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</row>
    <row r="10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</row>
    <row r="106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</row>
    <row r="107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</row>
    <row r="108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</row>
    <row r="109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</row>
    <row r="110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</row>
    <row r="11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</row>
    <row r="112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</row>
    <row r="113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</row>
    <row r="11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</row>
    <row r="11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</row>
    <row r="116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</row>
    <row r="117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</row>
    <row r="118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</row>
    <row r="119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</row>
    <row r="120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</row>
    <row r="1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</row>
    <row r="122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</row>
    <row r="123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</row>
    <row r="12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</row>
    <row r="1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</row>
    <row r="126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</row>
    <row r="127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</row>
    <row r="128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</row>
    <row r="129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</row>
    <row r="130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</row>
    <row r="13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</row>
    <row r="132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</row>
    <row r="133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</row>
    <row r="134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</row>
    <row r="1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</row>
    <row r="136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</row>
    <row r="137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</row>
    <row r="138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</row>
    <row r="139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</row>
    <row r="140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</row>
    <row r="14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</row>
    <row r="142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</row>
    <row r="143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</row>
    <row r="144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</row>
    <row r="14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</row>
    <row r="146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</row>
    <row r="147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</row>
    <row r="148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</row>
    <row r="149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</row>
    <row r="150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</row>
    <row r="15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</row>
    <row r="152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</row>
    <row r="153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</row>
    <row r="154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</row>
    <row r="15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</row>
    <row r="156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</row>
    <row r="157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</row>
    <row r="158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</row>
    <row r="159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</row>
    <row r="160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</row>
    <row r="16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</row>
    <row r="162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</row>
    <row r="163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</row>
    <row r="164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</row>
    <row r="16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</row>
    <row r="166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</row>
    <row r="167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</row>
    <row r="168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</row>
    <row r="169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</row>
    <row r="170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</row>
    <row r="17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</row>
    <row r="172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</row>
    <row r="173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</row>
    <row r="174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</row>
    <row r="1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</row>
    <row r="176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</row>
    <row r="177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</row>
    <row r="178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</row>
    <row r="179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</row>
    <row r="180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</row>
    <row r="18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</row>
    <row r="182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</row>
    <row r="183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</row>
    <row r="184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</row>
    <row r="18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</row>
    <row r="186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</row>
    <row r="187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</row>
    <row r="188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</row>
    <row r="189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</row>
    <row r="190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</row>
    <row r="19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</row>
    <row r="192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</row>
    <row r="193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</row>
    <row r="194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</row>
    <row r="19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</row>
    <row r="196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</row>
    <row r="197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</row>
    <row r="198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</row>
    <row r="199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</row>
    <row r="200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</row>
    <row r="20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</row>
    <row r="202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</row>
    <row r="203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</row>
    <row r="204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</row>
    <row r="20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</row>
    <row r="206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</row>
    <row r="207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</row>
    <row r="208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</row>
    <row r="209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</row>
    <row r="210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</row>
    <row r="21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</row>
    <row r="212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</row>
    <row r="213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</row>
    <row r="214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</row>
    <row r="21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</row>
    <row r="216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</row>
    <row r="217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</row>
    <row r="218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</row>
    <row r="219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</row>
    <row r="220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</row>
    <row r="22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</row>
    <row r="222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</row>
    <row r="223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</row>
    <row r="224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</row>
    <row r="2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</row>
    <row r="226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</row>
    <row r="227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</row>
    <row r="228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</row>
    <row r="229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</row>
    <row r="230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</row>
    <row r="23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</row>
    <row r="232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</row>
    <row r="233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</row>
    <row r="234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</row>
    <row r="2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</row>
    <row r="236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</row>
    <row r="237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</row>
    <row r="238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</row>
    <row r="239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</row>
    <row r="240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</row>
    <row r="24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</row>
    <row r="242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</row>
    <row r="243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</row>
    <row r="244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</row>
    <row r="24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</row>
    <row r="246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</row>
    <row r="247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</row>
    <row r="248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</row>
    <row r="249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</row>
    <row r="250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</row>
    <row r="25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</row>
    <row r="25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</row>
    <row r="25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</row>
    <row r="254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</row>
    <row r="25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</row>
    <row r="256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</row>
    <row r="257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</row>
    <row r="258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</row>
    <row r="259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</row>
    <row r="260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</row>
    <row r="26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</row>
    <row r="26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</row>
    <row r="263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</row>
    <row r="264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</row>
    <row r="26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</row>
    <row r="266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</row>
    <row r="267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</row>
    <row r="268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</row>
    <row r="269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</row>
    <row r="270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</row>
    <row r="27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</row>
    <row r="27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</row>
    <row r="273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</row>
    <row r="274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</row>
    <row r="2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</row>
    <row r="276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</row>
    <row r="277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</row>
    <row r="278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</row>
    <row r="279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</row>
    <row r="280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</row>
    <row r="28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</row>
    <row r="28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</row>
    <row r="283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</row>
    <row r="284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</row>
    <row r="28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</row>
    <row r="286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</row>
    <row r="287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</row>
    <row r="288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</row>
    <row r="289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</row>
    <row r="290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</row>
    <row r="29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</row>
    <row r="29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</row>
    <row r="293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</row>
    <row r="294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</row>
    <row r="29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</row>
    <row r="296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</row>
    <row r="297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</row>
    <row r="298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</row>
    <row r="299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</row>
    <row r="300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</row>
    <row r="30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</row>
    <row r="30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</row>
    <row r="303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</row>
    <row r="304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</row>
    <row r="30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</row>
    <row r="306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</row>
    <row r="307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</row>
    <row r="308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</row>
    <row r="309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</row>
    <row r="310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</row>
    <row r="31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</row>
    <row r="3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</row>
    <row r="313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</row>
    <row r="314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</row>
    <row r="31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</row>
    <row r="316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</row>
    <row r="317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</row>
    <row r="318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</row>
    <row r="319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</row>
    <row r="320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</row>
    <row r="32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</row>
    <row r="32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</row>
    <row r="323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</row>
    <row r="324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</row>
    <row r="3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</row>
    <row r="326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</row>
    <row r="327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</row>
    <row r="328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</row>
    <row r="329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</row>
    <row r="330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</row>
    <row r="33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</row>
    <row r="33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</row>
    <row r="333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</row>
    <row r="334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</row>
    <row r="3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</row>
    <row r="336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</row>
    <row r="337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</row>
    <row r="338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</row>
    <row r="339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</row>
    <row r="340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</row>
    <row r="34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</row>
    <row r="34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</row>
    <row r="343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</row>
    <row r="344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</row>
    <row r="34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</row>
    <row r="346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</row>
    <row r="347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</row>
    <row r="348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</row>
    <row r="349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</row>
    <row r="350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</row>
    <row r="35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</row>
    <row r="35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</row>
    <row r="353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</row>
    <row r="354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</row>
    <row r="35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</row>
    <row r="356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</row>
    <row r="357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</row>
    <row r="358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</row>
    <row r="359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</row>
    <row r="360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</row>
    <row r="36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</row>
    <row r="36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</row>
    <row r="363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</row>
    <row r="364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</row>
    <row r="36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</row>
    <row r="366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</row>
    <row r="367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</row>
    <row r="368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</row>
    <row r="369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</row>
    <row r="370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</row>
    <row r="37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</row>
    <row r="37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</row>
    <row r="373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</row>
    <row r="374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</row>
    <row r="3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</row>
    <row r="376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</row>
    <row r="377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</row>
    <row r="378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</row>
    <row r="379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</row>
    <row r="380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</row>
    <row r="38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</row>
    <row r="38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</row>
    <row r="383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</row>
    <row r="384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</row>
    <row r="38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</row>
    <row r="386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</row>
    <row r="387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</row>
    <row r="388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</row>
    <row r="389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</row>
    <row r="390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</row>
    <row r="39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</row>
    <row r="39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</row>
    <row r="393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</row>
    <row r="394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</row>
    <row r="39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</row>
    <row r="396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</row>
    <row r="397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</row>
    <row r="398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</row>
    <row r="399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</row>
    <row r="400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</row>
    <row r="40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</row>
    <row r="40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</row>
    <row r="403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</row>
    <row r="404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</row>
    <row r="40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</row>
    <row r="406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</row>
    <row r="407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</row>
    <row r="408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</row>
    <row r="409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</row>
    <row r="410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</row>
    <row r="41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</row>
    <row r="4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</row>
    <row r="413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</row>
    <row r="414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</row>
    <row r="41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</row>
    <row r="416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</row>
    <row r="417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</row>
    <row r="418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</row>
    <row r="419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</row>
    <row r="420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</row>
    <row r="42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</row>
    <row r="42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</row>
    <row r="423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</row>
    <row r="424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</row>
    <row r="4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</row>
    <row r="426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</row>
    <row r="427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</row>
    <row r="428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</row>
    <row r="429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</row>
    <row r="430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</row>
    <row r="43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</row>
    <row r="43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</row>
    <row r="433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</row>
    <row r="434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</row>
    <row r="4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</row>
    <row r="436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</row>
    <row r="437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</row>
    <row r="438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</row>
    <row r="439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</row>
    <row r="440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</row>
    <row r="44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</row>
    <row r="44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</row>
    <row r="443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</row>
    <row r="444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</row>
    <row r="44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</row>
    <row r="446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</row>
    <row r="447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</row>
    <row r="448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</row>
    <row r="449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</row>
    <row r="450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</row>
    <row r="45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</row>
    <row r="45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</row>
    <row r="453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</row>
    <row r="454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</row>
    <row r="45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</row>
    <row r="456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</row>
    <row r="457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</row>
    <row r="458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</row>
    <row r="459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</row>
    <row r="460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</row>
    <row r="46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</row>
    <row r="46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</row>
    <row r="463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</row>
    <row r="464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</row>
    <row r="46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</row>
    <row r="466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</row>
    <row r="467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</row>
    <row r="468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</row>
    <row r="469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</row>
    <row r="470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</row>
    <row r="47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</row>
    <row r="47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</row>
    <row r="473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</row>
    <row r="474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</row>
    <row r="4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</row>
    <row r="476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</row>
    <row r="477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</row>
    <row r="478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</row>
    <row r="479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</row>
    <row r="480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</row>
    <row r="48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</row>
    <row r="48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</row>
    <row r="483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</row>
    <row r="484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</row>
    <row r="48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</row>
    <row r="486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</row>
    <row r="487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</row>
    <row r="488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</row>
    <row r="489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</row>
    <row r="490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</row>
    <row r="49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</row>
    <row r="49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</row>
    <row r="493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</row>
    <row r="494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</row>
    <row r="49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</row>
    <row r="496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</row>
    <row r="497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</row>
    <row r="498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</row>
    <row r="499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</row>
    <row r="500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</row>
    <row r="50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</row>
    <row r="502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</row>
    <row r="503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</row>
    <row r="504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</row>
    <row r="50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</row>
    <row r="506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</row>
    <row r="507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</row>
    <row r="508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</row>
    <row r="509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</row>
    <row r="510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</row>
    <row r="51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</row>
    <row r="512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</row>
    <row r="513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</row>
    <row r="514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</row>
    <row r="51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</row>
    <row r="516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</row>
    <row r="517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</row>
    <row r="518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</row>
    <row r="519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</row>
    <row r="520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</row>
    <row r="52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</row>
    <row r="522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</row>
    <row r="523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</row>
    <row r="524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</row>
    <row r="5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</row>
    <row r="526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</row>
    <row r="527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</row>
    <row r="528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</row>
    <row r="529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</row>
    <row r="530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</row>
    <row r="53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</row>
    <row r="532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</row>
    <row r="533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</row>
    <row r="5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</row>
    <row r="537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</row>
    <row r="538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</row>
    <row r="539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</row>
    <row r="540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</row>
    <row r="54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</row>
    <row r="542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</row>
    <row r="543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</row>
    <row r="544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</row>
    <row r="54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</row>
    <row r="546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</row>
    <row r="547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</row>
    <row r="548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</row>
    <row r="549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</row>
    <row r="550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</row>
    <row r="55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</row>
    <row r="552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</row>
    <row r="553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</row>
    <row r="554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</row>
    <row r="55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</row>
    <row r="556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</row>
    <row r="557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</row>
    <row r="558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</row>
    <row r="559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</row>
    <row r="560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</row>
    <row r="56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</row>
    <row r="562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</row>
    <row r="563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</row>
    <row r="564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</row>
    <row r="56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</row>
    <row r="566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</row>
    <row r="567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</row>
    <row r="568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</row>
    <row r="569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</row>
    <row r="570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</row>
    <row r="57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</row>
    <row r="572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</row>
    <row r="573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</row>
    <row r="574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</row>
    <row r="5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</row>
    <row r="576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</row>
    <row r="577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</row>
    <row r="578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</row>
    <row r="579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</row>
    <row r="580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</row>
    <row r="58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</row>
    <row r="582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</row>
    <row r="583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</row>
    <row r="584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</row>
    <row r="58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</row>
    <row r="586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</row>
    <row r="587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</row>
    <row r="588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</row>
    <row r="589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</row>
    <row r="590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</row>
    <row r="59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</row>
    <row r="592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</row>
    <row r="593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</row>
    <row r="594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</row>
    <row r="59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</row>
    <row r="596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</row>
    <row r="597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</row>
    <row r="598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</row>
    <row r="599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</row>
    <row r="600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</row>
    <row r="60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</row>
    <row r="602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</row>
    <row r="603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</row>
    <row r="604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</row>
    <row r="60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</row>
    <row r="606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</row>
    <row r="607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</row>
    <row r="608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</row>
    <row r="609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</row>
    <row r="610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</row>
    <row r="61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</row>
    <row r="612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</row>
    <row r="613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</row>
    <row r="614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</row>
    <row r="61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</row>
    <row r="616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</row>
    <row r="617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</row>
    <row r="618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</row>
    <row r="619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</row>
    <row r="620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</row>
    <row r="62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</row>
    <row r="622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</row>
    <row r="623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</row>
    <row r="624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</row>
    <row r="6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</row>
    <row r="626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</row>
    <row r="627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</row>
    <row r="628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</row>
    <row r="629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</row>
    <row r="630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</row>
    <row r="63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</row>
    <row r="632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</row>
    <row r="633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</row>
    <row r="634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</row>
    <row r="6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</row>
    <row r="636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</row>
    <row r="637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</row>
    <row r="638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</row>
    <row r="639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</row>
    <row r="640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</row>
    <row r="64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</row>
    <row r="642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</row>
    <row r="643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</row>
    <row r="644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</row>
    <row r="64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</row>
    <row r="646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</row>
    <row r="647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</row>
    <row r="648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</row>
    <row r="649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</row>
    <row r="650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</row>
    <row r="65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</row>
    <row r="652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</row>
    <row r="653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</row>
    <row r="654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</row>
    <row r="65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</row>
    <row r="656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</row>
    <row r="657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</row>
    <row r="658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</row>
    <row r="659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</row>
    <row r="660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</row>
    <row r="66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</row>
    <row r="662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</row>
    <row r="663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</row>
    <row r="664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</row>
    <row r="66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</row>
    <row r="666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</row>
    <row r="667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</row>
    <row r="668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</row>
    <row r="669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</row>
    <row r="670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</row>
    <row r="67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</row>
    <row r="672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</row>
    <row r="673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</row>
    <row r="674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</row>
    <row r="6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</row>
    <row r="676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</row>
    <row r="677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</row>
    <row r="678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</row>
    <row r="679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</row>
    <row r="680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</row>
    <row r="68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</row>
    <row r="682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</row>
    <row r="683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</row>
    <row r="684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</row>
    <row r="68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</row>
    <row r="686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</row>
    <row r="687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</row>
    <row r="688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</row>
    <row r="689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</row>
    <row r="690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</row>
    <row r="69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</row>
    <row r="692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</row>
    <row r="693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</row>
    <row r="694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</row>
    <row r="69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</row>
    <row r="696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</row>
    <row r="697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</row>
    <row r="698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</row>
    <row r="699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</row>
    <row r="700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</row>
    <row r="70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</row>
    <row r="702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</row>
    <row r="703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</row>
    <row r="704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</row>
    <row r="70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</row>
    <row r="706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</row>
    <row r="707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</row>
    <row r="708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</row>
    <row r="709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</row>
    <row r="710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</row>
    <row r="71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</row>
    <row r="712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</row>
    <row r="713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</row>
    <row r="714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</row>
    <row r="71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</row>
    <row r="716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</row>
    <row r="717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</row>
    <row r="718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</row>
    <row r="719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</row>
    <row r="720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</row>
    <row r="72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</row>
    <row r="722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</row>
    <row r="723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</row>
    <row r="724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</row>
    <row r="7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</row>
    <row r="726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</row>
    <row r="727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</row>
    <row r="728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</row>
    <row r="729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</row>
    <row r="730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</row>
    <row r="73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</row>
    <row r="732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</row>
    <row r="733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</row>
    <row r="734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</row>
    <row r="7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</row>
    <row r="736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</row>
    <row r="737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</row>
    <row r="738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</row>
    <row r="739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</row>
    <row r="740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</row>
    <row r="74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</row>
    <row r="742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</row>
    <row r="743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</row>
    <row r="744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</row>
    <row r="74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</row>
    <row r="746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</row>
    <row r="747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</row>
    <row r="748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</row>
    <row r="749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</row>
    <row r="750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</row>
    <row r="75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</row>
    <row r="752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</row>
    <row r="753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</row>
    <row r="754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</row>
    <row r="75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</row>
    <row r="756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</row>
    <row r="757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</row>
    <row r="758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</row>
    <row r="759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</row>
    <row r="760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</row>
    <row r="76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</row>
    <row r="762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</row>
    <row r="763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</row>
    <row r="764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</row>
    <row r="76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</row>
    <row r="766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</row>
    <row r="767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</row>
    <row r="768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</row>
    <row r="769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</row>
    <row r="770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</row>
    <row r="77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</row>
    <row r="772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</row>
    <row r="773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</row>
    <row r="774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</row>
    <row r="7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</row>
    <row r="776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</row>
    <row r="777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</row>
    <row r="778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</row>
    <row r="779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</row>
    <row r="780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</row>
    <row r="78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</row>
    <row r="782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</row>
    <row r="783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</row>
    <row r="784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</row>
    <row r="78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</row>
    <row r="786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</row>
    <row r="787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</row>
    <row r="788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</row>
    <row r="789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</row>
    <row r="790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</row>
    <row r="79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</row>
    <row r="792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</row>
    <row r="793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</row>
    <row r="794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</row>
    <row r="79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</row>
    <row r="796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</row>
    <row r="797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</row>
    <row r="798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</row>
    <row r="799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</row>
    <row r="800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</row>
    <row r="80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</row>
    <row r="802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</row>
    <row r="803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</row>
    <row r="804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</row>
    <row r="80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</row>
    <row r="806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</row>
    <row r="807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</row>
    <row r="808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</row>
    <row r="809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</row>
    <row r="810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</row>
    <row r="81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</row>
    <row r="812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</row>
    <row r="813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</row>
    <row r="814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</row>
    <row r="81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</row>
    <row r="816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</row>
    <row r="817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</row>
    <row r="818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</row>
    <row r="819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</row>
    <row r="820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</row>
    <row r="82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</row>
    <row r="822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</row>
    <row r="823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</row>
    <row r="824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</row>
    <row r="8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</row>
    <row r="826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</row>
    <row r="827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</row>
    <row r="828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</row>
    <row r="829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</row>
    <row r="830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</row>
    <row r="83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</row>
    <row r="832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</row>
    <row r="833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</row>
    <row r="834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</row>
    <row r="8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</row>
    <row r="836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</row>
    <row r="837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</row>
    <row r="838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</row>
    <row r="839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</row>
    <row r="840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</row>
    <row r="84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</row>
    <row r="842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</row>
    <row r="843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</row>
    <row r="844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</row>
    <row r="84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</row>
    <row r="846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</row>
    <row r="847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</row>
    <row r="848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</row>
    <row r="849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</row>
    <row r="850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</row>
    <row r="85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</row>
    <row r="852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</row>
    <row r="853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</row>
    <row r="854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</row>
    <row r="85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</row>
    <row r="856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</row>
    <row r="857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</row>
    <row r="858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</row>
    <row r="859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</row>
    <row r="860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</row>
    <row r="86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</row>
    <row r="862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</row>
    <row r="863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</row>
    <row r="864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</row>
    <row r="86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</row>
    <row r="866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</row>
    <row r="867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</row>
    <row r="868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</row>
    <row r="869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</row>
    <row r="870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</row>
    <row r="87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</row>
    <row r="872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</row>
    <row r="873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</row>
    <row r="874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</row>
    <row r="8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</row>
    <row r="876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</row>
    <row r="877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</row>
    <row r="878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</row>
    <row r="879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</row>
    <row r="880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</row>
    <row r="88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</row>
    <row r="882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</row>
    <row r="883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</row>
    <row r="884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</row>
    <row r="88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</row>
    <row r="886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</row>
    <row r="887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</row>
    <row r="888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</row>
    <row r="889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</row>
    <row r="890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</row>
    <row r="89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</row>
    <row r="892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</row>
    <row r="893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</row>
    <row r="894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</row>
    <row r="89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</row>
    <row r="896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</row>
    <row r="897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</row>
    <row r="898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</row>
    <row r="899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</row>
    <row r="900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</row>
    <row r="90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</row>
    <row r="902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</row>
    <row r="903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</row>
    <row r="904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</row>
    <row r="90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</row>
    <row r="906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</row>
    <row r="907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</row>
    <row r="908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</row>
    <row r="909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</row>
    <row r="910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</row>
    <row r="91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</row>
    <row r="912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</row>
    <row r="913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</row>
    <row r="914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</row>
    <row r="91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</row>
    <row r="916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</row>
    <row r="917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</row>
    <row r="918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</row>
    <row r="919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</row>
    <row r="920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</row>
    <row r="92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</row>
    <row r="922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</row>
    <row r="923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</row>
    <row r="924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</row>
    <row r="9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</row>
    <row r="926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</row>
    <row r="927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</row>
    <row r="928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</row>
    <row r="929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</row>
    <row r="930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</row>
    <row r="93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</row>
    <row r="932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</row>
    <row r="933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</row>
    <row r="934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</row>
    <row r="93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</row>
    <row r="936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</row>
    <row r="937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</row>
    <row r="938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</row>
    <row r="939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</row>
    <row r="940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</row>
    <row r="94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</row>
    <row r="942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</row>
    <row r="943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</row>
    <row r="944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</row>
    <row r="94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</row>
    <row r="946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</row>
    <row r="947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</row>
    <row r="948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</row>
    <row r="949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</row>
    <row r="950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</row>
    <row r="95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</row>
    <row r="952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</row>
    <row r="953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</row>
    <row r="954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</row>
    <row r="95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</row>
    <row r="956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</row>
    <row r="957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</row>
    <row r="958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</row>
    <row r="959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</row>
    <row r="960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</row>
    <row r="96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</row>
    <row r="962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</row>
    <row r="963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</row>
    <row r="964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</row>
    <row r="96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</row>
    <row r="966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</row>
    <row r="967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</row>
    <row r="968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</row>
    <row r="969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</row>
    <row r="970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</row>
    <row r="97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</row>
    <row r="972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</row>
    <row r="973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</row>
    <row r="974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</row>
    <row r="9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</row>
    <row r="976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</row>
    <row r="977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</row>
    <row r="978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</row>
    <row r="979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</row>
    <row r="980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6" max="6" width="17.29"/>
    <col customWidth="1" min="7" max="7" width="9.57"/>
    <col customWidth="1" min="8" max="8" width="24.86"/>
    <col customWidth="1" min="11" max="11" width="31.0"/>
  </cols>
  <sheetData>
    <row r="1">
      <c r="A1" s="35" t="s">
        <v>1529</v>
      </c>
      <c r="B1" s="31" t="s">
        <v>1396</v>
      </c>
      <c r="C1" s="31" t="s">
        <v>134</v>
      </c>
      <c r="D1" s="31" t="s">
        <v>67</v>
      </c>
      <c r="E1" s="31" t="s">
        <v>7</v>
      </c>
      <c r="F1" s="31" t="s">
        <v>15</v>
      </c>
      <c r="G1" s="31" t="s">
        <v>1418</v>
      </c>
      <c r="H1" s="32" t="s">
        <v>1</v>
      </c>
      <c r="I1" s="33" t="s">
        <v>644</v>
      </c>
      <c r="J1" s="34" t="s">
        <v>645</v>
      </c>
      <c r="K1" s="35" t="s">
        <v>1530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</row>
    <row r="2">
      <c r="A2" s="35" t="s">
        <v>1531</v>
      </c>
      <c r="B2" s="64"/>
      <c r="C2" s="64"/>
      <c r="D2" s="64"/>
      <c r="E2" s="64"/>
      <c r="F2" s="64"/>
      <c r="G2" s="64"/>
      <c r="H2" s="64"/>
      <c r="I2" s="64"/>
      <c r="J2" s="35">
        <v>55.0</v>
      </c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</row>
    <row r="3">
      <c r="A3" s="101">
        <v>0.2853</v>
      </c>
      <c r="B3" s="31" t="s">
        <v>1256</v>
      </c>
      <c r="C3" s="31" t="s">
        <v>680</v>
      </c>
      <c r="D3" s="31" t="s">
        <v>1288</v>
      </c>
      <c r="E3" s="31" t="s">
        <v>1289</v>
      </c>
      <c r="F3" s="31"/>
      <c r="G3" s="31">
        <v>100.0</v>
      </c>
      <c r="H3" s="35" t="s">
        <v>806</v>
      </c>
      <c r="I3" s="35" t="s">
        <v>7</v>
      </c>
      <c r="J3" s="35">
        <v>3.0</v>
      </c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>
      <c r="A4" s="101">
        <v>0.1517</v>
      </c>
      <c r="B4" s="31" t="s">
        <v>1256</v>
      </c>
      <c r="C4" s="31" t="s">
        <v>668</v>
      </c>
      <c r="D4" s="31" t="s">
        <v>669</v>
      </c>
      <c r="E4" s="31" t="s">
        <v>670</v>
      </c>
      <c r="F4" s="31"/>
      <c r="G4" s="31">
        <v>100.0</v>
      </c>
      <c r="H4" s="35" t="s">
        <v>1217</v>
      </c>
      <c r="I4" s="35" t="s">
        <v>7</v>
      </c>
      <c r="J4" s="35">
        <v>12.0</v>
      </c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</row>
    <row r="5">
      <c r="A5" s="101">
        <v>0.0751</v>
      </c>
      <c r="B5" s="31" t="s">
        <v>1256</v>
      </c>
      <c r="C5" s="31" t="s">
        <v>680</v>
      </c>
      <c r="D5" s="31" t="s">
        <v>681</v>
      </c>
      <c r="E5" s="31"/>
      <c r="F5" s="31"/>
      <c r="G5" s="31">
        <v>98.0</v>
      </c>
      <c r="H5" s="35" t="s">
        <v>1078</v>
      </c>
      <c r="I5" s="35" t="s">
        <v>67</v>
      </c>
      <c r="J5" s="35">
        <v>1.0</v>
      </c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</row>
    <row r="6">
      <c r="A6" s="101">
        <v>0.0604</v>
      </c>
      <c r="B6" s="31" t="s">
        <v>1256</v>
      </c>
      <c r="C6" s="31" t="s">
        <v>661</v>
      </c>
      <c r="D6" s="31" t="s">
        <v>662</v>
      </c>
      <c r="E6" s="31" t="s">
        <v>872</v>
      </c>
      <c r="F6" s="31"/>
      <c r="G6" s="31">
        <v>100.0</v>
      </c>
      <c r="H6" s="35" t="s">
        <v>1534</v>
      </c>
      <c r="I6" s="35" t="s">
        <v>7</v>
      </c>
      <c r="J6" s="35">
        <v>4.0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</row>
    <row r="7">
      <c r="A7" s="101">
        <v>0.0541</v>
      </c>
      <c r="B7" s="31" t="s">
        <v>1256</v>
      </c>
      <c r="C7" s="31" t="s">
        <v>680</v>
      </c>
      <c r="D7" s="31" t="s">
        <v>681</v>
      </c>
      <c r="E7" s="118" t="s">
        <v>1313</v>
      </c>
      <c r="F7" s="118" t="s">
        <v>1081</v>
      </c>
      <c r="G7" s="31">
        <v>93.0</v>
      </c>
      <c r="H7" s="35" t="s">
        <v>1081</v>
      </c>
      <c r="I7" s="35" t="s">
        <v>15</v>
      </c>
      <c r="J7" s="35">
        <v>3.0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</row>
    <row r="8">
      <c r="A8" s="101">
        <v>0.0453</v>
      </c>
      <c r="B8" s="31" t="s">
        <v>1256</v>
      </c>
      <c r="C8" s="31" t="s">
        <v>704</v>
      </c>
      <c r="D8" s="31" t="s">
        <v>705</v>
      </c>
      <c r="E8" s="31" t="s">
        <v>706</v>
      </c>
      <c r="F8" s="31"/>
      <c r="G8" s="31">
        <v>95.0</v>
      </c>
      <c r="H8" s="31" t="s">
        <v>521</v>
      </c>
      <c r="I8" s="35" t="s">
        <v>7</v>
      </c>
      <c r="J8" s="35">
        <v>6.0</v>
      </c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</row>
    <row r="9">
      <c r="A9" s="101">
        <v>0.044</v>
      </c>
      <c r="B9" s="31" t="s">
        <v>1256</v>
      </c>
      <c r="C9" s="31" t="s">
        <v>1536</v>
      </c>
      <c r="D9" s="31" t="s">
        <v>1537</v>
      </c>
      <c r="E9" s="31" t="s">
        <v>1539</v>
      </c>
      <c r="F9" s="31" t="s">
        <v>1540</v>
      </c>
      <c r="G9" s="31">
        <v>99.0</v>
      </c>
      <c r="H9" s="35" t="s">
        <v>1083</v>
      </c>
      <c r="I9" s="35" t="s">
        <v>15</v>
      </c>
      <c r="J9" s="35">
        <v>3.0</v>
      </c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</row>
    <row r="10">
      <c r="A10" s="101">
        <v>0.0437</v>
      </c>
      <c r="B10" s="31" t="s">
        <v>1256</v>
      </c>
      <c r="C10" s="31" t="s">
        <v>1219</v>
      </c>
      <c r="D10" s="31" t="s">
        <v>1220</v>
      </c>
      <c r="E10" s="31" t="s">
        <v>1221</v>
      </c>
      <c r="F10" s="31"/>
      <c r="G10" s="31">
        <v>100.0</v>
      </c>
      <c r="H10" s="35" t="s">
        <v>937</v>
      </c>
      <c r="I10" s="35" t="s">
        <v>55</v>
      </c>
      <c r="J10" s="35">
        <v>3.0</v>
      </c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</row>
    <row r="11">
      <c r="A11" s="101">
        <v>0.0394</v>
      </c>
      <c r="B11" s="31" t="s">
        <v>1256</v>
      </c>
      <c r="C11" s="31" t="s">
        <v>752</v>
      </c>
      <c r="D11" s="31" t="s">
        <v>753</v>
      </c>
      <c r="E11" s="31" t="s">
        <v>754</v>
      </c>
      <c r="F11" s="31"/>
      <c r="G11" s="31">
        <v>99.0</v>
      </c>
      <c r="H11" s="35" t="s">
        <v>143</v>
      </c>
      <c r="I11" s="35" t="s">
        <v>7</v>
      </c>
      <c r="J11" s="35">
        <v>3.0</v>
      </c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</row>
    <row r="12">
      <c r="A12" s="101">
        <v>0.0394</v>
      </c>
      <c r="B12" s="31" t="s">
        <v>1256</v>
      </c>
      <c r="C12" s="31" t="s">
        <v>688</v>
      </c>
      <c r="D12" s="31" t="s">
        <v>689</v>
      </c>
      <c r="E12" s="31"/>
      <c r="F12" s="31"/>
      <c r="G12" s="31">
        <v>99.0</v>
      </c>
      <c r="H12" s="35" t="s">
        <v>252</v>
      </c>
      <c r="I12" s="35" t="s">
        <v>67</v>
      </c>
      <c r="J12" s="35">
        <v>3.0</v>
      </c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</row>
    <row r="13">
      <c r="A13" s="101">
        <v>0.036</v>
      </c>
      <c r="B13" s="31" t="s">
        <v>1256</v>
      </c>
      <c r="C13" s="31" t="s">
        <v>677</v>
      </c>
      <c r="D13" s="31" t="s">
        <v>678</v>
      </c>
      <c r="E13" s="31"/>
      <c r="F13" s="31"/>
      <c r="G13" s="31">
        <v>98.0</v>
      </c>
      <c r="H13" s="35" t="s">
        <v>1085</v>
      </c>
      <c r="I13" s="35" t="s">
        <v>67</v>
      </c>
      <c r="J13" s="35">
        <v>3.0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</row>
    <row r="14">
      <c r="A14" s="101">
        <v>0.0277</v>
      </c>
      <c r="B14" s="31" t="s">
        <v>1256</v>
      </c>
      <c r="C14" s="31" t="s">
        <v>1268</v>
      </c>
      <c r="D14" s="31" t="s">
        <v>1269</v>
      </c>
      <c r="E14" s="31"/>
      <c r="F14" s="31"/>
      <c r="G14" s="31">
        <v>100.0</v>
      </c>
      <c r="H14" s="35" t="s">
        <v>236</v>
      </c>
      <c r="I14" s="35" t="s">
        <v>60</v>
      </c>
      <c r="J14" s="35">
        <v>1.0</v>
      </c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</row>
    <row r="15">
      <c r="A15" s="101">
        <v>0.0266</v>
      </c>
      <c r="B15" s="31" t="s">
        <v>1256</v>
      </c>
      <c r="C15" s="31" t="s">
        <v>661</v>
      </c>
      <c r="D15" s="31" t="s">
        <v>662</v>
      </c>
      <c r="E15" s="31" t="s">
        <v>1547</v>
      </c>
      <c r="F15" s="31"/>
      <c r="G15" s="31">
        <v>100.0</v>
      </c>
      <c r="H15" s="35" t="s">
        <v>1087</v>
      </c>
      <c r="I15" s="35" t="s">
        <v>7</v>
      </c>
      <c r="J15" s="35">
        <v>1.0</v>
      </c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</row>
    <row r="16">
      <c r="A16" s="101">
        <v>0.0256</v>
      </c>
      <c r="B16" s="31" t="s">
        <v>1256</v>
      </c>
      <c r="C16" s="31" t="s">
        <v>661</v>
      </c>
      <c r="D16" s="31" t="s">
        <v>662</v>
      </c>
      <c r="E16" s="31"/>
      <c r="F16" s="31"/>
      <c r="G16" s="31">
        <v>100.0</v>
      </c>
      <c r="H16" s="35" t="s">
        <v>396</v>
      </c>
      <c r="I16" s="35" t="s">
        <v>67</v>
      </c>
      <c r="J16" s="35">
        <v>4.0</v>
      </c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>
      <c r="A17" s="101">
        <v>0.0229</v>
      </c>
      <c r="B17" s="31" t="s">
        <v>1256</v>
      </c>
      <c r="C17" s="31" t="s">
        <v>688</v>
      </c>
      <c r="D17" s="31" t="s">
        <v>689</v>
      </c>
      <c r="E17" s="31" t="s">
        <v>735</v>
      </c>
      <c r="F17" s="31" t="s">
        <v>1089</v>
      </c>
      <c r="G17" s="31">
        <v>100.0</v>
      </c>
      <c r="H17" s="31" t="s">
        <v>1089</v>
      </c>
      <c r="I17" s="35" t="s">
        <v>15</v>
      </c>
      <c r="J17" s="35">
        <v>1.0</v>
      </c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</row>
    <row r="18">
      <c r="A18" s="102">
        <v>0.0119</v>
      </c>
      <c r="B18" s="63" t="s">
        <v>1256</v>
      </c>
      <c r="C18" s="63" t="s">
        <v>688</v>
      </c>
      <c r="D18" s="63" t="s">
        <v>689</v>
      </c>
      <c r="E18" s="63" t="s">
        <v>735</v>
      </c>
      <c r="F18" s="63"/>
      <c r="G18" s="63">
        <v>100.0</v>
      </c>
      <c r="H18" s="48" t="s">
        <v>1091</v>
      </c>
      <c r="I18" s="48" t="s">
        <v>7</v>
      </c>
      <c r="J18" s="48">
        <v>2.0</v>
      </c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</row>
    <row r="19">
      <c r="A19" s="101">
        <v>0.0084</v>
      </c>
      <c r="B19" s="31" t="s">
        <v>1256</v>
      </c>
      <c r="C19" s="31" t="s">
        <v>721</v>
      </c>
      <c r="D19" s="31" t="s">
        <v>722</v>
      </c>
      <c r="E19" s="31" t="s">
        <v>723</v>
      </c>
      <c r="F19" s="31"/>
      <c r="G19" s="31">
        <v>98.5</v>
      </c>
      <c r="H19" s="35" t="s">
        <v>491</v>
      </c>
      <c r="I19" s="35" t="s">
        <v>7</v>
      </c>
      <c r="J19" s="35">
        <v>1.0</v>
      </c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</row>
    <row r="20">
      <c r="A20" s="101">
        <v>0.0023</v>
      </c>
      <c r="B20" s="31" t="s">
        <v>1256</v>
      </c>
      <c r="C20" s="31" t="s">
        <v>752</v>
      </c>
      <c r="D20" s="31"/>
      <c r="E20" s="31"/>
      <c r="F20" s="31"/>
      <c r="G20" s="31">
        <v>96.0</v>
      </c>
      <c r="H20" s="31" t="s">
        <v>752</v>
      </c>
      <c r="I20" s="35" t="s">
        <v>134</v>
      </c>
      <c r="J20" s="35">
        <v>1.0</v>
      </c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</row>
    <row r="2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</row>
    <row r="22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</row>
    <row r="2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</row>
    <row r="24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</row>
    <row r="25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</row>
    <row r="26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</row>
    <row r="27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</row>
    <row r="28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</row>
    <row r="29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</row>
    <row r="30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</row>
    <row r="3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</row>
    <row r="32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</row>
    <row r="3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</row>
    <row r="34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</row>
    <row r="35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</row>
    <row r="36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</row>
    <row r="37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</row>
    <row r="38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</row>
    <row r="39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</row>
    <row r="40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</row>
    <row r="4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</row>
    <row r="42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</row>
    <row r="4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</row>
    <row r="44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</row>
    <row r="45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</row>
    <row r="46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</row>
    <row r="47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</row>
    <row r="48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</row>
    <row r="49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</row>
    <row r="50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</row>
    <row r="5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</row>
    <row r="52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</row>
    <row r="5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</row>
    <row r="54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</row>
    <row r="55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</row>
    <row r="56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</row>
    <row r="57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</row>
    <row r="58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</row>
    <row r="59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</row>
    <row r="60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</row>
    <row r="6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</row>
    <row r="62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</row>
    <row r="6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</row>
    <row r="64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</row>
    <row r="66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</row>
    <row r="67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</row>
    <row r="68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</row>
    <row r="69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</row>
    <row r="70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</row>
    <row r="7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</row>
    <row r="72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</row>
    <row r="7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</row>
    <row r="74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</row>
    <row r="75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</row>
    <row r="76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</row>
    <row r="77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</row>
    <row r="78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</row>
    <row r="79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</row>
    <row r="80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</row>
    <row r="8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</row>
    <row r="82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</row>
    <row r="8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</row>
    <row r="84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</row>
    <row r="85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</row>
    <row r="86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</row>
    <row r="87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</row>
    <row r="88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</row>
    <row r="89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</row>
    <row r="90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</row>
    <row r="9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</row>
    <row r="92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</row>
    <row r="9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</row>
    <row r="94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</row>
    <row r="95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</row>
    <row r="96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</row>
    <row r="97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</row>
    <row r="98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</row>
    <row r="99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</row>
    <row r="100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</row>
    <row r="10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</row>
    <row r="102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</row>
    <row r="10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</row>
    <row r="104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</row>
    <row r="105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</row>
    <row r="106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</row>
    <row r="107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</row>
    <row r="108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</row>
    <row r="109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</row>
    <row r="110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</row>
    <row r="11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</row>
    <row r="112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</row>
    <row r="11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</row>
    <row r="114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</row>
    <row r="115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</row>
    <row r="116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</row>
    <row r="117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</row>
    <row r="118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</row>
    <row r="119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</row>
    <row r="120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</row>
    <row r="12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</row>
    <row r="122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</row>
    <row r="12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</row>
    <row r="124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</row>
    <row r="125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</row>
    <row r="126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</row>
    <row r="127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</row>
    <row r="128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</row>
    <row r="129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</row>
    <row r="130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</row>
    <row r="13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</row>
    <row r="132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</row>
    <row r="133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</row>
    <row r="134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</row>
    <row r="135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</row>
    <row r="136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</row>
    <row r="137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</row>
    <row r="138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</row>
    <row r="139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</row>
    <row r="140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</row>
    <row r="14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</row>
    <row r="142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</row>
    <row r="143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</row>
    <row r="144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</row>
    <row r="145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</row>
    <row r="146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</row>
    <row r="147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</row>
    <row r="148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</row>
    <row r="149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</row>
    <row r="150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</row>
    <row r="15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</row>
    <row r="152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</row>
    <row r="153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</row>
    <row r="154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</row>
    <row r="155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</row>
    <row r="156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</row>
    <row r="157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</row>
    <row r="158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</row>
    <row r="159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</row>
    <row r="160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</row>
    <row r="16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</row>
    <row r="162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</row>
    <row r="163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</row>
    <row r="164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</row>
    <row r="165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</row>
    <row r="166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</row>
    <row r="167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</row>
    <row r="168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</row>
    <row r="169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</row>
    <row r="170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</row>
    <row r="17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</row>
    <row r="172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</row>
    <row r="173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</row>
    <row r="174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</row>
    <row r="175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</row>
    <row r="176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</row>
    <row r="177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</row>
    <row r="178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</row>
    <row r="179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</row>
    <row r="180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</row>
    <row r="18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</row>
    <row r="182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</row>
    <row r="183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</row>
    <row r="184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</row>
    <row r="185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</row>
    <row r="186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</row>
    <row r="187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</row>
    <row r="188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</row>
    <row r="189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</row>
    <row r="190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</row>
    <row r="19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</row>
    <row r="192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</row>
    <row r="193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</row>
    <row r="194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</row>
    <row r="195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</row>
    <row r="196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</row>
    <row r="197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</row>
    <row r="198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</row>
    <row r="199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</row>
    <row r="200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</row>
    <row r="20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</row>
    <row r="202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</row>
    <row r="203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</row>
    <row r="204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</row>
    <row r="205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</row>
    <row r="206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</row>
    <row r="207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</row>
    <row r="208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</row>
    <row r="209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</row>
    <row r="210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</row>
    <row r="21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</row>
    <row r="212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</row>
    <row r="213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</row>
    <row r="214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</row>
    <row r="215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</row>
    <row r="216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</row>
    <row r="217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</row>
    <row r="218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</row>
    <row r="219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</row>
    <row r="220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</row>
    <row r="22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</row>
    <row r="222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</row>
    <row r="223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</row>
    <row r="224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</row>
    <row r="225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</row>
    <row r="226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</row>
    <row r="227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</row>
    <row r="228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</row>
    <row r="229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</row>
    <row r="230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</row>
    <row r="23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</row>
    <row r="232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</row>
    <row r="233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</row>
    <row r="234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</row>
    <row r="235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</row>
    <row r="236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</row>
    <row r="237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</row>
    <row r="238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</row>
    <row r="239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</row>
    <row r="240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</row>
    <row r="24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</row>
    <row r="242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</row>
    <row r="243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</row>
    <row r="244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</row>
    <row r="245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</row>
    <row r="246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</row>
    <row r="247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</row>
    <row r="248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</row>
    <row r="249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</row>
    <row r="250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</row>
    <row r="25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</row>
    <row r="252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</row>
    <row r="253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</row>
    <row r="254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</row>
    <row r="255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</row>
    <row r="256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</row>
    <row r="257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</row>
    <row r="258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</row>
    <row r="259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</row>
    <row r="260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</row>
    <row r="26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</row>
    <row r="262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</row>
    <row r="263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</row>
    <row r="264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</row>
    <row r="265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</row>
    <row r="266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</row>
    <row r="267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</row>
    <row r="268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</row>
    <row r="269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</row>
    <row r="270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</row>
    <row r="27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</row>
    <row r="272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</row>
    <row r="273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</row>
    <row r="274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</row>
    <row r="275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</row>
    <row r="276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</row>
    <row r="277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</row>
    <row r="278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</row>
    <row r="279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</row>
    <row r="280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</row>
    <row r="28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</row>
    <row r="282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</row>
    <row r="283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</row>
    <row r="284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</row>
    <row r="285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</row>
    <row r="286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</row>
    <row r="287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</row>
    <row r="288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</row>
    <row r="289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</row>
    <row r="290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</row>
    <row r="29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</row>
    <row r="292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</row>
    <row r="293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</row>
    <row r="294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</row>
    <row r="295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</row>
    <row r="296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</row>
    <row r="297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</row>
    <row r="298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</row>
    <row r="299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</row>
    <row r="300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</row>
    <row r="30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</row>
    <row r="302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</row>
    <row r="303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</row>
    <row r="304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</row>
    <row r="305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</row>
    <row r="306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</row>
    <row r="307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</row>
    <row r="308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</row>
    <row r="309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</row>
    <row r="310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</row>
    <row r="31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</row>
    <row r="312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</row>
    <row r="313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</row>
    <row r="314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</row>
    <row r="315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</row>
    <row r="316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</row>
    <row r="317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</row>
    <row r="318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</row>
    <row r="319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</row>
    <row r="320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</row>
    <row r="32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</row>
    <row r="322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</row>
    <row r="323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</row>
    <row r="324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</row>
    <row r="325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</row>
    <row r="326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</row>
    <row r="327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</row>
    <row r="328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</row>
    <row r="329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</row>
    <row r="330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</row>
    <row r="33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</row>
    <row r="332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</row>
    <row r="333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</row>
    <row r="334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</row>
    <row r="335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</row>
    <row r="336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</row>
    <row r="337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</row>
    <row r="338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</row>
    <row r="339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</row>
    <row r="340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</row>
    <row r="34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</row>
    <row r="342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</row>
    <row r="343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</row>
    <row r="344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</row>
    <row r="345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</row>
    <row r="346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</row>
    <row r="347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</row>
    <row r="348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</row>
    <row r="349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</row>
    <row r="350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</row>
    <row r="35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</row>
    <row r="352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</row>
    <row r="353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</row>
    <row r="354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</row>
    <row r="355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</row>
    <row r="356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</row>
    <row r="357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</row>
    <row r="358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</row>
    <row r="359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</row>
    <row r="360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</row>
    <row r="36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</row>
    <row r="362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</row>
    <row r="363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</row>
    <row r="364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</row>
    <row r="365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</row>
    <row r="366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</row>
    <row r="367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</row>
    <row r="368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</row>
    <row r="369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</row>
    <row r="370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</row>
    <row r="37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</row>
    <row r="372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</row>
    <row r="373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</row>
    <row r="374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</row>
    <row r="375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</row>
    <row r="376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</row>
    <row r="377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</row>
    <row r="378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</row>
    <row r="379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</row>
    <row r="380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</row>
    <row r="38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</row>
    <row r="382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</row>
    <row r="383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</row>
    <row r="384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</row>
    <row r="385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</row>
    <row r="386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</row>
    <row r="387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</row>
    <row r="388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</row>
    <row r="389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</row>
    <row r="390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</row>
    <row r="39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</row>
    <row r="392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</row>
    <row r="393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</row>
    <row r="394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</row>
    <row r="395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</row>
    <row r="396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</row>
    <row r="397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</row>
    <row r="398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</row>
    <row r="399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</row>
    <row r="400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</row>
    <row r="40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</row>
    <row r="402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</row>
    <row r="403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</row>
    <row r="404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</row>
    <row r="405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</row>
    <row r="406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</row>
    <row r="407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</row>
    <row r="408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</row>
    <row r="409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</row>
    <row r="410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</row>
    <row r="41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</row>
    <row r="412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</row>
    <row r="413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</row>
    <row r="414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</row>
    <row r="415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</row>
    <row r="416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</row>
    <row r="417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</row>
    <row r="418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</row>
    <row r="419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</row>
    <row r="420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</row>
    <row r="42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</row>
    <row r="422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</row>
    <row r="423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</row>
    <row r="424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</row>
    <row r="425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</row>
    <row r="426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</row>
    <row r="427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</row>
    <row r="428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</row>
    <row r="429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</row>
    <row r="430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</row>
    <row r="43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</row>
    <row r="432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</row>
    <row r="433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</row>
    <row r="434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</row>
    <row r="435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</row>
    <row r="436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</row>
    <row r="437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</row>
    <row r="438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</row>
    <row r="439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</row>
    <row r="440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</row>
    <row r="44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</row>
    <row r="442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</row>
    <row r="443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</row>
    <row r="444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</row>
    <row r="445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</row>
    <row r="446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</row>
    <row r="447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</row>
    <row r="448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</row>
    <row r="449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</row>
    <row r="450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</row>
    <row r="45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</row>
    <row r="452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</row>
    <row r="453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</row>
    <row r="454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</row>
    <row r="455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</row>
    <row r="456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</row>
    <row r="457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</row>
    <row r="458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</row>
    <row r="459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</row>
    <row r="460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</row>
    <row r="46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</row>
    <row r="462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</row>
    <row r="463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</row>
    <row r="464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</row>
    <row r="465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</row>
    <row r="466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</row>
    <row r="467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</row>
    <row r="468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</row>
    <row r="469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</row>
    <row r="470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</row>
    <row r="47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</row>
    <row r="472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</row>
    <row r="473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</row>
    <row r="474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</row>
    <row r="475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</row>
    <row r="476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</row>
    <row r="477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</row>
    <row r="478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</row>
    <row r="479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</row>
    <row r="480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</row>
    <row r="48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</row>
    <row r="482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</row>
    <row r="483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</row>
    <row r="484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</row>
    <row r="485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</row>
    <row r="486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</row>
    <row r="487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</row>
    <row r="488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</row>
    <row r="489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</row>
    <row r="490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</row>
    <row r="49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</row>
    <row r="492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</row>
    <row r="493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</row>
    <row r="494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</row>
    <row r="495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</row>
    <row r="496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</row>
    <row r="497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</row>
    <row r="498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</row>
    <row r="499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</row>
    <row r="500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</row>
    <row r="50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</row>
    <row r="502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</row>
    <row r="503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</row>
    <row r="504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</row>
    <row r="505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</row>
    <row r="506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</row>
    <row r="507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</row>
    <row r="508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</row>
    <row r="509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</row>
    <row r="510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</row>
    <row r="51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</row>
    <row r="512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</row>
    <row r="513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</row>
    <row r="514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</row>
    <row r="515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</row>
    <row r="516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</row>
    <row r="517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</row>
    <row r="518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</row>
    <row r="519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</row>
    <row r="520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</row>
    <row r="52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</row>
    <row r="522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</row>
    <row r="523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</row>
    <row r="524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</row>
    <row r="525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</row>
    <row r="526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</row>
    <row r="527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</row>
    <row r="528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</row>
    <row r="529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</row>
    <row r="530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</row>
    <row r="53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</row>
    <row r="532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</row>
    <row r="533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</row>
    <row r="534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</row>
    <row r="535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</row>
    <row r="536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</row>
    <row r="537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</row>
    <row r="538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</row>
    <row r="539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</row>
    <row r="540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</row>
    <row r="54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</row>
    <row r="542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</row>
    <row r="543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</row>
    <row r="544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</row>
    <row r="545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</row>
    <row r="546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</row>
    <row r="547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</row>
    <row r="548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</row>
    <row r="549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</row>
    <row r="550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</row>
    <row r="55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</row>
    <row r="552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</row>
    <row r="553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</row>
    <row r="554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</row>
    <row r="555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</row>
    <row r="556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</row>
    <row r="557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</row>
    <row r="558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</row>
    <row r="559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</row>
    <row r="560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</row>
    <row r="56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</row>
    <row r="562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</row>
    <row r="563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</row>
    <row r="564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</row>
    <row r="565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</row>
    <row r="566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</row>
    <row r="567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</row>
    <row r="568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</row>
    <row r="569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</row>
    <row r="570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</row>
    <row r="57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</row>
    <row r="572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</row>
    <row r="573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</row>
    <row r="574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</row>
    <row r="575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</row>
    <row r="576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</row>
    <row r="577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</row>
    <row r="578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</row>
    <row r="579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</row>
    <row r="580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</row>
    <row r="58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</row>
    <row r="582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</row>
    <row r="583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</row>
    <row r="584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</row>
    <row r="585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</row>
    <row r="586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</row>
    <row r="587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</row>
    <row r="588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</row>
    <row r="589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</row>
    <row r="590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</row>
    <row r="59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</row>
    <row r="592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</row>
    <row r="593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</row>
    <row r="594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</row>
    <row r="595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</row>
    <row r="596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</row>
    <row r="597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</row>
    <row r="598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</row>
    <row r="599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</row>
    <row r="600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</row>
    <row r="60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</row>
    <row r="602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</row>
    <row r="603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</row>
    <row r="604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</row>
    <row r="605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</row>
    <row r="606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</row>
    <row r="607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</row>
    <row r="608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</row>
    <row r="609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</row>
    <row r="610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</row>
    <row r="61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</row>
    <row r="612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</row>
    <row r="613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</row>
    <row r="614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</row>
    <row r="615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</row>
    <row r="616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</row>
    <row r="617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</row>
    <row r="618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</row>
    <row r="619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</row>
    <row r="620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</row>
    <row r="62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</row>
    <row r="622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</row>
    <row r="623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</row>
    <row r="624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</row>
    <row r="625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</row>
    <row r="626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</row>
    <row r="627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</row>
    <row r="628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</row>
    <row r="629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</row>
    <row r="630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</row>
    <row r="63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</row>
    <row r="632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</row>
    <row r="633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</row>
    <row r="634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</row>
    <row r="635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</row>
    <row r="636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</row>
    <row r="637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</row>
    <row r="638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</row>
    <row r="639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</row>
    <row r="640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</row>
    <row r="64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</row>
    <row r="642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</row>
    <row r="643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</row>
    <row r="644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</row>
    <row r="645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</row>
    <row r="646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</row>
    <row r="647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</row>
    <row r="648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</row>
    <row r="649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</row>
    <row r="650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</row>
    <row r="65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</row>
    <row r="652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</row>
    <row r="653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</row>
    <row r="654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</row>
    <row r="655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</row>
    <row r="656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</row>
    <row r="657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</row>
    <row r="658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</row>
    <row r="659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</row>
    <row r="660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</row>
    <row r="66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</row>
    <row r="662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</row>
    <row r="663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</row>
    <row r="664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</row>
    <row r="665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</row>
    <row r="666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</row>
    <row r="667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</row>
    <row r="668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</row>
    <row r="669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</row>
    <row r="670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</row>
    <row r="67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</row>
    <row r="672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</row>
    <row r="673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</row>
    <row r="674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</row>
    <row r="675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</row>
    <row r="676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</row>
    <row r="677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</row>
    <row r="678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</row>
    <row r="679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</row>
    <row r="680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</row>
    <row r="68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</row>
    <row r="682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</row>
    <row r="683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</row>
    <row r="684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</row>
    <row r="685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</row>
    <row r="686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</row>
    <row r="687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</row>
    <row r="688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</row>
    <row r="689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</row>
    <row r="690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</row>
    <row r="69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</row>
    <row r="692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</row>
    <row r="693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</row>
    <row r="694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</row>
    <row r="695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</row>
    <row r="696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</row>
    <row r="697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</row>
    <row r="698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</row>
    <row r="699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</row>
    <row r="700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</row>
    <row r="70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</row>
    <row r="702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</row>
    <row r="703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</row>
    <row r="704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</row>
    <row r="705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</row>
    <row r="706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</row>
    <row r="707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</row>
    <row r="708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</row>
    <row r="709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</row>
    <row r="710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</row>
    <row r="71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</row>
    <row r="712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</row>
    <row r="713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</row>
    <row r="714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</row>
    <row r="715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</row>
    <row r="716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</row>
    <row r="717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</row>
    <row r="718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</row>
    <row r="719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</row>
    <row r="720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</row>
    <row r="72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</row>
    <row r="722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</row>
    <row r="723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</row>
    <row r="724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</row>
    <row r="725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</row>
    <row r="726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</row>
    <row r="727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</row>
    <row r="728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</row>
    <row r="729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</row>
    <row r="730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</row>
    <row r="73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</row>
    <row r="732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</row>
    <row r="733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</row>
    <row r="734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</row>
    <row r="735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</row>
    <row r="736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</row>
    <row r="737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</row>
    <row r="738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</row>
    <row r="739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</row>
    <row r="740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</row>
    <row r="74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</row>
    <row r="742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</row>
    <row r="743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</row>
    <row r="744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</row>
    <row r="745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</row>
    <row r="746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</row>
    <row r="747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</row>
    <row r="748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</row>
    <row r="749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</row>
    <row r="750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</row>
    <row r="75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</row>
    <row r="752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</row>
    <row r="753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</row>
    <row r="754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</row>
    <row r="755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</row>
    <row r="756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</row>
    <row r="757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</row>
    <row r="758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</row>
    <row r="759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</row>
    <row r="760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</row>
    <row r="76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</row>
    <row r="762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</row>
    <row r="763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</row>
    <row r="764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</row>
    <row r="765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</row>
    <row r="766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</row>
    <row r="767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</row>
    <row r="768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</row>
    <row r="769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</row>
    <row r="770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</row>
    <row r="77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</row>
    <row r="772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</row>
    <row r="773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</row>
    <row r="774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</row>
    <row r="775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</row>
    <row r="776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</row>
    <row r="777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</row>
    <row r="778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</row>
    <row r="779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</row>
    <row r="780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</row>
    <row r="78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</row>
    <row r="782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</row>
    <row r="783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</row>
    <row r="784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</row>
    <row r="785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</row>
    <row r="786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</row>
    <row r="787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</row>
    <row r="788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</row>
    <row r="789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</row>
    <row r="790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</row>
    <row r="79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</row>
    <row r="792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</row>
    <row r="793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</row>
    <row r="794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</row>
    <row r="795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</row>
    <row r="796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</row>
    <row r="797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</row>
    <row r="798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</row>
    <row r="799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</row>
    <row r="800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</row>
    <row r="80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</row>
    <row r="802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</row>
    <row r="803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</row>
    <row r="804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</row>
    <row r="805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</row>
    <row r="806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</row>
    <row r="807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</row>
    <row r="808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</row>
    <row r="809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</row>
    <row r="810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</row>
    <row r="81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</row>
    <row r="812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</row>
    <row r="813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</row>
    <row r="814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</row>
    <row r="815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</row>
    <row r="816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</row>
    <row r="817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</row>
    <row r="818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</row>
    <row r="819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</row>
    <row r="820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</row>
    <row r="82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</row>
    <row r="822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</row>
    <row r="823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</row>
    <row r="824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</row>
    <row r="825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</row>
    <row r="826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</row>
    <row r="827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</row>
    <row r="828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</row>
    <row r="829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</row>
    <row r="830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</row>
    <row r="83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</row>
    <row r="832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</row>
    <row r="833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</row>
    <row r="834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</row>
    <row r="835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</row>
    <row r="836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</row>
    <row r="837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</row>
    <row r="838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</row>
    <row r="839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</row>
    <row r="840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</row>
    <row r="84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</row>
    <row r="842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</row>
    <row r="843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</row>
    <row r="844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</row>
    <row r="84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</row>
    <row r="846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</row>
    <row r="847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</row>
    <row r="848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</row>
    <row r="849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</row>
    <row r="850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</row>
    <row r="85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</row>
    <row r="852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</row>
    <row r="853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</row>
    <row r="854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</row>
    <row r="855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</row>
    <row r="856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</row>
    <row r="857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</row>
    <row r="858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</row>
    <row r="859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</row>
    <row r="860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</row>
    <row r="86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</row>
    <row r="862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</row>
    <row r="863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</row>
    <row r="864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</row>
    <row r="865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</row>
    <row r="866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</row>
    <row r="867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</row>
    <row r="868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</row>
    <row r="869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</row>
    <row r="870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</row>
    <row r="87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</row>
    <row r="872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</row>
    <row r="873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</row>
    <row r="874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</row>
    <row r="875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</row>
    <row r="876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</row>
    <row r="877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</row>
    <row r="878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</row>
    <row r="879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</row>
    <row r="880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</row>
    <row r="88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</row>
    <row r="882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</row>
    <row r="883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</row>
    <row r="884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</row>
    <row r="885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</row>
    <row r="886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</row>
    <row r="887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</row>
    <row r="888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</row>
    <row r="889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</row>
    <row r="890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</row>
    <row r="89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</row>
    <row r="892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</row>
    <row r="893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</row>
    <row r="894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</row>
    <row r="895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</row>
    <row r="896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</row>
    <row r="897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</row>
    <row r="898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</row>
    <row r="899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</row>
    <row r="900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</row>
    <row r="90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</row>
    <row r="902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</row>
    <row r="903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</row>
    <row r="904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</row>
    <row r="905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</row>
    <row r="906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</row>
    <row r="907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</row>
    <row r="908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</row>
    <row r="909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</row>
    <row r="910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</row>
    <row r="91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</row>
    <row r="912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</row>
    <row r="913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</row>
    <row r="914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</row>
    <row r="915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</row>
    <row r="916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</row>
    <row r="917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</row>
    <row r="918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</row>
    <row r="919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</row>
    <row r="920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</row>
    <row r="92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</row>
    <row r="922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</row>
    <row r="923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</row>
    <row r="924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</row>
    <row r="925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</row>
    <row r="926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</row>
    <row r="927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</row>
    <row r="928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</row>
    <row r="929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</row>
    <row r="930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</row>
    <row r="93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</row>
    <row r="932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</row>
    <row r="933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</row>
    <row r="934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</row>
    <row r="935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</row>
    <row r="936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</row>
    <row r="937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</row>
    <row r="938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</row>
    <row r="939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</row>
    <row r="940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</row>
    <row r="94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</row>
    <row r="942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</row>
    <row r="943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</row>
    <row r="944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</row>
    <row r="945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</row>
    <row r="946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</row>
    <row r="947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</row>
    <row r="948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</row>
    <row r="949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</row>
    <row r="950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</row>
    <row r="95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</row>
    <row r="952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</row>
    <row r="953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</row>
    <row r="954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</row>
    <row r="955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</row>
    <row r="956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</row>
    <row r="957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</row>
    <row r="958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</row>
    <row r="959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</row>
    <row r="960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</row>
    <row r="96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</row>
    <row r="962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</row>
    <row r="963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6" max="6" width="23.0"/>
    <col customWidth="1" min="7" max="7" width="9.57"/>
    <col customWidth="1" min="8" max="8" width="19.86"/>
    <col customWidth="1" min="11" max="11" width="34.86"/>
  </cols>
  <sheetData>
    <row r="1">
      <c r="A1" s="35" t="s">
        <v>1528</v>
      </c>
      <c r="B1" s="31" t="s">
        <v>1396</v>
      </c>
      <c r="C1" s="31" t="s">
        <v>134</v>
      </c>
      <c r="D1" s="31" t="s">
        <v>67</v>
      </c>
      <c r="E1" s="31" t="s">
        <v>7</v>
      </c>
      <c r="F1" s="31" t="s">
        <v>15</v>
      </c>
      <c r="G1" s="124" t="s">
        <v>1418</v>
      </c>
      <c r="H1" s="32" t="s">
        <v>1</v>
      </c>
      <c r="I1" s="33" t="s">
        <v>644</v>
      </c>
      <c r="J1" s="34" t="s">
        <v>645</v>
      </c>
      <c r="K1" s="75" t="s">
        <v>1532</v>
      </c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</row>
    <row r="2">
      <c r="A2" s="54" t="s">
        <v>1533</v>
      </c>
      <c r="B2" s="36"/>
      <c r="C2" s="36"/>
      <c r="D2" s="36"/>
      <c r="E2" s="36"/>
      <c r="F2" s="36"/>
      <c r="G2" s="125"/>
      <c r="H2" s="36"/>
      <c r="I2" s="36"/>
      <c r="J2" s="54">
        <v>31.0</v>
      </c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</row>
    <row r="3">
      <c r="A3" s="56">
        <v>0.272</v>
      </c>
      <c r="B3" s="53" t="s">
        <v>1256</v>
      </c>
      <c r="C3" s="53" t="s">
        <v>656</v>
      </c>
      <c r="D3" s="53" t="s">
        <v>657</v>
      </c>
      <c r="E3" s="53" t="s">
        <v>658</v>
      </c>
      <c r="F3" s="53" t="s">
        <v>659</v>
      </c>
      <c r="G3" s="126">
        <v>100.0</v>
      </c>
      <c r="H3" s="54" t="s">
        <v>1535</v>
      </c>
      <c r="I3" s="54" t="s">
        <v>15</v>
      </c>
      <c r="J3" s="54">
        <v>1.0</v>
      </c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</row>
    <row r="4">
      <c r="A4" s="56">
        <v>0.156</v>
      </c>
      <c r="B4" s="53" t="s">
        <v>1256</v>
      </c>
      <c r="C4" s="53" t="s">
        <v>656</v>
      </c>
      <c r="D4" s="53" t="s">
        <v>674</v>
      </c>
      <c r="E4" s="53" t="s">
        <v>934</v>
      </c>
      <c r="F4" s="127" t="s">
        <v>935</v>
      </c>
      <c r="G4" s="126">
        <v>100.0</v>
      </c>
      <c r="H4" s="54" t="s">
        <v>1538</v>
      </c>
      <c r="I4" s="54" t="s">
        <v>15</v>
      </c>
      <c r="J4" s="54">
        <v>3.0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>
      <c r="A5" s="56">
        <v>0.1417</v>
      </c>
      <c r="B5" s="53" t="s">
        <v>1256</v>
      </c>
      <c r="C5" s="53" t="s">
        <v>680</v>
      </c>
      <c r="D5" s="53" t="s">
        <v>1288</v>
      </c>
      <c r="E5" s="53" t="s">
        <v>1289</v>
      </c>
      <c r="F5" s="53"/>
      <c r="G5" s="53">
        <v>100.0</v>
      </c>
      <c r="H5" s="54" t="s">
        <v>1541</v>
      </c>
      <c r="I5" s="54" t="s">
        <v>7</v>
      </c>
      <c r="J5" s="54">
        <v>1.0</v>
      </c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</row>
    <row r="6">
      <c r="A6" s="56">
        <v>0.1404</v>
      </c>
      <c r="B6" s="53" t="s">
        <v>1256</v>
      </c>
      <c r="C6" s="53" t="s">
        <v>661</v>
      </c>
      <c r="D6" s="53" t="s">
        <v>662</v>
      </c>
      <c r="E6" s="53" t="s">
        <v>663</v>
      </c>
      <c r="F6" s="53"/>
      <c r="G6" s="53">
        <v>100.0</v>
      </c>
      <c r="H6" s="54" t="s">
        <v>1523</v>
      </c>
      <c r="I6" s="54" t="s">
        <v>7</v>
      </c>
      <c r="J6" s="54">
        <v>3.0</v>
      </c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</row>
    <row r="7">
      <c r="A7" s="56">
        <v>0.0619</v>
      </c>
      <c r="B7" s="53" t="s">
        <v>1256</v>
      </c>
      <c r="C7" s="53" t="s">
        <v>721</v>
      </c>
      <c r="D7" s="53" t="s">
        <v>722</v>
      </c>
      <c r="E7" s="53" t="s">
        <v>723</v>
      </c>
      <c r="F7" s="53"/>
      <c r="G7" s="53">
        <v>100.0</v>
      </c>
      <c r="H7" s="54" t="s">
        <v>1542</v>
      </c>
      <c r="I7" s="54" t="s">
        <v>7</v>
      </c>
      <c r="J7" s="54">
        <v>4.0</v>
      </c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</row>
    <row r="8">
      <c r="A8" s="56">
        <v>0.0519</v>
      </c>
      <c r="B8" s="53" t="s">
        <v>1256</v>
      </c>
      <c r="C8" s="53" t="s">
        <v>648</v>
      </c>
      <c r="D8" s="53" t="s">
        <v>653</v>
      </c>
      <c r="E8" s="53"/>
      <c r="F8" s="53"/>
      <c r="G8" s="53">
        <v>99.0</v>
      </c>
      <c r="H8" s="54" t="s">
        <v>1543</v>
      </c>
      <c r="I8" s="54" t="s">
        <v>67</v>
      </c>
      <c r="J8" s="54">
        <v>3.0</v>
      </c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>
      <c r="A9" s="56">
        <v>0.0495</v>
      </c>
      <c r="B9" s="53" t="s">
        <v>1256</v>
      </c>
      <c r="C9" s="53" t="s">
        <v>691</v>
      </c>
      <c r="D9" s="53" t="s">
        <v>692</v>
      </c>
      <c r="E9" s="53" t="s">
        <v>745</v>
      </c>
      <c r="F9" s="53"/>
      <c r="G9" s="53">
        <v>99.0</v>
      </c>
      <c r="H9" s="54" t="s">
        <v>1544</v>
      </c>
      <c r="I9" s="54" t="s">
        <v>7</v>
      </c>
      <c r="J9" s="54">
        <v>3.0</v>
      </c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>
      <c r="A10" s="56">
        <v>0.0435</v>
      </c>
      <c r="B10" s="53" t="s">
        <v>1256</v>
      </c>
      <c r="C10" s="53" t="s">
        <v>683</v>
      </c>
      <c r="D10" s="53" t="s">
        <v>684</v>
      </c>
      <c r="E10" s="53" t="s">
        <v>685</v>
      </c>
      <c r="F10" s="53" t="s">
        <v>1315</v>
      </c>
      <c r="G10" s="53">
        <v>99.0</v>
      </c>
      <c r="H10" s="54" t="s">
        <v>1545</v>
      </c>
      <c r="I10" s="54" t="s">
        <v>15</v>
      </c>
      <c r="J10" s="54">
        <v>3.0</v>
      </c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>
      <c r="A11" s="56">
        <v>0.0266</v>
      </c>
      <c r="B11" s="53" t="s">
        <v>1256</v>
      </c>
      <c r="C11" s="53" t="s">
        <v>652</v>
      </c>
      <c r="D11" s="53" t="s">
        <v>654</v>
      </c>
      <c r="E11" s="53" t="s">
        <v>655</v>
      </c>
      <c r="F11" s="53"/>
      <c r="G11" s="53">
        <v>99.0</v>
      </c>
      <c r="H11" s="54" t="s">
        <v>1546</v>
      </c>
      <c r="I11" s="54" t="s">
        <v>7</v>
      </c>
      <c r="J11" s="54">
        <v>1.0</v>
      </c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>
      <c r="A12" s="56">
        <v>0.0188</v>
      </c>
      <c r="B12" s="53" t="s">
        <v>1256</v>
      </c>
      <c r="C12" s="53" t="s">
        <v>691</v>
      </c>
      <c r="D12" s="53" t="s">
        <v>692</v>
      </c>
      <c r="E12" s="53" t="s">
        <v>738</v>
      </c>
      <c r="F12" s="53"/>
      <c r="G12" s="53">
        <v>99.0</v>
      </c>
      <c r="H12" s="54" t="s">
        <v>1443</v>
      </c>
      <c r="I12" s="54" t="s">
        <v>7</v>
      </c>
      <c r="J12" s="54">
        <v>1.0</v>
      </c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>
      <c r="A13" s="81">
        <v>0.0168</v>
      </c>
      <c r="B13" s="59" t="s">
        <v>1256</v>
      </c>
      <c r="C13" s="59" t="s">
        <v>750</v>
      </c>
      <c r="D13" s="59" t="s">
        <v>751</v>
      </c>
      <c r="E13" s="59" t="s">
        <v>1286</v>
      </c>
      <c r="F13" s="59"/>
      <c r="G13" s="59">
        <v>100.0</v>
      </c>
      <c r="H13" s="61" t="s">
        <v>374</v>
      </c>
      <c r="I13" s="61" t="s">
        <v>7</v>
      </c>
      <c r="J13" s="61">
        <v>1.0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</row>
    <row r="14">
      <c r="A14" s="56">
        <v>0.0087</v>
      </c>
      <c r="B14" s="53" t="s">
        <v>1256</v>
      </c>
      <c r="C14" s="53" t="s">
        <v>661</v>
      </c>
      <c r="D14" s="53" t="s">
        <v>662</v>
      </c>
      <c r="E14" s="53"/>
      <c r="F14" s="53"/>
      <c r="G14" s="53"/>
      <c r="H14" s="36"/>
      <c r="I14" s="36"/>
      <c r="J14" s="54">
        <v>2.0</v>
      </c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</row>
    <row r="15">
      <c r="A15" s="56">
        <v>0.0074</v>
      </c>
      <c r="B15" s="53" t="s">
        <v>1256</v>
      </c>
      <c r="C15" s="53" t="s">
        <v>724</v>
      </c>
      <c r="D15" s="53" t="s">
        <v>725</v>
      </c>
      <c r="E15" s="53" t="s">
        <v>726</v>
      </c>
      <c r="F15" s="53" t="s">
        <v>727</v>
      </c>
      <c r="G15" s="53"/>
      <c r="H15" s="36"/>
      <c r="I15" s="36"/>
      <c r="J15" s="54">
        <v>2.0</v>
      </c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</row>
    <row r="16">
      <c r="A16" s="56">
        <v>0.0029</v>
      </c>
      <c r="B16" s="53" t="s">
        <v>1256</v>
      </c>
      <c r="C16" s="53" t="s">
        <v>683</v>
      </c>
      <c r="D16" s="53" t="s">
        <v>684</v>
      </c>
      <c r="E16" s="53" t="s">
        <v>685</v>
      </c>
      <c r="F16" s="53"/>
      <c r="G16" s="53"/>
      <c r="H16" s="36"/>
      <c r="I16" s="36"/>
      <c r="J16" s="54">
        <v>2.0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</row>
    <row r="17">
      <c r="A17" s="56">
        <v>0.0027</v>
      </c>
      <c r="B17" s="53" t="s">
        <v>1256</v>
      </c>
      <c r="C17" s="53" t="s">
        <v>656</v>
      </c>
      <c r="D17" s="53" t="s">
        <v>674</v>
      </c>
      <c r="E17" s="53"/>
      <c r="F17" s="53"/>
      <c r="G17" s="53"/>
      <c r="H17" s="36"/>
      <c r="I17" s="36"/>
      <c r="J17" s="54">
        <v>1.0</v>
      </c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</row>
    <row r="18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</row>
    <row r="19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</row>
    <row r="20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</row>
    <row r="2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</row>
    <row r="2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</row>
    <row r="27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</row>
    <row r="29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</row>
    <row r="30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</row>
    <row r="3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</row>
    <row r="3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</row>
    <row r="33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</row>
    <row r="3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</row>
    <row r="39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</row>
    <row r="40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  <row r="4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</row>
    <row r="4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  <row r="964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</row>
    <row r="96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</row>
    <row r="966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</row>
    <row r="967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</row>
    <row r="968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</row>
    <row r="969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</row>
    <row r="970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</row>
    <row r="97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</row>
    <row r="97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</row>
    <row r="973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</row>
    <row r="974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</row>
    <row r="97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</row>
    <row r="976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</row>
    <row r="977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</row>
    <row r="978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</row>
    <row r="979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</row>
    <row r="980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</row>
    <row r="98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</row>
    <row r="98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</row>
    <row r="983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</row>
    <row r="984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7" max="7" width="9.86"/>
    <col customWidth="1" min="11" max="11" width="35.29"/>
  </cols>
  <sheetData>
    <row r="1">
      <c r="A1" s="35" t="s">
        <v>1548</v>
      </c>
      <c r="B1" s="31" t="s">
        <v>1396</v>
      </c>
      <c r="C1" s="31" t="s">
        <v>134</v>
      </c>
      <c r="D1" s="31" t="s">
        <v>67</v>
      </c>
      <c r="E1" s="31" t="s">
        <v>7</v>
      </c>
      <c r="F1" s="31" t="s">
        <v>15</v>
      </c>
      <c r="G1" s="31" t="s">
        <v>1387</v>
      </c>
      <c r="H1" s="32" t="s">
        <v>1</v>
      </c>
      <c r="I1" s="33" t="s">
        <v>644</v>
      </c>
      <c r="J1" s="34" t="s">
        <v>645</v>
      </c>
      <c r="K1" s="35" t="s">
        <v>1549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</row>
    <row r="2">
      <c r="A2" s="55" t="s">
        <v>1550</v>
      </c>
      <c r="B2" s="64"/>
      <c r="C2" s="64"/>
      <c r="D2" s="64"/>
      <c r="E2" s="64"/>
      <c r="F2" s="64"/>
      <c r="G2" s="64"/>
      <c r="H2" s="64"/>
      <c r="I2" s="64"/>
      <c r="J2" s="35">
        <v>34.0</v>
      </c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</row>
    <row r="3">
      <c r="A3" s="101">
        <v>0.2763</v>
      </c>
      <c r="B3" s="31" t="s">
        <v>1256</v>
      </c>
      <c r="C3" s="31" t="s">
        <v>767</v>
      </c>
      <c r="D3" s="31" t="s">
        <v>768</v>
      </c>
      <c r="E3" s="31" t="s">
        <v>769</v>
      </c>
      <c r="F3" s="31"/>
      <c r="G3" s="31">
        <v>100.0</v>
      </c>
      <c r="H3" s="35" t="s">
        <v>71</v>
      </c>
      <c r="I3" s="35" t="s">
        <v>7</v>
      </c>
      <c r="J3" s="35">
        <v>8.0</v>
      </c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>
      <c r="A4" s="101">
        <v>0.2187</v>
      </c>
      <c r="B4" s="31" t="s">
        <v>1256</v>
      </c>
      <c r="C4" s="31" t="s">
        <v>721</v>
      </c>
      <c r="D4" s="31" t="s">
        <v>722</v>
      </c>
      <c r="E4" s="31" t="s">
        <v>723</v>
      </c>
      <c r="F4" s="31"/>
      <c r="G4" s="31">
        <v>100.0</v>
      </c>
      <c r="H4" s="35" t="s">
        <v>491</v>
      </c>
      <c r="I4" s="35" t="s">
        <v>7</v>
      </c>
      <c r="J4" s="35">
        <v>6.0</v>
      </c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</row>
    <row r="5">
      <c r="A5" s="101">
        <v>0.1263</v>
      </c>
      <c r="B5" s="31" t="s">
        <v>1256</v>
      </c>
      <c r="C5" s="31" t="s">
        <v>668</v>
      </c>
      <c r="D5" s="31" t="s">
        <v>669</v>
      </c>
      <c r="E5" s="31" t="s">
        <v>670</v>
      </c>
      <c r="F5" s="31"/>
      <c r="G5" s="31">
        <v>100.0</v>
      </c>
      <c r="H5" s="31" t="s">
        <v>353</v>
      </c>
      <c r="I5" s="35" t="s">
        <v>7</v>
      </c>
      <c r="J5" s="35">
        <v>2.0</v>
      </c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</row>
    <row r="6">
      <c r="A6" s="101">
        <v>0.0866</v>
      </c>
      <c r="B6" s="31" t="s">
        <v>1256</v>
      </c>
      <c r="C6" s="31" t="s">
        <v>656</v>
      </c>
      <c r="D6" s="31" t="s">
        <v>924</v>
      </c>
      <c r="E6" s="31" t="s">
        <v>1280</v>
      </c>
      <c r="F6" s="31"/>
      <c r="G6" s="31">
        <v>100.0</v>
      </c>
      <c r="H6" s="35" t="s">
        <v>618</v>
      </c>
      <c r="I6" s="35" t="s">
        <v>7</v>
      </c>
      <c r="J6" s="35">
        <v>2.0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</row>
    <row r="7">
      <c r="A7" s="101">
        <v>0.0819</v>
      </c>
      <c r="B7" s="31" t="s">
        <v>1256</v>
      </c>
      <c r="C7" s="31" t="s">
        <v>652</v>
      </c>
      <c r="D7" s="31" t="s">
        <v>654</v>
      </c>
      <c r="E7" s="31" t="s">
        <v>655</v>
      </c>
      <c r="F7" s="31"/>
      <c r="G7" s="31">
        <v>99.0</v>
      </c>
      <c r="H7" s="41" t="s">
        <v>114</v>
      </c>
      <c r="I7" s="35" t="s">
        <v>7</v>
      </c>
      <c r="J7" s="35">
        <v>4.0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</row>
    <row r="8">
      <c r="A8" s="101">
        <v>0.0741</v>
      </c>
      <c r="B8" s="31" t="s">
        <v>1256</v>
      </c>
      <c r="C8" s="31" t="s">
        <v>759</v>
      </c>
      <c r="D8" s="31" t="s">
        <v>1384</v>
      </c>
      <c r="E8" s="31"/>
      <c r="F8" s="31"/>
      <c r="G8" s="31">
        <v>99.5</v>
      </c>
      <c r="H8" s="35" t="s">
        <v>875</v>
      </c>
      <c r="I8" s="35" t="s">
        <v>667</v>
      </c>
      <c r="J8" s="35">
        <v>3.0</v>
      </c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</row>
    <row r="9">
      <c r="A9" s="101">
        <v>0.0731</v>
      </c>
      <c r="B9" s="31" t="s">
        <v>1256</v>
      </c>
      <c r="C9" s="31" t="s">
        <v>721</v>
      </c>
      <c r="D9" s="31" t="s">
        <v>1230</v>
      </c>
      <c r="E9" s="31"/>
      <c r="F9" s="31"/>
      <c r="G9" s="31">
        <v>100.0</v>
      </c>
      <c r="H9" s="35" t="s">
        <v>964</v>
      </c>
      <c r="I9" s="35" t="s">
        <v>67</v>
      </c>
      <c r="J9" s="35">
        <v>1.0</v>
      </c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</row>
    <row r="10">
      <c r="A10" s="102">
        <v>0.051</v>
      </c>
      <c r="B10" s="63" t="s">
        <v>1256</v>
      </c>
      <c r="C10" s="63" t="s">
        <v>691</v>
      </c>
      <c r="D10" s="63" t="s">
        <v>692</v>
      </c>
      <c r="E10" s="63" t="s">
        <v>745</v>
      </c>
      <c r="F10" s="63"/>
      <c r="G10" s="63">
        <v>100.0</v>
      </c>
      <c r="H10" s="48" t="s">
        <v>605</v>
      </c>
      <c r="I10" s="48" t="s">
        <v>7</v>
      </c>
      <c r="J10" s="48">
        <v>3.0</v>
      </c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</row>
    <row r="11">
      <c r="A11" s="101">
        <v>0.0074</v>
      </c>
      <c r="B11" s="31" t="s">
        <v>1256</v>
      </c>
      <c r="C11" s="31" t="s">
        <v>759</v>
      </c>
      <c r="D11" s="31"/>
      <c r="E11" s="31"/>
      <c r="F11" s="31"/>
      <c r="G11" s="31">
        <v>97.0</v>
      </c>
      <c r="H11" s="55" t="s">
        <v>804</v>
      </c>
      <c r="I11" s="35" t="s">
        <v>1551</v>
      </c>
      <c r="J11" s="35">
        <v>3.0</v>
      </c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</row>
    <row r="12">
      <c r="A12" s="101">
        <v>0.004</v>
      </c>
      <c r="B12" s="31" t="s">
        <v>1256</v>
      </c>
      <c r="C12" s="31" t="s">
        <v>721</v>
      </c>
      <c r="D12" s="31" t="s">
        <v>722</v>
      </c>
      <c r="E12" s="31"/>
      <c r="F12" s="31"/>
      <c r="G12" s="31">
        <v>98.0</v>
      </c>
      <c r="H12" s="35" t="s">
        <v>478</v>
      </c>
      <c r="I12" s="35" t="s">
        <v>67</v>
      </c>
      <c r="J12" s="35">
        <v>2.0</v>
      </c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</row>
    <row r="13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</row>
    <row r="14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</row>
    <row r="1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</row>
    <row r="16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</row>
    <row r="18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</row>
    <row r="19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</row>
    <row r="20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</row>
    <row r="2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</row>
    <row r="22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</row>
    <row r="23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</row>
    <row r="24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</row>
    <row r="25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</row>
    <row r="26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</row>
    <row r="27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</row>
    <row r="28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</row>
    <row r="29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</row>
    <row r="30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</row>
    <row r="3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</row>
    <row r="32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</row>
    <row r="33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</row>
    <row r="34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</row>
    <row r="35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</row>
    <row r="36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</row>
    <row r="37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</row>
    <row r="38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</row>
    <row r="39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</row>
    <row r="40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</row>
    <row r="4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</row>
    <row r="42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</row>
    <row r="4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</row>
    <row r="44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</row>
    <row r="45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</row>
    <row r="46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</row>
    <row r="47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</row>
    <row r="48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</row>
    <row r="49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</row>
    <row r="50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</row>
    <row r="5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</row>
    <row r="52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</row>
    <row r="53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</row>
    <row r="54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</row>
    <row r="55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</row>
    <row r="56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</row>
    <row r="57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</row>
    <row r="58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</row>
    <row r="59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</row>
    <row r="60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</row>
    <row r="6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</row>
    <row r="62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</row>
    <row r="63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</row>
    <row r="64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</row>
    <row r="66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</row>
    <row r="67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</row>
    <row r="68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</row>
    <row r="69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</row>
    <row r="70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</row>
    <row r="7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</row>
    <row r="72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</row>
    <row r="73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</row>
    <row r="74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</row>
    <row r="75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</row>
    <row r="76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</row>
    <row r="77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</row>
    <row r="78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</row>
    <row r="79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</row>
    <row r="80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</row>
    <row r="8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</row>
    <row r="82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</row>
    <row r="83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</row>
    <row r="84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</row>
    <row r="85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</row>
    <row r="86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</row>
    <row r="87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</row>
    <row r="88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</row>
    <row r="89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</row>
    <row r="90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</row>
    <row r="9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</row>
    <row r="92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</row>
    <row r="93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</row>
    <row r="94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</row>
    <row r="95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</row>
    <row r="96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</row>
    <row r="97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</row>
    <row r="98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</row>
    <row r="99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</row>
    <row r="100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</row>
    <row r="10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</row>
    <row r="102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</row>
    <row r="103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</row>
    <row r="104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</row>
    <row r="105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</row>
    <row r="106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</row>
    <row r="107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</row>
    <row r="108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</row>
    <row r="109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</row>
    <row r="110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</row>
    <row r="11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</row>
    <row r="112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</row>
    <row r="113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</row>
    <row r="114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</row>
    <row r="115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</row>
    <row r="116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</row>
    <row r="117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</row>
    <row r="118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</row>
    <row r="119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</row>
    <row r="120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</row>
    <row r="12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</row>
    <row r="122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</row>
    <row r="123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</row>
    <row r="124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</row>
    <row r="125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</row>
    <row r="126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</row>
    <row r="127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</row>
    <row r="128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</row>
    <row r="129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</row>
    <row r="130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</row>
    <row r="13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</row>
    <row r="132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</row>
    <row r="133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</row>
    <row r="134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</row>
    <row r="135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</row>
    <row r="136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</row>
    <row r="137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</row>
    <row r="138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</row>
    <row r="139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</row>
    <row r="140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</row>
    <row r="14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</row>
    <row r="142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</row>
    <row r="143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</row>
    <row r="144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</row>
    <row r="145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</row>
    <row r="146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</row>
    <row r="147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</row>
    <row r="148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</row>
    <row r="149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</row>
    <row r="150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</row>
    <row r="15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</row>
    <row r="152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</row>
    <row r="153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</row>
    <row r="154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</row>
    <row r="155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</row>
    <row r="156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</row>
    <row r="157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</row>
    <row r="158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</row>
    <row r="159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</row>
    <row r="160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</row>
    <row r="16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</row>
    <row r="162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</row>
    <row r="163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</row>
    <row r="164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</row>
    <row r="165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</row>
    <row r="166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</row>
    <row r="167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</row>
    <row r="168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</row>
    <row r="169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</row>
    <row r="170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</row>
    <row r="17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</row>
    <row r="172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</row>
    <row r="173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</row>
    <row r="174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</row>
    <row r="175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</row>
    <row r="176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</row>
    <row r="177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</row>
    <row r="178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</row>
    <row r="179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</row>
    <row r="180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</row>
    <row r="18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</row>
    <row r="182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</row>
    <row r="183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</row>
    <row r="184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</row>
    <row r="185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</row>
    <row r="186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</row>
    <row r="187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</row>
    <row r="188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</row>
    <row r="189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</row>
    <row r="190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</row>
    <row r="19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</row>
    <row r="192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</row>
    <row r="193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</row>
    <row r="194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</row>
    <row r="195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</row>
    <row r="196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</row>
    <row r="197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</row>
    <row r="198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</row>
    <row r="199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</row>
    <row r="200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</row>
    <row r="20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</row>
    <row r="202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</row>
    <row r="203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</row>
    <row r="204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</row>
    <row r="205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</row>
    <row r="206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</row>
    <row r="207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</row>
    <row r="208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</row>
    <row r="209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</row>
    <row r="210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</row>
    <row r="21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</row>
    <row r="212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</row>
    <row r="213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</row>
    <row r="214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</row>
    <row r="215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</row>
    <row r="216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</row>
    <row r="217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</row>
    <row r="218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</row>
    <row r="219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</row>
    <row r="220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</row>
    <row r="22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</row>
    <row r="222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</row>
    <row r="223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</row>
    <row r="224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</row>
    <row r="225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</row>
    <row r="226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</row>
    <row r="227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</row>
    <row r="228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</row>
    <row r="229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</row>
    <row r="230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</row>
    <row r="23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</row>
    <row r="232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</row>
    <row r="233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</row>
    <row r="234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</row>
    <row r="235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</row>
    <row r="236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</row>
    <row r="237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</row>
    <row r="238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</row>
    <row r="239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</row>
    <row r="240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</row>
    <row r="24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</row>
    <row r="242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</row>
    <row r="243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</row>
    <row r="244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</row>
    <row r="245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</row>
    <row r="246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</row>
    <row r="247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</row>
    <row r="248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</row>
    <row r="249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</row>
    <row r="250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</row>
    <row r="25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</row>
    <row r="252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</row>
    <row r="253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</row>
    <row r="254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</row>
    <row r="255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</row>
    <row r="256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</row>
    <row r="257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</row>
    <row r="258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</row>
    <row r="259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</row>
    <row r="260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</row>
    <row r="26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</row>
    <row r="262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</row>
    <row r="263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</row>
    <row r="264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</row>
    <row r="265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</row>
    <row r="266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</row>
    <row r="267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</row>
    <row r="268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</row>
    <row r="269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</row>
    <row r="270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</row>
    <row r="27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</row>
    <row r="272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</row>
    <row r="273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</row>
    <row r="274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</row>
    <row r="275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</row>
    <row r="276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</row>
    <row r="277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</row>
    <row r="278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</row>
    <row r="279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</row>
    <row r="280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</row>
    <row r="28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</row>
    <row r="282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</row>
    <row r="283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</row>
    <row r="284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</row>
    <row r="285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</row>
    <row r="286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</row>
    <row r="287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</row>
    <row r="288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</row>
    <row r="289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</row>
    <row r="290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</row>
    <row r="29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</row>
    <row r="292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</row>
    <row r="293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</row>
    <row r="294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</row>
    <row r="295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</row>
    <row r="296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</row>
    <row r="297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</row>
    <row r="298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</row>
    <row r="299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</row>
    <row r="300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</row>
    <row r="30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</row>
    <row r="302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</row>
    <row r="303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</row>
    <row r="304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</row>
    <row r="305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</row>
    <row r="306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</row>
    <row r="307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</row>
    <row r="308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</row>
    <row r="309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</row>
    <row r="310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</row>
    <row r="31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</row>
    <row r="312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</row>
    <row r="313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</row>
    <row r="314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</row>
    <row r="315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</row>
    <row r="316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</row>
    <row r="317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</row>
    <row r="318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</row>
    <row r="319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</row>
    <row r="320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</row>
    <row r="32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</row>
    <row r="322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</row>
    <row r="323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</row>
    <row r="324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</row>
    <row r="325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</row>
    <row r="326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</row>
    <row r="327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</row>
    <row r="328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</row>
    <row r="329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</row>
    <row r="330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</row>
    <row r="33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</row>
    <row r="332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</row>
    <row r="333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</row>
    <row r="334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</row>
    <row r="335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</row>
    <row r="336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</row>
    <row r="337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</row>
    <row r="338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</row>
    <row r="339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</row>
    <row r="340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</row>
    <row r="34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</row>
    <row r="342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</row>
    <row r="343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</row>
    <row r="344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</row>
    <row r="345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</row>
    <row r="346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</row>
    <row r="347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</row>
    <row r="348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</row>
    <row r="349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</row>
    <row r="350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</row>
    <row r="35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</row>
    <row r="352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</row>
    <row r="353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</row>
    <row r="354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</row>
    <row r="355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</row>
    <row r="356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</row>
    <row r="357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</row>
    <row r="358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</row>
    <row r="359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</row>
    <row r="360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</row>
    <row r="36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</row>
    <row r="362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</row>
    <row r="363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</row>
    <row r="364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</row>
    <row r="365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</row>
    <row r="366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</row>
    <row r="367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</row>
    <row r="368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</row>
    <row r="369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</row>
    <row r="370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</row>
    <row r="37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</row>
    <row r="372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</row>
    <row r="373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</row>
    <row r="374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</row>
    <row r="375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</row>
    <row r="376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</row>
    <row r="377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</row>
    <row r="378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</row>
    <row r="379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</row>
    <row r="380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</row>
    <row r="38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</row>
    <row r="382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</row>
    <row r="383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</row>
    <row r="384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</row>
    <row r="385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</row>
    <row r="386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</row>
    <row r="387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</row>
    <row r="388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</row>
    <row r="389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</row>
    <row r="390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</row>
    <row r="39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</row>
    <row r="392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</row>
    <row r="393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</row>
    <row r="394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</row>
    <row r="395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</row>
    <row r="396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</row>
    <row r="397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</row>
    <row r="398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</row>
    <row r="399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</row>
    <row r="400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</row>
    <row r="40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</row>
    <row r="402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</row>
    <row r="403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</row>
    <row r="404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</row>
    <row r="405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</row>
    <row r="406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</row>
    <row r="407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</row>
    <row r="408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</row>
    <row r="409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</row>
    <row r="410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</row>
    <row r="41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</row>
    <row r="412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</row>
    <row r="413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</row>
    <row r="414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</row>
    <row r="415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</row>
    <row r="416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</row>
    <row r="417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</row>
    <row r="418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</row>
    <row r="419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</row>
    <row r="420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</row>
    <row r="42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</row>
    <row r="422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</row>
    <row r="423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</row>
    <row r="424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</row>
    <row r="425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</row>
    <row r="426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</row>
    <row r="427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</row>
    <row r="428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</row>
    <row r="429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</row>
    <row r="430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</row>
    <row r="43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</row>
    <row r="432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</row>
    <row r="433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</row>
    <row r="434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</row>
    <row r="435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</row>
    <row r="436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</row>
    <row r="437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</row>
    <row r="438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</row>
    <row r="439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</row>
    <row r="440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</row>
    <row r="44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</row>
    <row r="442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</row>
    <row r="443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</row>
    <row r="444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</row>
    <row r="445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</row>
    <row r="446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</row>
    <row r="447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</row>
    <row r="448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</row>
    <row r="449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</row>
    <row r="450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</row>
    <row r="45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</row>
    <row r="452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</row>
    <row r="453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</row>
    <row r="454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</row>
    <row r="455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</row>
    <row r="456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</row>
    <row r="457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</row>
    <row r="458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</row>
    <row r="459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</row>
    <row r="460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</row>
    <row r="46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</row>
    <row r="462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</row>
    <row r="463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</row>
    <row r="464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</row>
    <row r="465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</row>
    <row r="466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</row>
    <row r="467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</row>
    <row r="468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</row>
    <row r="469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</row>
    <row r="470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</row>
    <row r="47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</row>
    <row r="472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</row>
    <row r="473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</row>
    <row r="474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</row>
    <row r="475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</row>
    <row r="476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</row>
    <row r="477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</row>
    <row r="478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</row>
    <row r="479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</row>
    <row r="480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</row>
    <row r="48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</row>
    <row r="482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</row>
    <row r="483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</row>
    <row r="484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</row>
    <row r="485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</row>
    <row r="486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</row>
    <row r="487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</row>
    <row r="488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</row>
    <row r="489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</row>
    <row r="490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</row>
    <row r="49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</row>
    <row r="492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</row>
    <row r="493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</row>
    <row r="494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</row>
    <row r="495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</row>
    <row r="496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</row>
    <row r="497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</row>
    <row r="498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</row>
    <row r="499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</row>
    <row r="500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</row>
    <row r="50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</row>
    <row r="502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</row>
    <row r="503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</row>
    <row r="504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</row>
    <row r="505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</row>
    <row r="506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</row>
    <row r="507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</row>
    <row r="508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</row>
    <row r="509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</row>
    <row r="510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</row>
    <row r="51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</row>
    <row r="512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</row>
    <row r="513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</row>
    <row r="514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</row>
    <row r="515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</row>
    <row r="516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</row>
    <row r="517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</row>
    <row r="518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</row>
    <row r="519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</row>
    <row r="520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</row>
    <row r="52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</row>
    <row r="522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</row>
    <row r="523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</row>
    <row r="524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</row>
    <row r="525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</row>
    <row r="526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</row>
    <row r="527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</row>
    <row r="528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</row>
    <row r="529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</row>
    <row r="530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</row>
    <row r="53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</row>
    <row r="532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</row>
    <row r="533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</row>
    <row r="534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</row>
    <row r="535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</row>
    <row r="536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</row>
    <row r="537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</row>
    <row r="538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</row>
    <row r="539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</row>
    <row r="540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</row>
    <row r="54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</row>
    <row r="542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</row>
    <row r="543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</row>
    <row r="544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</row>
    <row r="545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</row>
    <row r="546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</row>
    <row r="547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</row>
    <row r="548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</row>
    <row r="549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</row>
    <row r="550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</row>
    <row r="55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</row>
    <row r="552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</row>
    <row r="553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</row>
    <row r="554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</row>
    <row r="555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</row>
    <row r="556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</row>
    <row r="557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</row>
    <row r="558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</row>
    <row r="559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</row>
    <row r="560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</row>
    <row r="56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</row>
    <row r="562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</row>
    <row r="563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</row>
    <row r="564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</row>
    <row r="565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</row>
    <row r="566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</row>
    <row r="567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</row>
    <row r="568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</row>
    <row r="569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</row>
    <row r="570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</row>
    <row r="57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</row>
    <row r="572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</row>
    <row r="573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</row>
    <row r="574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</row>
    <row r="575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</row>
    <row r="576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</row>
    <row r="577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</row>
    <row r="578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</row>
    <row r="579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</row>
    <row r="580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</row>
    <row r="58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</row>
    <row r="582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</row>
    <row r="583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</row>
    <row r="584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</row>
    <row r="585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</row>
    <row r="586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</row>
    <row r="587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</row>
    <row r="588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</row>
    <row r="589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</row>
    <row r="590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</row>
    <row r="59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</row>
    <row r="592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</row>
    <row r="593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</row>
    <row r="594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</row>
    <row r="595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</row>
    <row r="596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</row>
    <row r="597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</row>
    <row r="598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</row>
    <row r="599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</row>
    <row r="600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</row>
    <row r="60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</row>
    <row r="602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</row>
    <row r="603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</row>
    <row r="604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</row>
    <row r="605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</row>
    <row r="606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</row>
    <row r="607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</row>
    <row r="608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</row>
    <row r="609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</row>
    <row r="610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</row>
    <row r="61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</row>
    <row r="612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</row>
    <row r="613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</row>
    <row r="614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</row>
    <row r="615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</row>
    <row r="616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</row>
    <row r="617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</row>
    <row r="618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</row>
    <row r="619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</row>
    <row r="620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</row>
    <row r="62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</row>
    <row r="622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</row>
    <row r="623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</row>
    <row r="624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</row>
    <row r="625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</row>
    <row r="626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</row>
    <row r="627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</row>
    <row r="628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</row>
    <row r="629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</row>
    <row r="630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</row>
    <row r="63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</row>
    <row r="632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</row>
    <row r="633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</row>
    <row r="634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</row>
    <row r="635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</row>
    <row r="636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</row>
    <row r="637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</row>
    <row r="638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</row>
    <row r="639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</row>
    <row r="640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</row>
    <row r="64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</row>
    <row r="642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</row>
    <row r="643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</row>
    <row r="644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</row>
    <row r="645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</row>
    <row r="646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</row>
    <row r="647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</row>
    <row r="648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</row>
    <row r="649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</row>
    <row r="650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</row>
    <row r="65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</row>
    <row r="652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</row>
    <row r="653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</row>
    <row r="654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</row>
    <row r="655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</row>
    <row r="656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</row>
    <row r="657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</row>
    <row r="658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</row>
    <row r="659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</row>
    <row r="660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</row>
    <row r="66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</row>
    <row r="662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</row>
    <row r="663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</row>
    <row r="664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</row>
    <row r="665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</row>
    <row r="666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</row>
    <row r="667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</row>
    <row r="668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</row>
    <row r="669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</row>
    <row r="670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</row>
    <row r="67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</row>
    <row r="672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</row>
    <row r="673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</row>
    <row r="674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</row>
    <row r="675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</row>
    <row r="676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</row>
    <row r="677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</row>
    <row r="678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</row>
    <row r="679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</row>
    <row r="680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</row>
    <row r="68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</row>
    <row r="682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</row>
    <row r="683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</row>
    <row r="684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</row>
    <row r="685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</row>
    <row r="686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</row>
    <row r="687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</row>
    <row r="688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</row>
    <row r="689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</row>
    <row r="690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</row>
    <row r="69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</row>
    <row r="692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</row>
    <row r="693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</row>
    <row r="694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</row>
    <row r="695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</row>
    <row r="696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</row>
    <row r="697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</row>
    <row r="698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</row>
    <row r="699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</row>
    <row r="700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</row>
    <row r="70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</row>
    <row r="702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</row>
    <row r="703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</row>
    <row r="704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</row>
    <row r="705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</row>
    <row r="706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</row>
    <row r="707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</row>
    <row r="708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</row>
    <row r="709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</row>
    <row r="710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</row>
    <row r="71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</row>
    <row r="712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</row>
    <row r="713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</row>
    <row r="714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</row>
    <row r="715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</row>
    <row r="716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</row>
    <row r="717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</row>
    <row r="718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</row>
    <row r="719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</row>
    <row r="720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</row>
    <row r="72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</row>
    <row r="722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</row>
    <row r="723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</row>
    <row r="724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</row>
    <row r="725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</row>
    <row r="726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</row>
    <row r="727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</row>
    <row r="728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</row>
    <row r="729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</row>
    <row r="730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</row>
    <row r="73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</row>
    <row r="732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</row>
    <row r="733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</row>
    <row r="734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</row>
    <row r="735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</row>
    <row r="736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</row>
    <row r="737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</row>
    <row r="738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</row>
    <row r="739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</row>
    <row r="740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</row>
    <row r="74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</row>
    <row r="742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</row>
    <row r="743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</row>
    <row r="744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</row>
    <row r="745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</row>
    <row r="746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</row>
    <row r="747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</row>
    <row r="748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</row>
    <row r="749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</row>
    <row r="750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</row>
    <row r="75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</row>
    <row r="752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</row>
    <row r="753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</row>
    <row r="754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</row>
    <row r="755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</row>
    <row r="756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</row>
    <row r="757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</row>
    <row r="758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</row>
    <row r="759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</row>
    <row r="760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</row>
    <row r="76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</row>
    <row r="762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</row>
    <row r="763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</row>
    <row r="764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</row>
    <row r="765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</row>
    <row r="766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</row>
    <row r="767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</row>
    <row r="768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</row>
    <row r="769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</row>
    <row r="770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</row>
    <row r="77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</row>
    <row r="772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</row>
    <row r="773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</row>
    <row r="774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</row>
    <row r="775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</row>
    <row r="776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</row>
    <row r="777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</row>
    <row r="778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</row>
    <row r="779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</row>
    <row r="780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</row>
    <row r="78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</row>
    <row r="782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</row>
    <row r="783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</row>
    <row r="784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</row>
    <row r="785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</row>
    <row r="786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</row>
    <row r="787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</row>
    <row r="788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</row>
    <row r="789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</row>
    <row r="790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</row>
    <row r="79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</row>
    <row r="792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</row>
    <row r="793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</row>
    <row r="794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</row>
    <row r="795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</row>
    <row r="796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</row>
    <row r="797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</row>
    <row r="798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</row>
    <row r="799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</row>
    <row r="800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</row>
    <row r="80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</row>
    <row r="802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</row>
    <row r="803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</row>
    <row r="804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</row>
    <row r="805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</row>
    <row r="806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</row>
    <row r="807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</row>
    <row r="808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</row>
    <row r="809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</row>
    <row r="810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</row>
    <row r="81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</row>
    <row r="812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</row>
    <row r="813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</row>
    <row r="814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</row>
    <row r="815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</row>
    <row r="816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</row>
    <row r="817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</row>
    <row r="818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</row>
    <row r="819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</row>
    <row r="820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</row>
    <row r="82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</row>
    <row r="822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</row>
    <row r="823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</row>
    <row r="824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</row>
    <row r="825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</row>
    <row r="826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</row>
    <row r="827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</row>
    <row r="828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</row>
    <row r="829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</row>
    <row r="830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</row>
    <row r="83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</row>
    <row r="832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</row>
    <row r="833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</row>
    <row r="834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</row>
    <row r="835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</row>
    <row r="836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</row>
    <row r="837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</row>
    <row r="838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</row>
    <row r="839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</row>
    <row r="840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</row>
    <row r="84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</row>
    <row r="842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</row>
    <row r="843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</row>
    <row r="844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</row>
    <row r="84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</row>
    <row r="846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</row>
    <row r="847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</row>
    <row r="848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</row>
    <row r="849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</row>
    <row r="850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</row>
    <row r="85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</row>
    <row r="852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</row>
    <row r="853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</row>
    <row r="854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</row>
    <row r="855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</row>
    <row r="856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</row>
    <row r="857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</row>
    <row r="858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</row>
    <row r="859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</row>
    <row r="860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</row>
    <row r="86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</row>
    <row r="862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</row>
    <row r="863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</row>
    <row r="864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</row>
    <row r="865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</row>
    <row r="866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</row>
    <row r="867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</row>
    <row r="868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</row>
    <row r="869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</row>
    <row r="870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</row>
    <row r="87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</row>
    <row r="872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</row>
    <row r="873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</row>
    <row r="874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</row>
    <row r="875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</row>
    <row r="876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</row>
    <row r="877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</row>
    <row r="878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</row>
    <row r="879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</row>
    <row r="880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</row>
    <row r="88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</row>
    <row r="882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</row>
    <row r="883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</row>
    <row r="884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</row>
    <row r="885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</row>
    <row r="886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</row>
    <row r="887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</row>
    <row r="888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</row>
    <row r="889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</row>
    <row r="890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</row>
    <row r="89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</row>
    <row r="892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</row>
    <row r="893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</row>
    <row r="894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</row>
    <row r="895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</row>
    <row r="896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</row>
    <row r="897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</row>
    <row r="898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</row>
    <row r="899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</row>
    <row r="900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</row>
    <row r="90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</row>
    <row r="902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</row>
    <row r="903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</row>
    <row r="904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</row>
    <row r="905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</row>
    <row r="906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</row>
    <row r="907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</row>
    <row r="908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</row>
    <row r="909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</row>
    <row r="910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</row>
    <row r="91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</row>
    <row r="912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</row>
    <row r="913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</row>
    <row r="914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</row>
    <row r="915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</row>
    <row r="916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</row>
    <row r="917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</row>
    <row r="918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</row>
    <row r="919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</row>
    <row r="920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</row>
    <row r="92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</row>
    <row r="922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</row>
    <row r="923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</row>
    <row r="924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</row>
    <row r="925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</row>
    <row r="926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</row>
    <row r="927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</row>
    <row r="928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</row>
    <row r="929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</row>
    <row r="930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</row>
    <row r="93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</row>
    <row r="932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</row>
    <row r="933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</row>
    <row r="934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</row>
    <row r="935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</row>
    <row r="936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</row>
    <row r="937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</row>
    <row r="938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</row>
    <row r="939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</row>
    <row r="940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</row>
    <row r="94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</row>
    <row r="942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</row>
    <row r="943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</row>
    <row r="944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</row>
    <row r="945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</row>
    <row r="946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</row>
    <row r="947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</row>
    <row r="948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</row>
    <row r="949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</row>
    <row r="950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</row>
    <row r="95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</row>
    <row r="952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</row>
    <row r="953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</row>
    <row r="954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</row>
    <row r="955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</row>
    <row r="956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</row>
    <row r="957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</row>
    <row r="958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</row>
    <row r="959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</row>
    <row r="960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</row>
    <row r="96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</row>
    <row r="962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</row>
    <row r="963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</row>
    <row r="964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</row>
    <row r="965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</row>
    <row r="966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</row>
    <row r="967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</row>
    <row r="968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</row>
    <row r="969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</row>
    <row r="970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</row>
    <row r="97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</row>
    <row r="972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</row>
    <row r="973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</row>
    <row r="974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</row>
    <row r="975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6.14"/>
    <col customWidth="1" min="3" max="3" width="18.43"/>
  </cols>
  <sheetData>
    <row r="1">
      <c r="A1" s="51" t="s">
        <v>1552</v>
      </c>
      <c r="B1" s="31" t="s">
        <v>1553</v>
      </c>
      <c r="C1" s="32" t="s">
        <v>1</v>
      </c>
      <c r="D1" s="33" t="s">
        <v>644</v>
      </c>
      <c r="E1" s="34" t="s">
        <v>645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54" t="s">
        <v>1383</v>
      </c>
      <c r="B2" s="36"/>
      <c r="C2" s="36"/>
      <c r="D2" s="36"/>
      <c r="E2" s="54">
        <v>99.0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19">
        <v>0.1497</v>
      </c>
      <c r="B3" s="96" t="s">
        <v>1428</v>
      </c>
      <c r="C3" s="54" t="s">
        <v>1554</v>
      </c>
      <c r="D3" s="54" t="s">
        <v>67</v>
      </c>
      <c r="E3" s="54">
        <v>4.0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19">
        <v>0.1287</v>
      </c>
      <c r="B4" s="96" t="s">
        <v>1434</v>
      </c>
      <c r="C4" s="54" t="s">
        <v>353</v>
      </c>
      <c r="D4" s="54" t="s">
        <v>7</v>
      </c>
      <c r="E4" s="54">
        <v>3.0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19">
        <v>0.0945</v>
      </c>
      <c r="B5" s="96" t="s">
        <v>1437</v>
      </c>
      <c r="C5" s="54" t="s">
        <v>587</v>
      </c>
      <c r="D5" s="54" t="s">
        <v>67</v>
      </c>
      <c r="E5" s="54">
        <v>8.0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19">
        <v>0.0838</v>
      </c>
      <c r="B6" s="96" t="s">
        <v>1430</v>
      </c>
      <c r="C6" s="54" t="s">
        <v>1555</v>
      </c>
      <c r="D6" s="54" t="s">
        <v>7</v>
      </c>
      <c r="E6" s="54">
        <v>7.0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19">
        <v>0.0663</v>
      </c>
      <c r="B7" s="96" t="s">
        <v>1469</v>
      </c>
      <c r="C7" s="54" t="s">
        <v>1450</v>
      </c>
      <c r="D7" s="54" t="s">
        <v>7</v>
      </c>
      <c r="E7" s="54">
        <v>2.0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19">
        <v>0.0564</v>
      </c>
      <c r="B8" s="96" t="s">
        <v>1556</v>
      </c>
      <c r="C8" s="54" t="s">
        <v>687</v>
      </c>
      <c r="D8" s="54" t="s">
        <v>7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19">
        <v>0.0484</v>
      </c>
      <c r="B9" s="96" t="s">
        <v>848</v>
      </c>
      <c r="C9" s="54" t="s">
        <v>1454</v>
      </c>
      <c r="D9" s="54" t="s">
        <v>15</v>
      </c>
      <c r="E9" s="54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19">
        <v>0.0482</v>
      </c>
      <c r="B10" s="96" t="s">
        <v>1557</v>
      </c>
      <c r="C10" s="54" t="s">
        <v>1558</v>
      </c>
      <c r="D10" s="54" t="s">
        <v>134</v>
      </c>
      <c r="E10" s="54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19">
        <v>0.0452</v>
      </c>
      <c r="B11" s="96" t="s">
        <v>1431</v>
      </c>
      <c r="C11" s="54" t="s">
        <v>1559</v>
      </c>
      <c r="D11" s="54" t="s">
        <v>7</v>
      </c>
      <c r="E11" s="54">
        <v>2.0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19">
        <v>0.0413</v>
      </c>
      <c r="B12" s="96" t="s">
        <v>1560</v>
      </c>
      <c r="C12" s="54" t="s">
        <v>1561</v>
      </c>
      <c r="D12" s="54" t="s">
        <v>7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19">
        <v>0.0392</v>
      </c>
      <c r="B13" s="96" t="s">
        <v>1456</v>
      </c>
      <c r="C13" s="54" t="s">
        <v>1457</v>
      </c>
      <c r="D13" s="54" t="s">
        <v>134</v>
      </c>
      <c r="E13" s="54">
        <v>7.0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19">
        <v>0.0369</v>
      </c>
      <c r="B14" s="96" t="s">
        <v>1562</v>
      </c>
      <c r="C14" s="54" t="s">
        <v>1563</v>
      </c>
      <c r="D14" s="54" t="s">
        <v>15</v>
      </c>
      <c r="E14" s="54">
        <v>3.0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19">
        <v>0.0334</v>
      </c>
      <c r="B15" s="96" t="s">
        <v>1449</v>
      </c>
      <c r="C15" s="54" t="s">
        <v>1448</v>
      </c>
      <c r="D15" s="54" t="s">
        <v>7</v>
      </c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19">
        <v>0.0308</v>
      </c>
      <c r="B16" s="96" t="s">
        <v>1464</v>
      </c>
      <c r="C16" s="54" t="s">
        <v>1466</v>
      </c>
      <c r="D16" s="54" t="s">
        <v>15</v>
      </c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19">
        <v>0.0177</v>
      </c>
      <c r="B17" s="96" t="s">
        <v>1038</v>
      </c>
      <c r="C17" s="54" t="s">
        <v>1564</v>
      </c>
      <c r="D17" s="54" t="s">
        <v>15</v>
      </c>
      <c r="E17" s="54">
        <v>5.0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19">
        <v>0.0163</v>
      </c>
      <c r="B18" s="96" t="s">
        <v>1565</v>
      </c>
      <c r="C18" s="54" t="s">
        <v>1566</v>
      </c>
      <c r="D18" s="54" t="s">
        <v>15</v>
      </c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20">
        <v>0.0112</v>
      </c>
      <c r="B19" s="121" t="s">
        <v>860</v>
      </c>
      <c r="C19" s="61" t="s">
        <v>1439</v>
      </c>
      <c r="D19" s="61" t="s">
        <v>7</v>
      </c>
      <c r="E19" s="61">
        <v>1.0</v>
      </c>
      <c r="F19" s="83"/>
      <c r="G19" s="83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19">
        <v>0.006</v>
      </c>
      <c r="B20" s="96" t="s">
        <v>1042</v>
      </c>
      <c r="C20" s="36"/>
      <c r="D20" s="36"/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19">
        <v>0.0054</v>
      </c>
      <c r="B21" s="96" t="s">
        <v>1435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19">
        <v>0.0047</v>
      </c>
      <c r="B22" s="96" t="s">
        <v>1567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19">
        <v>0.0042</v>
      </c>
      <c r="B23" s="96" t="s">
        <v>1496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19">
        <v>0.003</v>
      </c>
      <c r="B24" s="96" t="s">
        <v>1474</v>
      </c>
      <c r="C24" s="36"/>
      <c r="D24" s="36"/>
      <c r="E24" s="54">
        <v>2.0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19">
        <v>0.0029</v>
      </c>
      <c r="B25" s="96" t="s">
        <v>1480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19">
        <v>0.0026</v>
      </c>
      <c r="B26" s="96" t="s">
        <v>1485</v>
      </c>
      <c r="C26" s="36"/>
      <c r="D26" s="36"/>
      <c r="E26" s="54">
        <v>2.0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19">
        <v>0.0024</v>
      </c>
      <c r="B27" s="96" t="s">
        <v>1568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19">
        <v>0.0018</v>
      </c>
      <c r="B28" s="96" t="s">
        <v>1475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19">
        <v>0.0016</v>
      </c>
      <c r="B29" s="96" t="s">
        <v>1000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19">
        <v>0.0015</v>
      </c>
      <c r="B30" s="96" t="s">
        <v>858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19">
        <v>0.0015</v>
      </c>
      <c r="B31" s="96" t="s">
        <v>1479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19">
        <v>0.0015</v>
      </c>
      <c r="B32" s="96" t="s">
        <v>1476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19">
        <v>0.0011</v>
      </c>
      <c r="B33" s="96" t="s">
        <v>1483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19">
        <v>0.0011</v>
      </c>
      <c r="B34" s="96" t="s">
        <v>1501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19">
        <v>9.0E-4</v>
      </c>
      <c r="B35" s="96" t="s">
        <v>1494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19">
        <v>9.0E-4</v>
      </c>
      <c r="B36" s="96" t="s">
        <v>1502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19">
        <v>9.0E-4</v>
      </c>
      <c r="B37" s="96" t="s">
        <v>1477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19">
        <v>6.0E-4</v>
      </c>
      <c r="B38" s="96" t="s">
        <v>1569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19">
        <v>6.0E-4</v>
      </c>
      <c r="B39" s="96" t="s">
        <v>1570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19">
        <v>5.0E-4</v>
      </c>
      <c r="B40" s="96" t="s">
        <v>956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19">
        <v>4.0E-4</v>
      </c>
      <c r="B41" s="96" t="s">
        <v>1571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19">
        <v>4.0E-4</v>
      </c>
      <c r="B42" s="96" t="s">
        <v>1482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19">
        <v>3.0E-4</v>
      </c>
      <c r="B43" s="96" t="s">
        <v>1495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19">
        <v>3.0E-4</v>
      </c>
      <c r="B44" s="96" t="s">
        <v>1572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19">
        <v>3.0E-4</v>
      </c>
      <c r="B45" s="96" t="s">
        <v>1573</v>
      </c>
      <c r="C45" s="36"/>
      <c r="D45" s="36"/>
      <c r="E45" s="54">
        <v>2.0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19">
        <v>3.0E-4</v>
      </c>
      <c r="B46" s="96" t="s">
        <v>1497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19">
        <v>2.0E-4</v>
      </c>
      <c r="B47" s="96" t="s">
        <v>1574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19">
        <v>2.0E-4</v>
      </c>
      <c r="B48" s="96" t="s">
        <v>1575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19">
        <v>2.0E-4</v>
      </c>
      <c r="B49" s="96" t="s">
        <v>1576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19">
        <v>2.0E-4</v>
      </c>
      <c r="B50" s="96" t="s">
        <v>1577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19">
        <v>2.0E-4</v>
      </c>
      <c r="B51" s="96" t="s">
        <v>977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19">
        <v>2.0E-4</v>
      </c>
      <c r="B52" s="96" t="s">
        <v>1578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19">
        <v>1.0E-4</v>
      </c>
      <c r="B53" s="96" t="s">
        <v>1579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19">
        <v>1.0E-4</v>
      </c>
      <c r="B54" s="96" t="s">
        <v>846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19">
        <v>1.0E-4</v>
      </c>
      <c r="B55" s="96" t="s">
        <v>1498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19">
        <v>1.0E-4</v>
      </c>
      <c r="B56" s="96" t="s">
        <v>1580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19">
        <v>1.0E-4</v>
      </c>
      <c r="B57" s="96" t="s">
        <v>1581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19">
        <v>1.0E-4</v>
      </c>
      <c r="B58" s="96" t="s">
        <v>1500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19">
        <v>1.0E-4</v>
      </c>
      <c r="B59" s="96" t="s">
        <v>1582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19">
        <v>1.0E-4</v>
      </c>
      <c r="B60" s="96" t="s">
        <v>1583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19">
        <v>1.0E-4</v>
      </c>
      <c r="B61" s="96" t="s">
        <v>1584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19">
        <v>1.0E-4</v>
      </c>
      <c r="B62" s="96" t="s">
        <v>1585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19">
        <v>1.0E-4</v>
      </c>
      <c r="B63" s="96" t="s">
        <v>1586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19">
        <v>1.0E-4</v>
      </c>
      <c r="B64" s="96" t="s">
        <v>1587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19">
        <v>1.0E-4</v>
      </c>
      <c r="B65" s="96" t="s">
        <v>1491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19">
        <v>1.0E-4</v>
      </c>
      <c r="B66" s="96" t="s">
        <v>1481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19"/>
      <c r="B67" s="9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19"/>
      <c r="B68" s="9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19"/>
      <c r="B69" s="9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19"/>
      <c r="B70" s="9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19"/>
      <c r="B71" s="9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19"/>
      <c r="B72" s="9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19"/>
      <c r="B73" s="9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19"/>
      <c r="B74" s="9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19"/>
      <c r="B75" s="9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19"/>
      <c r="B76" s="9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19"/>
      <c r="B77" s="9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19"/>
      <c r="B78" s="9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19"/>
      <c r="B79" s="9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19"/>
      <c r="B80" s="9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19"/>
      <c r="B81" s="9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19"/>
      <c r="B82" s="9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19"/>
      <c r="B83" s="9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19"/>
      <c r="B84" s="9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19"/>
      <c r="B85" s="9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19"/>
      <c r="B86" s="9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19"/>
      <c r="B87" s="96"/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19"/>
      <c r="B88" s="96"/>
      <c r="C88" s="36"/>
      <c r="D88" s="36"/>
      <c r="E88" s="54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19"/>
      <c r="B89" s="9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19"/>
      <c r="B90" s="9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19"/>
      <c r="B91" s="9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19"/>
      <c r="B92" s="9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19"/>
      <c r="B93" s="9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19"/>
      <c r="B94" s="9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19"/>
      <c r="B95" s="9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19"/>
      <c r="B96" s="9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19"/>
      <c r="B97" s="9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19"/>
      <c r="B98" s="9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19"/>
      <c r="B99" s="9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19"/>
      <c r="B100" s="9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19"/>
      <c r="B101" s="9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89.14"/>
    <col customWidth="1" min="3" max="3" width="22.29"/>
  </cols>
  <sheetData>
    <row r="1">
      <c r="A1" s="51" t="s">
        <v>1588</v>
      </c>
      <c r="B1" s="31" t="s">
        <v>1589</v>
      </c>
      <c r="C1" s="32" t="s">
        <v>1</v>
      </c>
      <c r="D1" s="33" t="s">
        <v>644</v>
      </c>
      <c r="E1" s="34" t="s">
        <v>645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54" t="s">
        <v>1590</v>
      </c>
      <c r="B2" s="36"/>
      <c r="C2" s="36"/>
      <c r="D2" s="36"/>
      <c r="E2" s="54">
        <v>97.0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19">
        <v>0.4781</v>
      </c>
      <c r="B3" s="96" t="s">
        <v>1591</v>
      </c>
      <c r="C3" s="54" t="s">
        <v>1438</v>
      </c>
      <c r="D3" s="54" t="s">
        <v>67</v>
      </c>
      <c r="E3" s="54">
        <v>7.0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19">
        <v>0.1136</v>
      </c>
      <c r="B4" s="96" t="s">
        <v>1428</v>
      </c>
      <c r="C4" s="54" t="s">
        <v>1554</v>
      </c>
      <c r="D4" s="54" t="s">
        <v>67</v>
      </c>
      <c r="E4" s="54">
        <v>2.0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19">
        <v>0.0646</v>
      </c>
      <c r="B5" s="96" t="s">
        <v>1592</v>
      </c>
      <c r="C5" s="54" t="s">
        <v>1446</v>
      </c>
      <c r="D5" s="54" t="s">
        <v>7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19">
        <v>0.0464</v>
      </c>
      <c r="B6" s="96" t="s">
        <v>1431</v>
      </c>
      <c r="C6" s="54" t="s">
        <v>1559</v>
      </c>
      <c r="D6" s="54" t="s">
        <v>7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19">
        <v>0.0344</v>
      </c>
      <c r="B7" s="96" t="s">
        <v>1469</v>
      </c>
      <c r="C7" s="54" t="s">
        <v>1450</v>
      </c>
      <c r="D7" s="54" t="s">
        <v>7</v>
      </c>
      <c r="E7" s="54">
        <v>3.0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19">
        <v>0.0281</v>
      </c>
      <c r="B8" s="96" t="s">
        <v>1040</v>
      </c>
      <c r="C8" s="54" t="s">
        <v>1593</v>
      </c>
      <c r="D8" s="54" t="s">
        <v>15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19">
        <v>0.0261</v>
      </c>
      <c r="B9" s="96" t="s">
        <v>1594</v>
      </c>
      <c r="C9" s="54" t="s">
        <v>1595</v>
      </c>
      <c r="D9" s="54" t="s">
        <v>15</v>
      </c>
      <c r="E9" s="54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19">
        <v>0.022</v>
      </c>
      <c r="B10" s="96" t="s">
        <v>1437</v>
      </c>
      <c r="C10" s="54" t="s">
        <v>587</v>
      </c>
      <c r="D10" s="54" t="s">
        <v>67</v>
      </c>
      <c r="E10" s="54">
        <v>7.0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19">
        <v>0.022</v>
      </c>
      <c r="B11" s="96" t="s">
        <v>1487</v>
      </c>
      <c r="C11" s="54" t="s">
        <v>1596</v>
      </c>
      <c r="D11" s="54" t="s">
        <v>7</v>
      </c>
      <c r="E11" s="54">
        <v>4.0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19">
        <v>0.0153</v>
      </c>
      <c r="B12" s="96" t="s">
        <v>1597</v>
      </c>
      <c r="C12" s="54" t="s">
        <v>1598</v>
      </c>
      <c r="D12" s="54" t="s">
        <v>134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19">
        <v>0.0153</v>
      </c>
      <c r="B13" s="96" t="s">
        <v>1599</v>
      </c>
      <c r="C13" s="54" t="s">
        <v>222</v>
      </c>
      <c r="D13" s="54" t="s">
        <v>7</v>
      </c>
      <c r="E13" s="54">
        <v>2.0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19">
        <v>0.0149</v>
      </c>
      <c r="B14" s="96" t="s">
        <v>1600</v>
      </c>
      <c r="C14" s="54" t="s">
        <v>1601</v>
      </c>
      <c r="D14" s="54" t="s">
        <v>7</v>
      </c>
      <c r="E14" s="54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19">
        <v>0.0133</v>
      </c>
      <c r="B15" s="96" t="s">
        <v>1435</v>
      </c>
      <c r="C15" s="54" t="s">
        <v>1602</v>
      </c>
      <c r="D15" s="54" t="s">
        <v>15</v>
      </c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19">
        <v>0.0131</v>
      </c>
      <c r="B16" s="96" t="s">
        <v>1603</v>
      </c>
      <c r="C16" s="54" t="s">
        <v>1544</v>
      </c>
      <c r="D16" s="54" t="s">
        <v>7</v>
      </c>
      <c r="E16" s="54">
        <v>2.0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19">
        <v>0.0113</v>
      </c>
      <c r="B17" s="96" t="s">
        <v>860</v>
      </c>
      <c r="C17" s="54" t="s">
        <v>1439</v>
      </c>
      <c r="D17" s="54" t="s">
        <v>7</v>
      </c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19">
        <v>0.0105</v>
      </c>
      <c r="B18" s="96" t="s">
        <v>1604</v>
      </c>
      <c r="C18" s="54" t="s">
        <v>1605</v>
      </c>
      <c r="D18" s="54" t="s">
        <v>15</v>
      </c>
      <c r="E18" s="54">
        <v>2.0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20">
        <v>0.0104</v>
      </c>
      <c r="B19" s="121" t="s">
        <v>1606</v>
      </c>
      <c r="C19" s="61" t="s">
        <v>205</v>
      </c>
      <c r="D19" s="61" t="s">
        <v>7</v>
      </c>
      <c r="E19" s="61">
        <v>1.0</v>
      </c>
      <c r="F19" s="83"/>
      <c r="G19" s="83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19">
        <v>0.0095</v>
      </c>
      <c r="B20" s="96" t="s">
        <v>1430</v>
      </c>
      <c r="C20" s="36"/>
      <c r="D20" s="36"/>
      <c r="E20" s="54">
        <v>7.0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19">
        <v>0.0094</v>
      </c>
      <c r="B21" s="96" t="s">
        <v>1607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19">
        <v>0.0083</v>
      </c>
      <c r="B22" s="96" t="s">
        <v>1577</v>
      </c>
      <c r="C22" s="36"/>
      <c r="D22" s="36"/>
      <c r="E22" s="54">
        <v>2.0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19">
        <v>0.0076</v>
      </c>
      <c r="B23" s="96" t="s">
        <v>1502</v>
      </c>
      <c r="C23" s="36"/>
      <c r="D23" s="36"/>
      <c r="E23" s="54">
        <v>2.0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19">
        <v>0.0045</v>
      </c>
      <c r="B24" s="96" t="s">
        <v>1447</v>
      </c>
      <c r="C24" s="36"/>
      <c r="D24" s="36"/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19">
        <v>0.003</v>
      </c>
      <c r="B25" s="96" t="s">
        <v>1567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19">
        <v>0.0024</v>
      </c>
      <c r="B26" s="96" t="s">
        <v>1608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19">
        <v>0.0014</v>
      </c>
      <c r="B27" s="96" t="s">
        <v>858</v>
      </c>
      <c r="C27" s="36"/>
      <c r="D27" s="36"/>
      <c r="E27" s="54">
        <v>2.0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19">
        <v>0.0011</v>
      </c>
      <c r="B28" s="96" t="s">
        <v>1609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19">
        <v>0.0011</v>
      </c>
      <c r="B29" s="96" t="s">
        <v>1496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19">
        <v>0.001</v>
      </c>
      <c r="B30" s="96" t="s">
        <v>1610</v>
      </c>
      <c r="C30" s="36"/>
      <c r="D30" s="36"/>
      <c r="E30" s="54">
        <v>2.0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19">
        <v>7.0E-4</v>
      </c>
      <c r="B31" s="96" t="s">
        <v>1579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19">
        <v>7.0E-4</v>
      </c>
      <c r="B32" s="96" t="s">
        <v>1501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19">
        <v>7.0E-4</v>
      </c>
      <c r="B33" s="96" t="s">
        <v>1467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19">
        <v>7.0E-4</v>
      </c>
      <c r="B34" s="96" t="s">
        <v>1611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19">
        <v>7.0E-4</v>
      </c>
      <c r="B35" s="96" t="s">
        <v>1612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19">
        <v>6.0E-4</v>
      </c>
      <c r="B36" s="96" t="s">
        <v>1575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19">
        <v>6.0E-4</v>
      </c>
      <c r="B37" s="96" t="s">
        <v>1613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19">
        <v>6.0E-4</v>
      </c>
      <c r="B38" s="96" t="s">
        <v>1614</v>
      </c>
      <c r="C38" s="36"/>
      <c r="D38" s="36"/>
      <c r="E38" s="54">
        <v>2.0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19">
        <v>5.0E-4</v>
      </c>
      <c r="B39" s="96" t="s">
        <v>994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19">
        <v>4.0E-4</v>
      </c>
      <c r="B40" s="96" t="s">
        <v>1557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19">
        <v>4.0E-4</v>
      </c>
      <c r="B41" s="96" t="s">
        <v>992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19">
        <v>4.0E-4</v>
      </c>
      <c r="B42" s="96" t="s">
        <v>1615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19">
        <v>4.0E-4</v>
      </c>
      <c r="B43" s="96" t="s">
        <v>1006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19">
        <v>3.0E-4</v>
      </c>
      <c r="B44" s="96" t="s">
        <v>1616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19">
        <v>3.0E-4</v>
      </c>
      <c r="B45" s="96" t="s">
        <v>956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19">
        <v>3.0E-4</v>
      </c>
      <c r="B46" s="96" t="s">
        <v>1617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19">
        <v>3.0E-4</v>
      </c>
      <c r="B47" s="96" t="s">
        <v>1014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19">
        <v>2.0E-4</v>
      </c>
      <c r="B48" s="96" t="s">
        <v>1441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19">
        <v>2.0E-4</v>
      </c>
      <c r="B49" s="96" t="s">
        <v>1618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19">
        <v>2.0E-4</v>
      </c>
      <c r="B50" s="96" t="s">
        <v>1619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19">
        <v>2.0E-4</v>
      </c>
      <c r="B51" s="96" t="s">
        <v>1584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19">
        <v>2.0E-4</v>
      </c>
      <c r="B52" s="96" t="s">
        <v>1620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19">
        <v>2.0E-4</v>
      </c>
      <c r="B53" s="96" t="s">
        <v>1621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19">
        <v>2.0E-4</v>
      </c>
      <c r="B54" s="96" t="s">
        <v>1622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19">
        <v>1.0E-4</v>
      </c>
      <c r="B55" s="96" t="s">
        <v>1471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19">
        <v>1.0E-4</v>
      </c>
      <c r="B56" s="96" t="s">
        <v>1623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19">
        <v>1.0E-4</v>
      </c>
      <c r="B57" s="96" t="s">
        <v>1500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19">
        <v>1.0E-4</v>
      </c>
      <c r="B58" s="96" t="s">
        <v>1624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19">
        <v>1.0E-4</v>
      </c>
      <c r="B59" s="96" t="s">
        <v>1582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19">
        <v>1.0E-4</v>
      </c>
      <c r="B60" s="96" t="s">
        <v>1583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19">
        <v>1.0E-4</v>
      </c>
      <c r="B61" s="96" t="s">
        <v>1625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19">
        <v>1.0E-4</v>
      </c>
      <c r="B62" s="96" t="s">
        <v>1626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19">
        <v>1.0E-4</v>
      </c>
      <c r="B63" s="96" t="s">
        <v>1627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19">
        <v>1.0E-4</v>
      </c>
      <c r="B64" s="96" t="s">
        <v>1010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19">
        <v>1.0E-4</v>
      </c>
      <c r="B65" s="96" t="s">
        <v>1628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19">
        <v>1.0E-4</v>
      </c>
      <c r="B66" s="96" t="s">
        <v>1629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19">
        <v>1.0E-4</v>
      </c>
      <c r="B67" s="96" t="s">
        <v>1630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19"/>
      <c r="B68" s="9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19"/>
      <c r="B69" s="9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19"/>
      <c r="B70" s="9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19"/>
      <c r="B71" s="9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19"/>
      <c r="B72" s="9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19"/>
      <c r="B73" s="9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19"/>
      <c r="B74" s="9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19"/>
      <c r="B75" s="9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19"/>
      <c r="B76" s="9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19"/>
      <c r="B77" s="9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19"/>
      <c r="B78" s="9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19"/>
      <c r="B79" s="9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19"/>
      <c r="B80" s="9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19"/>
      <c r="B81" s="9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19"/>
      <c r="B82" s="9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19"/>
      <c r="B83" s="9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19"/>
      <c r="B84" s="9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19"/>
      <c r="B85" s="9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19"/>
      <c r="B86" s="9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19"/>
      <c r="B87" s="9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19"/>
      <c r="B88" s="96"/>
      <c r="C88" s="36"/>
      <c r="D88" s="36"/>
      <c r="E88" s="54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19"/>
      <c r="B89" s="96"/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19"/>
      <c r="B90" s="96"/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19"/>
      <c r="B91" s="9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19"/>
      <c r="B92" s="9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19"/>
      <c r="B93" s="9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19"/>
      <c r="B94" s="9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19"/>
      <c r="B95" s="9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19"/>
      <c r="B96" s="9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19"/>
      <c r="B97" s="9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19"/>
      <c r="B98" s="9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19"/>
      <c r="B99" s="9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2" max="2" width="98.14"/>
    <col customWidth="1" min="3" max="4" width="21.14"/>
  </cols>
  <sheetData>
    <row r="1">
      <c r="A1" s="51" t="s">
        <v>1631</v>
      </c>
      <c r="B1" s="31" t="s">
        <v>1632</v>
      </c>
      <c r="C1" s="32" t="s">
        <v>1</v>
      </c>
      <c r="D1" s="33" t="s">
        <v>644</v>
      </c>
      <c r="E1" s="34" t="s">
        <v>645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54" t="s">
        <v>1633</v>
      </c>
      <c r="B2" s="36"/>
      <c r="C2" s="36"/>
      <c r="D2" s="36"/>
      <c r="E2" s="54">
        <v>143.0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19">
        <v>0.0878</v>
      </c>
      <c r="B3" s="96" t="s">
        <v>1437</v>
      </c>
      <c r="C3" s="54" t="s">
        <v>1634</v>
      </c>
      <c r="D3" s="54" t="s">
        <v>67</v>
      </c>
      <c r="E3" s="54">
        <v>8.0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19">
        <v>0.0869</v>
      </c>
      <c r="B4" s="96" t="s">
        <v>1635</v>
      </c>
      <c r="C4" s="54" t="s">
        <v>517</v>
      </c>
      <c r="D4" s="54" t="s">
        <v>15</v>
      </c>
      <c r="E4" s="54">
        <v>1.0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19">
        <v>0.0753</v>
      </c>
      <c r="B5" s="96" t="s">
        <v>1469</v>
      </c>
      <c r="C5" s="54" t="s">
        <v>1450</v>
      </c>
      <c r="D5" s="54" t="s">
        <v>7</v>
      </c>
      <c r="E5" s="54">
        <v>2.0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19">
        <v>0.0744</v>
      </c>
      <c r="B6" s="96" t="s">
        <v>860</v>
      </c>
      <c r="C6" s="54" t="s">
        <v>1439</v>
      </c>
      <c r="D6" s="54" t="s">
        <v>7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19">
        <v>0.066</v>
      </c>
      <c r="B7" s="96" t="s">
        <v>1431</v>
      </c>
      <c r="C7" s="54" t="s">
        <v>1559</v>
      </c>
      <c r="D7" s="54" t="s">
        <v>7</v>
      </c>
      <c r="E7" s="54">
        <v>6.0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19">
        <v>0.0513</v>
      </c>
      <c r="B8" s="96" t="s">
        <v>1451</v>
      </c>
      <c r="C8" s="54" t="s">
        <v>1452</v>
      </c>
      <c r="D8" s="54" t="s">
        <v>7</v>
      </c>
      <c r="E8" s="54">
        <v>2.0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19">
        <v>0.0492</v>
      </c>
      <c r="B9" s="96" t="s">
        <v>963</v>
      </c>
      <c r="C9" s="54" t="s">
        <v>1636</v>
      </c>
      <c r="D9" s="54" t="s">
        <v>134</v>
      </c>
      <c r="E9" s="54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19">
        <v>0.0467</v>
      </c>
      <c r="B10" s="96" t="s">
        <v>1430</v>
      </c>
      <c r="C10" s="54" t="s">
        <v>1555</v>
      </c>
      <c r="D10" s="54" t="s">
        <v>7</v>
      </c>
      <c r="E10" s="54">
        <v>6.0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19">
        <v>0.0381</v>
      </c>
      <c r="B11" s="96" t="s">
        <v>1604</v>
      </c>
      <c r="C11" s="54" t="s">
        <v>1605</v>
      </c>
      <c r="D11" s="54" t="s">
        <v>15</v>
      </c>
      <c r="E11" s="54">
        <v>2.0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19">
        <v>0.0366</v>
      </c>
      <c r="B12" s="96" t="s">
        <v>1637</v>
      </c>
      <c r="C12" s="54" t="s">
        <v>1543</v>
      </c>
      <c r="D12" s="54" t="s">
        <v>134</v>
      </c>
      <c r="E12" s="54">
        <v>4.0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19">
        <v>0.0363</v>
      </c>
      <c r="B13" s="96" t="s">
        <v>1428</v>
      </c>
      <c r="C13" s="54" t="s">
        <v>1554</v>
      </c>
      <c r="D13" s="54" t="s">
        <v>67</v>
      </c>
      <c r="E13" s="54">
        <v>2.0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19">
        <v>0.031</v>
      </c>
      <c r="B14" s="96" t="s">
        <v>837</v>
      </c>
      <c r="C14" s="54" t="s">
        <v>1638</v>
      </c>
      <c r="D14" s="54" t="s">
        <v>15</v>
      </c>
      <c r="E14" s="54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19">
        <v>0.0292</v>
      </c>
      <c r="B15" s="96" t="s">
        <v>1449</v>
      </c>
      <c r="C15" s="54" t="s">
        <v>1448</v>
      </c>
      <c r="D15" s="54" t="s">
        <v>7</v>
      </c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19">
        <v>0.0235</v>
      </c>
      <c r="B16" s="96" t="s">
        <v>1616</v>
      </c>
      <c r="C16" s="54" t="s">
        <v>1639</v>
      </c>
      <c r="D16" s="54" t="s">
        <v>67</v>
      </c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19">
        <v>0.0231</v>
      </c>
      <c r="B17" s="96" t="s">
        <v>1640</v>
      </c>
      <c r="C17" s="54" t="s">
        <v>1641</v>
      </c>
      <c r="D17" s="54" t="s">
        <v>15</v>
      </c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19">
        <v>0.0228</v>
      </c>
      <c r="B18" s="96" t="s">
        <v>848</v>
      </c>
      <c r="C18" s="54" t="s">
        <v>1454</v>
      </c>
      <c r="D18" s="54" t="s">
        <v>15</v>
      </c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19">
        <v>0.0204</v>
      </c>
      <c r="B19" s="96" t="s">
        <v>1642</v>
      </c>
      <c r="C19" s="54" t="s">
        <v>79</v>
      </c>
      <c r="D19" s="54" t="s">
        <v>7</v>
      </c>
      <c r="E19" s="54">
        <v>1.0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19">
        <v>0.0201</v>
      </c>
      <c r="B20" s="96" t="s">
        <v>1434</v>
      </c>
      <c r="C20" s="54" t="s">
        <v>353</v>
      </c>
      <c r="D20" s="54" t="s">
        <v>7</v>
      </c>
      <c r="E20" s="54">
        <v>3.0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19">
        <v>0.0201</v>
      </c>
      <c r="B21" s="96" t="s">
        <v>1565</v>
      </c>
      <c r="C21" s="54" t="s">
        <v>1566</v>
      </c>
      <c r="D21" s="54" t="s">
        <v>15</v>
      </c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19">
        <v>0.0144</v>
      </c>
      <c r="B22" s="96" t="s">
        <v>1591</v>
      </c>
      <c r="C22" s="54" t="s">
        <v>1438</v>
      </c>
      <c r="D22" s="54" t="s">
        <v>67</v>
      </c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19">
        <v>0.0137</v>
      </c>
      <c r="B23" s="96" t="s">
        <v>858</v>
      </c>
      <c r="C23" s="54" t="s">
        <v>1643</v>
      </c>
      <c r="D23" s="54" t="s">
        <v>15</v>
      </c>
      <c r="E23" s="54">
        <v>2.0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19">
        <v>0.0119</v>
      </c>
      <c r="B24" s="96" t="s">
        <v>1644</v>
      </c>
      <c r="C24" s="54" t="s">
        <v>1645</v>
      </c>
      <c r="D24" s="54" t="s">
        <v>15</v>
      </c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19">
        <v>0.0113</v>
      </c>
      <c r="B25" s="96" t="s">
        <v>1603</v>
      </c>
      <c r="C25" s="54" t="s">
        <v>1544</v>
      </c>
      <c r="D25" s="54" t="s">
        <v>7</v>
      </c>
      <c r="E25" s="54">
        <v>2.0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20">
        <v>0.0104</v>
      </c>
      <c r="B26" s="121" t="s">
        <v>1646</v>
      </c>
      <c r="C26" s="61" t="s">
        <v>1647</v>
      </c>
      <c r="D26" s="61" t="s">
        <v>15</v>
      </c>
      <c r="E26" s="61">
        <v>1.0</v>
      </c>
      <c r="F26" s="83"/>
      <c r="G26" s="83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19">
        <v>0.0084</v>
      </c>
      <c r="B27" s="96" t="s">
        <v>1577</v>
      </c>
      <c r="C27" s="36"/>
      <c r="D27" s="36"/>
      <c r="E27" s="54">
        <v>2.0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19">
        <v>0.008</v>
      </c>
      <c r="B28" s="96" t="s">
        <v>1592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19">
        <v>0.0079</v>
      </c>
      <c r="B29" s="96" t="s">
        <v>1478</v>
      </c>
      <c r="C29" s="36"/>
      <c r="D29" s="36"/>
      <c r="E29" s="54">
        <v>3.0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19">
        <v>0.0059</v>
      </c>
      <c r="B30" s="96" t="s">
        <v>1435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19">
        <v>0.0052</v>
      </c>
      <c r="B31" s="96" t="s">
        <v>1651</v>
      </c>
      <c r="C31" s="36"/>
      <c r="D31" s="36"/>
      <c r="E31" s="54">
        <v>2.0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19">
        <v>0.0049</v>
      </c>
      <c r="B32" s="96" t="s">
        <v>1623</v>
      </c>
      <c r="C32" s="36"/>
      <c r="D32" s="36"/>
      <c r="E32" s="54">
        <v>2.0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19">
        <v>0.0043</v>
      </c>
      <c r="B33" s="96" t="s">
        <v>1496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19">
        <v>0.0043</v>
      </c>
      <c r="B34" s="96" t="s">
        <v>1447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19">
        <v>0.0039</v>
      </c>
      <c r="B35" s="96" t="s">
        <v>1456</v>
      </c>
      <c r="C35" s="36"/>
      <c r="D35" s="36"/>
      <c r="E35" s="54">
        <v>6.0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19">
        <v>0.0039</v>
      </c>
      <c r="B36" s="96" t="s">
        <v>1652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19">
        <v>0.0039</v>
      </c>
      <c r="B37" s="96" t="s">
        <v>1487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19">
        <v>0.0032</v>
      </c>
      <c r="B38" s="96" t="s">
        <v>1653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19">
        <v>0.0026</v>
      </c>
      <c r="B39" s="96" t="s">
        <v>1502</v>
      </c>
      <c r="C39" s="36"/>
      <c r="D39" s="36"/>
      <c r="E39" s="54">
        <v>2.0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19">
        <v>0.0025</v>
      </c>
      <c r="B40" s="96" t="s">
        <v>1654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19">
        <v>0.0025</v>
      </c>
      <c r="B41" s="96" t="s">
        <v>1567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19">
        <v>0.0022</v>
      </c>
      <c r="B42" s="96" t="s">
        <v>1501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19">
        <v>0.0021</v>
      </c>
      <c r="B43" s="96" t="s">
        <v>1476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19">
        <v>0.0016</v>
      </c>
      <c r="B44" s="96" t="s">
        <v>1464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19">
        <v>0.0016</v>
      </c>
      <c r="B45" s="96" t="s">
        <v>1657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19">
        <v>0.0013</v>
      </c>
      <c r="B46" s="96" t="s">
        <v>1475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19">
        <v>0.0013</v>
      </c>
      <c r="B47" s="96" t="s">
        <v>1477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19">
        <v>0.0012</v>
      </c>
      <c r="B48" s="96" t="s">
        <v>1618</v>
      </c>
      <c r="C48" s="36"/>
      <c r="D48" s="36"/>
      <c r="E48" s="54">
        <v>4.0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19">
        <v>0.0012</v>
      </c>
      <c r="B49" s="96" t="s">
        <v>1662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19">
        <v>8.0E-4</v>
      </c>
      <c r="B50" s="96" t="s">
        <v>994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19">
        <v>7.0E-4</v>
      </c>
      <c r="B51" s="96" t="s">
        <v>1665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19">
        <v>7.0E-4</v>
      </c>
      <c r="B52" s="96" t="s">
        <v>1467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19">
        <v>7.0E-4</v>
      </c>
      <c r="B53" s="96" t="s">
        <v>1000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19">
        <v>7.0E-4</v>
      </c>
      <c r="B54" s="96" t="s">
        <v>1668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19">
        <v>6.0E-4</v>
      </c>
      <c r="B55" s="96" t="s">
        <v>1575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19">
        <v>6.0E-4</v>
      </c>
      <c r="B56" s="96" t="s">
        <v>956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19">
        <v>5.0E-4</v>
      </c>
      <c r="B57" s="96" t="s">
        <v>1489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19">
        <v>5.0E-4</v>
      </c>
      <c r="B58" s="96" t="s">
        <v>1485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19">
        <v>5.0E-4</v>
      </c>
      <c r="B59" s="96" t="s">
        <v>1672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19">
        <v>5.0E-4</v>
      </c>
      <c r="B60" s="96" t="s">
        <v>1673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19">
        <v>4.0E-4</v>
      </c>
      <c r="B61" s="96" t="s">
        <v>1674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19">
        <v>4.0E-4</v>
      </c>
      <c r="B62" s="96" t="s">
        <v>1491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19">
        <v>4.0E-4</v>
      </c>
      <c r="B63" s="96" t="s">
        <v>1492</v>
      </c>
      <c r="C63" s="36"/>
      <c r="D63" s="36"/>
      <c r="E63" s="54">
        <v>3.0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19">
        <v>3.0E-4</v>
      </c>
      <c r="B64" s="96" t="s">
        <v>1675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19">
        <v>3.0E-4</v>
      </c>
      <c r="B65" s="96" t="s">
        <v>1474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19">
        <v>3.0E-4</v>
      </c>
      <c r="B66" s="96" t="s">
        <v>1479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19">
        <v>3.0E-4</v>
      </c>
      <c r="B67" s="96" t="s">
        <v>1557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19">
        <v>2.0E-4</v>
      </c>
      <c r="B68" s="96" t="s">
        <v>1678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19">
        <v>2.0E-4</v>
      </c>
      <c r="B69" s="96" t="s">
        <v>1680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19">
        <v>2.0E-4</v>
      </c>
      <c r="B70" s="96" t="s">
        <v>1681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19">
        <v>2.0E-4</v>
      </c>
      <c r="B71" s="96" t="s">
        <v>1682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19">
        <v>2.0E-4</v>
      </c>
      <c r="B72" s="96" t="s">
        <v>1583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19">
        <v>2.0E-4</v>
      </c>
      <c r="B73" s="96" t="s">
        <v>1576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19">
        <v>2.0E-4</v>
      </c>
      <c r="B74" s="96" t="s">
        <v>1627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19">
        <v>2.0E-4</v>
      </c>
      <c r="B75" s="96" t="s">
        <v>1683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19">
        <v>2.0E-4</v>
      </c>
      <c r="B76" s="96" t="s">
        <v>1571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19">
        <v>2.0E-4</v>
      </c>
      <c r="B77" s="96" t="s">
        <v>1613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19">
        <v>2.0E-4</v>
      </c>
      <c r="B78" s="96" t="s">
        <v>1482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19">
        <v>2.0E-4</v>
      </c>
      <c r="B79" s="96" t="s">
        <v>1686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19">
        <v>1.0E-4</v>
      </c>
      <c r="B80" s="96" t="s">
        <v>1687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19">
        <v>1.0E-4</v>
      </c>
      <c r="B81" s="96" t="s">
        <v>1688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19">
        <v>1.0E-4</v>
      </c>
      <c r="B82" s="96" t="s">
        <v>1689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19">
        <v>1.0E-4</v>
      </c>
      <c r="B83" s="96" t="s">
        <v>1690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19">
        <v>1.0E-4</v>
      </c>
      <c r="B84" s="96" t="s">
        <v>1691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19">
        <v>1.0E-4</v>
      </c>
      <c r="B85" s="96" t="s">
        <v>1692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19">
        <v>1.0E-4</v>
      </c>
      <c r="B86" s="96" t="s">
        <v>1619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19">
        <v>1.0E-4</v>
      </c>
      <c r="B87" s="96" t="s">
        <v>1693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19">
        <v>1.0E-4</v>
      </c>
      <c r="B88" s="96" t="s">
        <v>1694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19">
        <v>1.0E-4</v>
      </c>
      <c r="B89" s="96" t="s">
        <v>1696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19">
        <v>1.0E-4</v>
      </c>
      <c r="B90" s="96" t="s">
        <v>1697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19">
        <v>1.0E-4</v>
      </c>
      <c r="B91" s="96" t="s">
        <v>1480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19">
        <v>1.0E-4</v>
      </c>
      <c r="B92" s="96" t="s">
        <v>950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19">
        <v>1.0E-4</v>
      </c>
      <c r="B93" s="96" t="s">
        <v>1700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19">
        <v>1.0E-4</v>
      </c>
      <c r="B94" s="96" t="s">
        <v>1701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19">
        <v>1.0E-4</v>
      </c>
      <c r="B95" s="96" t="s">
        <v>977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19">
        <v>1.0E-4</v>
      </c>
      <c r="B96" s="96" t="s">
        <v>992</v>
      </c>
      <c r="C96" s="36"/>
      <c r="D96" s="36"/>
      <c r="E96" s="54">
        <v>1.0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19">
        <v>1.0E-4</v>
      </c>
      <c r="B97" s="96" t="s">
        <v>1573</v>
      </c>
      <c r="C97" s="36"/>
      <c r="D97" s="36"/>
      <c r="E97" s="54">
        <v>1.0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19">
        <v>1.0E-4</v>
      </c>
      <c r="B98" s="96" t="s">
        <v>1586</v>
      </c>
      <c r="C98" s="36"/>
      <c r="D98" s="36"/>
      <c r="E98" s="54">
        <v>1.0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19">
        <v>1.0E-4</v>
      </c>
      <c r="B99" s="96" t="s">
        <v>1705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19">
        <v>1.0E-4</v>
      </c>
      <c r="B100" s="96" t="s">
        <v>1497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19">
        <v>1.0E-4</v>
      </c>
      <c r="B101" s="96" t="s">
        <v>1708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19"/>
      <c r="B102" s="9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19"/>
      <c r="B103" s="9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19"/>
      <c r="B104" s="9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19"/>
      <c r="B105" s="9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19"/>
      <c r="B106" s="9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19"/>
      <c r="B107" s="9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119"/>
      <c r="B108" s="9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119"/>
      <c r="B109" s="9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119"/>
      <c r="B110" s="9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119"/>
      <c r="B111" s="9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119"/>
      <c r="B112" s="9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119"/>
      <c r="B113" s="9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119"/>
      <c r="B114" s="9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19"/>
      <c r="B115" s="9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19"/>
      <c r="B116" s="9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119"/>
      <c r="B117" s="9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119"/>
      <c r="B118" s="9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119"/>
      <c r="B119" s="9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119"/>
      <c r="B120" s="9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119"/>
      <c r="B121" s="9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119"/>
      <c r="B122" s="9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119"/>
      <c r="B123" s="9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119"/>
      <c r="B124" s="9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119"/>
      <c r="B125" s="9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119"/>
      <c r="B126" s="9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119"/>
      <c r="B127" s="9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119"/>
      <c r="B128" s="9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119"/>
      <c r="B129" s="9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119"/>
      <c r="B130" s="9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119"/>
      <c r="B131" s="9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119"/>
      <c r="B132" s="9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119"/>
      <c r="B133" s="9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119"/>
      <c r="B134" s="9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119"/>
      <c r="B135" s="9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119"/>
      <c r="B136" s="9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119"/>
      <c r="B137" s="9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119"/>
      <c r="B138" s="9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119"/>
      <c r="B139" s="9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119"/>
      <c r="B140" s="9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119"/>
      <c r="B141" s="9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119"/>
      <c r="B142" s="9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119"/>
      <c r="B143" s="9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119"/>
      <c r="B144" s="9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119"/>
      <c r="B145" s="9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57"/>
    <col customWidth="1" min="2" max="2" width="94.29"/>
    <col customWidth="1" min="3" max="3" width="18.14"/>
  </cols>
  <sheetData>
    <row r="1">
      <c r="A1" s="44" t="s">
        <v>1648</v>
      </c>
      <c r="B1" s="31" t="s">
        <v>1649</v>
      </c>
      <c r="C1" s="32" t="s">
        <v>1</v>
      </c>
      <c r="D1" s="33" t="s">
        <v>644</v>
      </c>
      <c r="E1" s="34" t="s">
        <v>645</v>
      </c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128" t="s">
        <v>1650</v>
      </c>
      <c r="B2" s="31"/>
      <c r="C2" s="32"/>
      <c r="D2" s="33"/>
      <c r="E2" s="34">
        <v>22.0</v>
      </c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>
      <c r="A3" s="100">
        <v>0.4643</v>
      </c>
      <c r="B3" s="44" t="s">
        <v>1614</v>
      </c>
      <c r="C3" s="35" t="s">
        <v>609</v>
      </c>
      <c r="D3" s="35" t="s">
        <v>15</v>
      </c>
      <c r="E3" s="115">
        <v>3.0</v>
      </c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</row>
    <row r="4">
      <c r="A4" s="100">
        <v>0.3183</v>
      </c>
      <c r="B4" s="44" t="s">
        <v>1431</v>
      </c>
      <c r="C4" s="41" t="s">
        <v>466</v>
      </c>
      <c r="D4" s="35" t="s">
        <v>7</v>
      </c>
      <c r="E4" s="115">
        <v>2.0</v>
      </c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</row>
    <row r="5">
      <c r="A5" s="100">
        <v>0.1166</v>
      </c>
      <c r="B5" s="44" t="s">
        <v>1435</v>
      </c>
      <c r="C5" s="35" t="s">
        <v>468</v>
      </c>
      <c r="D5" s="35" t="s">
        <v>15</v>
      </c>
      <c r="E5" s="115">
        <v>1.0</v>
      </c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</row>
    <row r="6">
      <c r="A6" s="129">
        <v>0.0935</v>
      </c>
      <c r="B6" s="80" t="s">
        <v>1052</v>
      </c>
      <c r="C6" s="95" t="s">
        <v>1053</v>
      </c>
      <c r="D6" s="95" t="s">
        <v>15</v>
      </c>
      <c r="E6" s="95">
        <v>1.0</v>
      </c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>
      <c r="A7" s="100">
        <v>0.0029</v>
      </c>
      <c r="B7" s="44" t="s">
        <v>1655</v>
      </c>
      <c r="C7" s="114"/>
      <c r="D7" s="114"/>
      <c r="E7" s="115">
        <v>1.0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</row>
    <row r="8">
      <c r="A8" s="100">
        <v>0.001</v>
      </c>
      <c r="B8" s="44" t="s">
        <v>1591</v>
      </c>
      <c r="C8" s="114"/>
      <c r="D8" s="114"/>
      <c r="E8" s="115">
        <v>3.0</v>
      </c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>
      <c r="A9" s="100">
        <v>4.0E-4</v>
      </c>
      <c r="B9" s="44" t="s">
        <v>1656</v>
      </c>
      <c r="C9" s="114"/>
      <c r="D9" s="114"/>
      <c r="E9" s="115">
        <v>1.0</v>
      </c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100">
        <v>4.0E-4</v>
      </c>
      <c r="B10" s="44" t="s">
        <v>1658</v>
      </c>
      <c r="C10" s="114"/>
      <c r="D10" s="114"/>
      <c r="E10" s="115">
        <v>1.0</v>
      </c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>
      <c r="A11" s="100">
        <v>4.0E-4</v>
      </c>
      <c r="B11" s="44" t="s">
        <v>1594</v>
      </c>
      <c r="C11" s="114"/>
      <c r="D11" s="114"/>
      <c r="E11" s="115">
        <v>1.0</v>
      </c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>
      <c r="A12" s="100">
        <v>3.0E-4</v>
      </c>
      <c r="B12" s="44" t="s">
        <v>1661</v>
      </c>
      <c r="C12" s="114"/>
      <c r="D12" s="114"/>
      <c r="E12" s="115">
        <v>1.0</v>
      </c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>
      <c r="A13" s="100">
        <v>3.0E-4</v>
      </c>
      <c r="B13" s="44" t="s">
        <v>1500</v>
      </c>
      <c r="C13" s="114"/>
      <c r="D13" s="114"/>
      <c r="E13" s="115">
        <v>1.0</v>
      </c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</row>
    <row r="14">
      <c r="A14" s="100">
        <v>3.0E-4</v>
      </c>
      <c r="B14" s="44" t="s">
        <v>1663</v>
      </c>
      <c r="C14" s="114"/>
      <c r="D14" s="114"/>
      <c r="E14" s="115">
        <v>1.0</v>
      </c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100">
        <v>2.0E-4</v>
      </c>
      <c r="B15" s="44" t="s">
        <v>1624</v>
      </c>
      <c r="C15" s="114"/>
      <c r="D15" s="114"/>
      <c r="E15" s="115">
        <v>1.0</v>
      </c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100">
        <v>2.0E-4</v>
      </c>
      <c r="B16" s="44" t="s">
        <v>1664</v>
      </c>
      <c r="C16" s="114"/>
      <c r="D16" s="114"/>
      <c r="E16" s="115">
        <v>1.0</v>
      </c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</row>
    <row r="17">
      <c r="A17" s="100">
        <v>1.0E-4</v>
      </c>
      <c r="B17" s="44" t="s">
        <v>837</v>
      </c>
      <c r="C17" s="114"/>
      <c r="D17" s="114"/>
      <c r="E17" s="115">
        <v>1.0</v>
      </c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</row>
    <row r="18">
      <c r="A18" s="100">
        <v>1.0E-4</v>
      </c>
      <c r="B18" s="44" t="s">
        <v>1666</v>
      </c>
      <c r="C18" s="114"/>
      <c r="D18" s="114"/>
      <c r="E18" s="115">
        <v>1.0</v>
      </c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</row>
    <row r="19">
      <c r="A19" s="100">
        <v>1.0E-4</v>
      </c>
      <c r="B19" s="44" t="s">
        <v>1667</v>
      </c>
      <c r="C19" s="114"/>
      <c r="D19" s="114"/>
      <c r="E19" s="115">
        <v>1.0</v>
      </c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</row>
    <row r="20">
      <c r="A20" s="114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</row>
    <row r="21">
      <c r="A21" s="114"/>
      <c r="B21" s="114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86"/>
    <col customWidth="1" min="2" max="2" width="98.57"/>
    <col customWidth="1" min="3" max="3" width="25.43"/>
    <col customWidth="1" min="5" max="5" width="9.71"/>
  </cols>
  <sheetData>
    <row r="1">
      <c r="A1" s="44" t="s">
        <v>1659</v>
      </c>
      <c r="B1" s="31" t="s">
        <v>1660</v>
      </c>
      <c r="C1" s="32" t="s">
        <v>1</v>
      </c>
      <c r="D1" s="33" t="s">
        <v>644</v>
      </c>
      <c r="E1" s="34" t="s">
        <v>645</v>
      </c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>
      <c r="A2" s="44" t="s">
        <v>1590</v>
      </c>
      <c r="B2" s="44"/>
      <c r="C2" s="66"/>
      <c r="D2" s="66"/>
      <c r="E2" s="42">
        <v>116.0</v>
      </c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>
      <c r="A3" s="100">
        <v>0.2557</v>
      </c>
      <c r="B3" s="44" t="s">
        <v>1431</v>
      </c>
      <c r="C3" s="42" t="s">
        <v>1559</v>
      </c>
      <c r="D3" s="42" t="s">
        <v>7</v>
      </c>
      <c r="E3" s="42">
        <v>5.0</v>
      </c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>
      <c r="A4" s="100">
        <v>0.1279</v>
      </c>
      <c r="B4" s="44" t="s">
        <v>1599</v>
      </c>
      <c r="C4" s="31" t="s">
        <v>222</v>
      </c>
      <c r="D4" s="35" t="s">
        <v>7</v>
      </c>
      <c r="E4" s="42">
        <v>3.0</v>
      </c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>
      <c r="A5" s="100">
        <v>0.0974</v>
      </c>
      <c r="B5" s="44" t="s">
        <v>1469</v>
      </c>
      <c r="C5" s="42" t="s">
        <v>1450</v>
      </c>
      <c r="D5" s="42" t="s">
        <v>7</v>
      </c>
      <c r="E5" s="42">
        <v>2.0</v>
      </c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>
      <c r="A6" s="100">
        <v>0.0644</v>
      </c>
      <c r="B6" s="44" t="s">
        <v>1435</v>
      </c>
      <c r="C6" s="35" t="s">
        <v>468</v>
      </c>
      <c r="D6" s="35" t="s">
        <v>15</v>
      </c>
      <c r="E6" s="42">
        <v>1.0</v>
      </c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>
      <c r="A7" s="100">
        <v>0.0505</v>
      </c>
      <c r="B7" s="44" t="s">
        <v>1447</v>
      </c>
      <c r="C7" s="35" t="s">
        <v>574</v>
      </c>
      <c r="D7" s="35" t="s">
        <v>7</v>
      </c>
      <c r="E7" s="42">
        <v>1.0</v>
      </c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>
      <c r="A8" s="100">
        <v>0.0471</v>
      </c>
      <c r="B8" s="44" t="s">
        <v>1637</v>
      </c>
      <c r="C8" s="35" t="s">
        <v>116</v>
      </c>
      <c r="D8" s="35" t="s">
        <v>67</v>
      </c>
      <c r="E8" s="42">
        <v>6.0</v>
      </c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>
      <c r="A9" s="100">
        <v>0.0416</v>
      </c>
      <c r="B9" s="44" t="s">
        <v>1669</v>
      </c>
      <c r="C9" s="35" t="s">
        <v>176</v>
      </c>
      <c r="D9" s="35" t="s">
        <v>60</v>
      </c>
      <c r="E9" s="42">
        <v>2.0</v>
      </c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>
      <c r="A10" s="100">
        <v>0.0396</v>
      </c>
      <c r="B10" s="44" t="s">
        <v>1670</v>
      </c>
      <c r="C10" s="35" t="s">
        <v>775</v>
      </c>
      <c r="D10" s="35" t="s">
        <v>67</v>
      </c>
      <c r="E10" s="42">
        <v>1.0</v>
      </c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>
      <c r="A11" s="100">
        <v>0.034</v>
      </c>
      <c r="B11" s="44" t="s">
        <v>1671</v>
      </c>
      <c r="C11" s="35" t="s">
        <v>296</v>
      </c>
      <c r="D11" s="35" t="s">
        <v>60</v>
      </c>
      <c r="E11" s="42">
        <v>1.0</v>
      </c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>
      <c r="A12" s="100">
        <v>0.0333</v>
      </c>
      <c r="B12" s="44" t="s">
        <v>1428</v>
      </c>
      <c r="C12" s="31" t="s">
        <v>398</v>
      </c>
      <c r="D12" s="35" t="s">
        <v>60</v>
      </c>
      <c r="E12" s="42">
        <v>2.0</v>
      </c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>
      <c r="A13" s="100">
        <v>0.0331</v>
      </c>
      <c r="B13" s="44" t="s">
        <v>1434</v>
      </c>
      <c r="C13" s="31" t="s">
        <v>353</v>
      </c>
      <c r="D13" s="35" t="s">
        <v>7</v>
      </c>
      <c r="E13" s="42">
        <v>3.0</v>
      </c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>
      <c r="A14" s="100">
        <v>0.0314</v>
      </c>
      <c r="B14" s="44" t="s">
        <v>1591</v>
      </c>
      <c r="C14" s="41" t="s">
        <v>581</v>
      </c>
      <c r="D14" s="35" t="s">
        <v>60</v>
      </c>
      <c r="E14" s="42">
        <v>2.0</v>
      </c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>
      <c r="A15" s="100">
        <v>0.0235</v>
      </c>
      <c r="B15" s="44" t="s">
        <v>1501</v>
      </c>
      <c r="C15" s="35" t="s">
        <v>500</v>
      </c>
      <c r="D15" s="35" t="s">
        <v>15</v>
      </c>
      <c r="E15" s="42">
        <v>1.0</v>
      </c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>
      <c r="A16" s="100">
        <v>0.0121</v>
      </c>
      <c r="B16" s="44" t="s">
        <v>1467</v>
      </c>
      <c r="C16" s="35" t="s">
        <v>576</v>
      </c>
      <c r="D16" s="35" t="s">
        <v>15</v>
      </c>
      <c r="E16" s="42">
        <v>1.0</v>
      </c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>
      <c r="A17" s="129">
        <v>0.01</v>
      </c>
      <c r="B17" s="80" t="s">
        <v>1449</v>
      </c>
      <c r="C17" s="48" t="s">
        <v>574</v>
      </c>
      <c r="D17" s="48" t="s">
        <v>7</v>
      </c>
      <c r="E17" s="47">
        <v>1.0</v>
      </c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</row>
    <row r="18">
      <c r="A18" s="100">
        <v>0.0073</v>
      </c>
      <c r="B18" s="44" t="s">
        <v>1603</v>
      </c>
      <c r="C18" s="66"/>
      <c r="D18" s="66"/>
      <c r="E18" s="42">
        <v>2.0</v>
      </c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>
      <c r="A19" s="100">
        <v>0.007</v>
      </c>
      <c r="B19" s="44" t="s">
        <v>994</v>
      </c>
      <c r="C19" s="66"/>
      <c r="D19" s="66"/>
      <c r="E19" s="42">
        <v>1.0</v>
      </c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>
      <c r="A20" s="100">
        <v>0.007</v>
      </c>
      <c r="B20" s="44" t="s">
        <v>1477</v>
      </c>
      <c r="C20" s="66"/>
      <c r="D20" s="66"/>
      <c r="E20" s="42">
        <v>1.0</v>
      </c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>
      <c r="A21" s="100">
        <v>0.0063</v>
      </c>
      <c r="B21" s="44" t="s">
        <v>1654</v>
      </c>
      <c r="C21" s="66"/>
      <c r="D21" s="66"/>
      <c r="E21" s="42">
        <v>1.0</v>
      </c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>
      <c r="A22" s="100">
        <v>0.0058</v>
      </c>
      <c r="B22" s="44" t="s">
        <v>1464</v>
      </c>
      <c r="C22" s="66"/>
      <c r="D22" s="66"/>
      <c r="E22" s="42">
        <v>1.0</v>
      </c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>
      <c r="A23" s="100">
        <v>0.005</v>
      </c>
      <c r="B23" s="44" t="s">
        <v>1496</v>
      </c>
      <c r="C23" s="66"/>
      <c r="D23" s="66"/>
      <c r="E23" s="42">
        <v>1.0</v>
      </c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>
      <c r="A24" s="100">
        <v>0.0049</v>
      </c>
      <c r="B24" s="44" t="s">
        <v>1456</v>
      </c>
      <c r="C24" s="66"/>
      <c r="D24" s="66"/>
      <c r="E24" s="42">
        <v>6.0</v>
      </c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>
      <c r="A25" s="100">
        <v>0.0049</v>
      </c>
      <c r="B25" s="44" t="s">
        <v>1684</v>
      </c>
      <c r="C25" s="66"/>
      <c r="D25" s="66"/>
      <c r="E25" s="42">
        <v>1.0</v>
      </c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>
      <c r="A26" s="100">
        <v>0.0046</v>
      </c>
      <c r="B26" s="44" t="s">
        <v>1685</v>
      </c>
      <c r="C26" s="66"/>
      <c r="D26" s="66"/>
      <c r="E26" s="42">
        <v>1.0</v>
      </c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>
      <c r="A27" s="100">
        <v>0.0041</v>
      </c>
      <c r="B27" s="44" t="s">
        <v>1651</v>
      </c>
      <c r="C27" s="66"/>
      <c r="D27" s="66"/>
      <c r="E27" s="42">
        <v>3.0</v>
      </c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>
      <c r="A28" s="100">
        <v>0.0036</v>
      </c>
      <c r="B28" s="44" t="s">
        <v>837</v>
      </c>
      <c r="C28" s="66"/>
      <c r="D28" s="66"/>
      <c r="E28" s="42">
        <v>1.0</v>
      </c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>
      <c r="A29" s="100">
        <v>0.0028</v>
      </c>
      <c r="B29" s="44" t="s">
        <v>880</v>
      </c>
      <c r="C29" s="66"/>
      <c r="D29" s="66"/>
      <c r="E29" s="42">
        <v>1.0</v>
      </c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>
      <c r="A30" s="100">
        <v>0.0028</v>
      </c>
      <c r="B30" s="44" t="s">
        <v>992</v>
      </c>
      <c r="C30" s="66"/>
      <c r="D30" s="66"/>
      <c r="E30" s="42">
        <v>1.0</v>
      </c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>
      <c r="A31" s="100">
        <v>0.0027</v>
      </c>
      <c r="B31" s="44" t="s">
        <v>956</v>
      </c>
      <c r="C31" s="66"/>
      <c r="D31" s="66"/>
      <c r="E31" s="42">
        <v>1.0</v>
      </c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>
      <c r="A32" s="100">
        <v>0.0026</v>
      </c>
      <c r="B32" s="44" t="s">
        <v>854</v>
      </c>
      <c r="C32" s="66"/>
      <c r="D32" s="66"/>
      <c r="E32" s="42">
        <v>1.0</v>
      </c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>
      <c r="A33" s="100">
        <v>0.0022</v>
      </c>
      <c r="B33" s="44" t="s">
        <v>1695</v>
      </c>
      <c r="C33" s="66"/>
      <c r="D33" s="66"/>
      <c r="E33" s="42">
        <v>2.0</v>
      </c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>
      <c r="A34" s="100">
        <v>0.0019</v>
      </c>
      <c r="B34" s="44" t="s">
        <v>1698</v>
      </c>
      <c r="C34" s="66"/>
      <c r="D34" s="66"/>
      <c r="E34" s="42">
        <v>1.0</v>
      </c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>
      <c r="A35" s="100">
        <v>0.0015</v>
      </c>
      <c r="B35" s="44" t="s">
        <v>1699</v>
      </c>
      <c r="C35" s="66"/>
      <c r="D35" s="66"/>
      <c r="E35" s="42">
        <v>1.0</v>
      </c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>
      <c r="A36" s="100">
        <v>0.0014</v>
      </c>
      <c r="B36" s="44" t="s">
        <v>1476</v>
      </c>
      <c r="C36" s="66"/>
      <c r="D36" s="66"/>
      <c r="E36" s="42">
        <v>1.0</v>
      </c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>
      <c r="A37" s="100">
        <v>0.0013</v>
      </c>
      <c r="B37" s="44" t="s">
        <v>1702</v>
      </c>
      <c r="C37" s="66"/>
      <c r="D37" s="66"/>
      <c r="E37" s="42">
        <v>1.0</v>
      </c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>
      <c r="A38" s="100">
        <v>0.0013</v>
      </c>
      <c r="B38" s="44" t="s">
        <v>1704</v>
      </c>
      <c r="C38" s="66"/>
      <c r="D38" s="66"/>
      <c r="E38" s="42">
        <v>1.0</v>
      </c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>
      <c r="A39" s="100">
        <v>0.0013</v>
      </c>
      <c r="B39" s="44" t="s">
        <v>1565</v>
      </c>
      <c r="C39" s="66"/>
      <c r="D39" s="66"/>
      <c r="E39" s="42">
        <v>1.0</v>
      </c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>
      <c r="A40" s="100">
        <v>0.0012</v>
      </c>
      <c r="B40" s="44" t="s">
        <v>1707</v>
      </c>
      <c r="C40" s="66"/>
      <c r="D40" s="66"/>
      <c r="E40" s="42">
        <v>1.0</v>
      </c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>
      <c r="A41" s="100">
        <v>0.001</v>
      </c>
      <c r="B41" s="44" t="s">
        <v>1709</v>
      </c>
      <c r="C41" s="66"/>
      <c r="D41" s="66"/>
      <c r="E41" s="42">
        <v>1.0</v>
      </c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>
      <c r="A42" s="100">
        <v>9.0E-4</v>
      </c>
      <c r="B42" s="44" t="s">
        <v>1618</v>
      </c>
      <c r="C42" s="66"/>
      <c r="D42" s="66"/>
      <c r="E42" s="42">
        <v>6.0</v>
      </c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>
      <c r="A43" s="100">
        <v>9.0E-4</v>
      </c>
      <c r="B43" s="44" t="s">
        <v>1711</v>
      </c>
      <c r="C43" s="66"/>
      <c r="D43" s="66"/>
      <c r="E43" s="42">
        <v>1.0</v>
      </c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>
      <c r="A44" s="100">
        <v>8.0E-4</v>
      </c>
      <c r="B44" s="44" t="s">
        <v>1713</v>
      </c>
      <c r="C44" s="66"/>
      <c r="D44" s="66"/>
      <c r="E44" s="42">
        <v>1.0</v>
      </c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>
      <c r="A45" s="100">
        <v>7.0E-4</v>
      </c>
      <c r="B45" s="44" t="s">
        <v>1502</v>
      </c>
      <c r="C45" s="66"/>
      <c r="D45" s="66"/>
      <c r="E45" s="42">
        <v>2.0</v>
      </c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>
      <c r="A46" s="100">
        <v>7.0E-4</v>
      </c>
      <c r="B46" s="44" t="s">
        <v>1715</v>
      </c>
      <c r="C46" s="66"/>
      <c r="D46" s="66"/>
      <c r="E46" s="42">
        <v>1.0</v>
      </c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>
      <c r="A47" s="100">
        <v>7.0E-4</v>
      </c>
      <c r="B47" s="44" t="s">
        <v>1714</v>
      </c>
      <c r="C47" s="66"/>
      <c r="D47" s="66"/>
      <c r="E47" s="42">
        <v>1.0</v>
      </c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>
      <c r="A48" s="100">
        <v>6.0E-4</v>
      </c>
      <c r="B48" s="44" t="s">
        <v>1474</v>
      </c>
      <c r="C48" s="66"/>
      <c r="D48" s="66"/>
      <c r="E48" s="42">
        <v>1.0</v>
      </c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>
      <c r="A49" s="100">
        <v>6.0E-4</v>
      </c>
      <c r="B49" s="44" t="s">
        <v>1480</v>
      </c>
      <c r="C49" s="66"/>
      <c r="D49" s="66"/>
      <c r="E49" s="42">
        <v>1.0</v>
      </c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>
      <c r="A50" s="100">
        <v>5.0E-4</v>
      </c>
      <c r="B50" s="44" t="s">
        <v>1485</v>
      </c>
      <c r="C50" s="66"/>
      <c r="D50" s="66"/>
      <c r="E50" s="42">
        <v>2.0</v>
      </c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>
      <c r="A51" s="100">
        <v>5.0E-4</v>
      </c>
      <c r="B51" s="44" t="s">
        <v>1720</v>
      </c>
      <c r="C51" s="66"/>
      <c r="D51" s="66"/>
      <c r="E51" s="42">
        <v>1.0</v>
      </c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>
      <c r="A52" s="100">
        <v>5.0E-4</v>
      </c>
      <c r="B52" s="44" t="s">
        <v>1706</v>
      </c>
      <c r="C52" s="66"/>
      <c r="D52" s="66"/>
      <c r="E52" s="42">
        <v>1.0</v>
      </c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>
      <c r="A53" s="100">
        <v>5.0E-4</v>
      </c>
      <c r="B53" s="44" t="s">
        <v>1583</v>
      </c>
      <c r="C53" s="66"/>
      <c r="D53" s="66"/>
      <c r="E53" s="42">
        <v>1.0</v>
      </c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>
      <c r="A54" s="100">
        <v>5.0E-4</v>
      </c>
      <c r="B54" s="44" t="s">
        <v>1475</v>
      </c>
      <c r="C54" s="66"/>
      <c r="D54" s="66"/>
      <c r="E54" s="42">
        <v>1.0</v>
      </c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>
      <c r="A55" s="100">
        <v>4.0E-4</v>
      </c>
      <c r="B55" s="44" t="s">
        <v>1723</v>
      </c>
      <c r="C55" s="66"/>
      <c r="D55" s="66"/>
      <c r="E55" s="42">
        <v>1.0</v>
      </c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>
      <c r="A56" s="100">
        <v>4.0E-4</v>
      </c>
      <c r="B56" s="44" t="s">
        <v>1724</v>
      </c>
      <c r="C56" s="66"/>
      <c r="D56" s="66"/>
      <c r="E56" s="42">
        <v>1.0</v>
      </c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>
      <c r="A57" s="100">
        <v>3.0E-4</v>
      </c>
      <c r="B57" s="44" t="s">
        <v>1725</v>
      </c>
      <c r="C57" s="66"/>
      <c r="D57" s="66"/>
      <c r="E57" s="42">
        <v>1.0</v>
      </c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>
      <c r="A58" s="100">
        <v>3.0E-4</v>
      </c>
      <c r="B58" s="44" t="s">
        <v>1726</v>
      </c>
      <c r="C58" s="66"/>
      <c r="D58" s="66"/>
      <c r="E58" s="42">
        <v>1.0</v>
      </c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>
      <c r="A59" s="100">
        <v>3.0E-4</v>
      </c>
      <c r="B59" s="44" t="s">
        <v>1727</v>
      </c>
      <c r="C59" s="66"/>
      <c r="D59" s="66"/>
      <c r="E59" s="42">
        <v>1.0</v>
      </c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>
      <c r="A60" s="100">
        <v>3.0E-4</v>
      </c>
      <c r="B60" s="44" t="s">
        <v>1576</v>
      </c>
      <c r="C60" s="66"/>
      <c r="D60" s="66"/>
      <c r="E60" s="42">
        <v>1.0</v>
      </c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>
      <c r="A61" s="100">
        <v>2.0E-4</v>
      </c>
      <c r="B61" s="44" t="s">
        <v>1688</v>
      </c>
      <c r="C61" s="66"/>
      <c r="D61" s="66"/>
      <c r="E61" s="42">
        <v>1.0</v>
      </c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>
      <c r="A62" s="100">
        <v>2.0E-4</v>
      </c>
      <c r="B62" s="44" t="s">
        <v>1728</v>
      </c>
      <c r="C62" s="66"/>
      <c r="D62" s="66"/>
      <c r="E62" s="42">
        <v>1.0</v>
      </c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>
      <c r="A63" s="100">
        <v>2.0E-4</v>
      </c>
      <c r="B63" s="44" t="s">
        <v>1729</v>
      </c>
      <c r="C63" s="66"/>
      <c r="D63" s="66"/>
      <c r="E63" s="42">
        <v>1.0</v>
      </c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>
      <c r="A64" s="100">
        <v>2.0E-4</v>
      </c>
      <c r="B64" s="44" t="s">
        <v>1691</v>
      </c>
      <c r="C64" s="66"/>
      <c r="D64" s="66"/>
      <c r="E64" s="42">
        <v>1.0</v>
      </c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>
      <c r="A65" s="100">
        <v>2.0E-4</v>
      </c>
      <c r="B65" s="44" t="s">
        <v>1678</v>
      </c>
      <c r="C65" s="66"/>
      <c r="D65" s="66"/>
      <c r="E65" s="42">
        <v>1.0</v>
      </c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>
      <c r="A66" s="100">
        <v>2.0E-4</v>
      </c>
      <c r="B66" s="44" t="s">
        <v>1730</v>
      </c>
      <c r="C66" s="66"/>
      <c r="D66" s="66"/>
      <c r="E66" s="42">
        <v>1.0</v>
      </c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>
      <c r="A67" s="100">
        <v>2.0E-4</v>
      </c>
      <c r="B67" s="44" t="s">
        <v>1731</v>
      </c>
      <c r="C67" s="66"/>
      <c r="D67" s="66"/>
      <c r="E67" s="42">
        <v>1.0</v>
      </c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>
      <c r="A68" s="100">
        <v>2.0E-4</v>
      </c>
      <c r="B68" s="44" t="s">
        <v>1732</v>
      </c>
      <c r="C68" s="66"/>
      <c r="D68" s="66"/>
      <c r="E68" s="42">
        <v>1.0</v>
      </c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>
      <c r="A69" s="100">
        <v>2.0E-4</v>
      </c>
      <c r="B69" s="44" t="s">
        <v>1733</v>
      </c>
      <c r="C69" s="66"/>
      <c r="D69" s="66"/>
      <c r="E69" s="42">
        <v>1.0</v>
      </c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>
      <c r="A70" s="100">
        <v>2.0E-4</v>
      </c>
      <c r="B70" s="44" t="s">
        <v>1736</v>
      </c>
      <c r="C70" s="66"/>
      <c r="D70" s="66"/>
      <c r="E70" s="42">
        <v>1.0</v>
      </c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>
      <c r="A71" s="100">
        <v>2.0E-4</v>
      </c>
      <c r="B71" s="44" t="s">
        <v>1738</v>
      </c>
      <c r="C71" s="66"/>
      <c r="D71" s="66"/>
      <c r="E71" s="42">
        <v>1.0</v>
      </c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>
      <c r="A72" s="100">
        <v>2.0E-4</v>
      </c>
      <c r="B72" s="44" t="s">
        <v>1740</v>
      </c>
      <c r="C72" s="66"/>
      <c r="D72" s="66"/>
      <c r="E72" s="42">
        <v>1.0</v>
      </c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>
      <c r="A73" s="100">
        <v>2.0E-4</v>
      </c>
      <c r="B73" s="44" t="s">
        <v>1479</v>
      </c>
      <c r="C73" s="66"/>
      <c r="D73" s="66"/>
      <c r="E73" s="42">
        <v>1.0</v>
      </c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>
      <c r="A74" s="100">
        <v>2.0E-4</v>
      </c>
      <c r="B74" s="44" t="s">
        <v>1500</v>
      </c>
      <c r="C74" s="66"/>
      <c r="D74" s="66"/>
      <c r="E74" s="42">
        <v>1.0</v>
      </c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>
      <c r="A75" s="100">
        <v>2.0E-4</v>
      </c>
      <c r="B75" s="44" t="s">
        <v>1710</v>
      </c>
      <c r="C75" s="66"/>
      <c r="D75" s="66"/>
      <c r="E75" s="42">
        <v>1.0</v>
      </c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>
      <c r="A76" s="100">
        <v>2.0E-4</v>
      </c>
      <c r="B76" s="44" t="s">
        <v>1571</v>
      </c>
      <c r="C76" s="66"/>
      <c r="D76" s="66"/>
      <c r="E76" s="42">
        <v>1.0</v>
      </c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>
      <c r="A77" s="100">
        <v>1.0E-4</v>
      </c>
      <c r="B77" s="44" t="s">
        <v>1741</v>
      </c>
      <c r="C77" s="66"/>
      <c r="D77" s="66"/>
      <c r="E77" s="42">
        <v>1.0</v>
      </c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>
      <c r="A78" s="100">
        <v>1.0E-4</v>
      </c>
      <c r="B78" s="44" t="s">
        <v>1721</v>
      </c>
      <c r="C78" s="66"/>
      <c r="D78" s="66"/>
      <c r="E78" s="42">
        <v>1.0</v>
      </c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>
      <c r="A79" s="100">
        <v>1.0E-4</v>
      </c>
      <c r="B79" s="44" t="s">
        <v>1483</v>
      </c>
      <c r="C79" s="66"/>
      <c r="D79" s="66"/>
      <c r="E79" s="42">
        <v>1.0</v>
      </c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>
      <c r="A80" s="100">
        <v>1.0E-4</v>
      </c>
      <c r="B80" s="44" t="s">
        <v>1574</v>
      </c>
      <c r="C80" s="66"/>
      <c r="D80" s="66"/>
      <c r="E80" s="42">
        <v>1.0</v>
      </c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>
      <c r="A81" s="100">
        <v>1.0E-4</v>
      </c>
      <c r="B81" s="44" t="s">
        <v>1490</v>
      </c>
      <c r="C81" s="66"/>
      <c r="D81" s="66"/>
      <c r="E81" s="42">
        <v>1.0</v>
      </c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>
      <c r="A82" s="100">
        <v>1.0E-4</v>
      </c>
      <c r="B82" s="44" t="s">
        <v>1572</v>
      </c>
      <c r="C82" s="66"/>
      <c r="D82" s="66"/>
      <c r="E82" s="42">
        <v>1.0</v>
      </c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>
      <c r="A83" s="100">
        <v>1.0E-4</v>
      </c>
      <c r="B83" s="44" t="s">
        <v>1624</v>
      </c>
      <c r="C83" s="66"/>
      <c r="D83" s="66"/>
      <c r="E83" s="42">
        <v>1.0</v>
      </c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>
      <c r="A84" s="100">
        <v>1.0E-4</v>
      </c>
      <c r="B84" s="44" t="s">
        <v>1744</v>
      </c>
      <c r="C84" s="66"/>
      <c r="D84" s="66"/>
      <c r="E84" s="42">
        <v>1.0</v>
      </c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>
      <c r="A85" s="100">
        <v>1.0E-4</v>
      </c>
      <c r="B85" s="44" t="s">
        <v>950</v>
      </c>
      <c r="C85" s="66"/>
      <c r="D85" s="66"/>
      <c r="E85" s="42">
        <v>1.0</v>
      </c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86"/>
    <col customWidth="1" min="2" max="2" width="94.29"/>
  </cols>
  <sheetData>
    <row r="1">
      <c r="A1" s="44" t="s">
        <v>1676</v>
      </c>
      <c r="B1" s="31" t="s">
        <v>1677</v>
      </c>
      <c r="C1" s="32" t="s">
        <v>1</v>
      </c>
      <c r="D1" s="33" t="s">
        <v>644</v>
      </c>
      <c r="E1" s="34" t="s">
        <v>645</v>
      </c>
      <c r="F1" s="114"/>
      <c r="G1" s="35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44" t="s">
        <v>1679</v>
      </c>
      <c r="B2" s="44"/>
      <c r="C2" s="114"/>
      <c r="D2" s="114"/>
      <c r="E2" s="115">
        <v>72.0</v>
      </c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>
      <c r="A3" s="100">
        <v>0.3395</v>
      </c>
      <c r="B3" s="44" t="s">
        <v>1431</v>
      </c>
      <c r="C3" s="41" t="s">
        <v>466</v>
      </c>
      <c r="D3" s="35" t="s">
        <v>7</v>
      </c>
      <c r="E3" s="115">
        <v>2.0</v>
      </c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</row>
    <row r="4">
      <c r="A4" s="100">
        <v>0.1516</v>
      </c>
      <c r="B4" s="44" t="s">
        <v>1444</v>
      </c>
      <c r="C4" s="41" t="s">
        <v>533</v>
      </c>
      <c r="D4" s="35" t="s">
        <v>7</v>
      </c>
      <c r="E4" s="115">
        <v>1.0</v>
      </c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</row>
    <row r="5">
      <c r="A5" s="100">
        <v>0.0937</v>
      </c>
      <c r="B5" s="44" t="s">
        <v>1435</v>
      </c>
      <c r="C5" s="35" t="s">
        <v>468</v>
      </c>
      <c r="D5" s="35" t="s">
        <v>15</v>
      </c>
      <c r="E5" s="115">
        <v>1.0</v>
      </c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</row>
    <row r="6">
      <c r="A6" s="100">
        <v>0.0726</v>
      </c>
      <c r="B6" s="44" t="s">
        <v>1434</v>
      </c>
      <c r="C6" s="31" t="s">
        <v>353</v>
      </c>
      <c r="D6" s="35" t="s">
        <v>7</v>
      </c>
      <c r="E6" s="115">
        <v>3.0</v>
      </c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</row>
    <row r="7">
      <c r="A7" s="100">
        <v>0.0696</v>
      </c>
      <c r="B7" s="44" t="s">
        <v>1469</v>
      </c>
      <c r="C7" s="42" t="s">
        <v>1450</v>
      </c>
      <c r="D7" s="42" t="s">
        <v>7</v>
      </c>
      <c r="E7" s="115">
        <v>2.0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</row>
    <row r="8">
      <c r="A8" s="100">
        <v>0.0671</v>
      </c>
      <c r="B8" s="44" t="s">
        <v>1428</v>
      </c>
      <c r="C8" s="31" t="s">
        <v>398</v>
      </c>
      <c r="D8" s="35" t="s">
        <v>60</v>
      </c>
      <c r="E8" s="115">
        <v>2.0</v>
      </c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>
      <c r="A9" s="100">
        <v>0.034</v>
      </c>
      <c r="B9" s="44" t="s">
        <v>1599</v>
      </c>
      <c r="C9" s="31" t="s">
        <v>222</v>
      </c>
      <c r="D9" s="35" t="s">
        <v>7</v>
      </c>
      <c r="E9" s="115">
        <v>2.0</v>
      </c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100">
        <v>0.0318</v>
      </c>
      <c r="B10" s="44" t="s">
        <v>1606</v>
      </c>
      <c r="C10" s="41" t="s">
        <v>205</v>
      </c>
      <c r="D10" s="35" t="s">
        <v>7</v>
      </c>
      <c r="E10" s="115">
        <v>1.0</v>
      </c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>
      <c r="A11" s="100">
        <v>0.0257</v>
      </c>
      <c r="B11" s="44" t="s">
        <v>1614</v>
      </c>
      <c r="C11" s="35" t="s">
        <v>609</v>
      </c>
      <c r="D11" s="35" t="s">
        <v>15</v>
      </c>
      <c r="E11" s="115">
        <v>3.0</v>
      </c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>
      <c r="A12" s="100">
        <v>0.0191</v>
      </c>
      <c r="B12" s="44" t="s">
        <v>1456</v>
      </c>
      <c r="C12" s="35" t="s">
        <v>381</v>
      </c>
      <c r="D12" s="35" t="s">
        <v>67</v>
      </c>
      <c r="E12" s="115">
        <v>7.0</v>
      </c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>
      <c r="A13" s="100">
        <v>0.0151</v>
      </c>
      <c r="B13" s="44" t="s">
        <v>1671</v>
      </c>
      <c r="C13" s="35" t="s">
        <v>296</v>
      </c>
      <c r="D13" s="35" t="s">
        <v>60</v>
      </c>
      <c r="E13" s="115">
        <v>1.0</v>
      </c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</row>
    <row r="14">
      <c r="A14" s="100">
        <v>0.0139</v>
      </c>
      <c r="B14" s="44" t="s">
        <v>1618</v>
      </c>
      <c r="C14" s="35" t="s">
        <v>118</v>
      </c>
      <c r="D14" s="35" t="s">
        <v>60</v>
      </c>
      <c r="E14" s="115">
        <v>3.0</v>
      </c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100">
        <v>0.0134</v>
      </c>
      <c r="B15" s="44" t="s">
        <v>1464</v>
      </c>
      <c r="C15" s="35" t="s">
        <v>384</v>
      </c>
      <c r="D15" s="35" t="s">
        <v>15</v>
      </c>
      <c r="E15" s="115">
        <v>1.0</v>
      </c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129">
        <v>0.0127</v>
      </c>
      <c r="B16" s="80" t="s">
        <v>1451</v>
      </c>
      <c r="C16" s="48" t="s">
        <v>634</v>
      </c>
      <c r="D16" s="48" t="s">
        <v>7</v>
      </c>
      <c r="E16" s="95">
        <v>2.0</v>
      </c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</row>
    <row r="17">
      <c r="A17" s="100">
        <v>0.0094</v>
      </c>
      <c r="B17" s="44" t="s">
        <v>1608</v>
      </c>
      <c r="C17" s="114"/>
      <c r="D17" s="114"/>
      <c r="E17" s="115">
        <v>1.0</v>
      </c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</row>
    <row r="18">
      <c r="A18" s="100">
        <v>0.0039</v>
      </c>
      <c r="B18" s="44" t="s">
        <v>1496</v>
      </c>
      <c r="C18" s="114"/>
      <c r="D18" s="114"/>
      <c r="E18" s="115">
        <v>1.0</v>
      </c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</row>
    <row r="19">
      <c r="A19" s="100">
        <v>0.0038</v>
      </c>
      <c r="B19" s="44" t="s">
        <v>1485</v>
      </c>
      <c r="C19" s="114"/>
      <c r="D19" s="114"/>
      <c r="E19" s="115">
        <v>2.0</v>
      </c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</row>
    <row r="20">
      <c r="A20" s="100">
        <v>0.0035</v>
      </c>
      <c r="B20" s="44" t="s">
        <v>1501</v>
      </c>
      <c r="C20" s="114"/>
      <c r="D20" s="114"/>
      <c r="E20" s="115">
        <v>1.0</v>
      </c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</row>
    <row r="21">
      <c r="A21" s="100">
        <v>0.003</v>
      </c>
      <c r="B21" s="44" t="s">
        <v>1474</v>
      </c>
      <c r="C21" s="114"/>
      <c r="D21" s="114"/>
      <c r="E21" s="115">
        <v>3.0</v>
      </c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</row>
    <row r="22">
      <c r="A22" s="100">
        <v>0.0025</v>
      </c>
      <c r="B22" s="44" t="s">
        <v>1479</v>
      </c>
      <c r="C22" s="114"/>
      <c r="D22" s="114"/>
      <c r="E22" s="115">
        <v>1.0</v>
      </c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</row>
    <row r="23">
      <c r="A23" s="100">
        <v>0.0017</v>
      </c>
      <c r="B23" s="44" t="s">
        <v>1478</v>
      </c>
      <c r="C23" s="114"/>
      <c r="D23" s="114"/>
      <c r="E23" s="115">
        <v>3.0</v>
      </c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</row>
    <row r="24">
      <c r="A24" s="100">
        <v>0.0017</v>
      </c>
      <c r="B24" s="44" t="s">
        <v>1703</v>
      </c>
      <c r="C24" s="114"/>
      <c r="D24" s="114"/>
      <c r="E24" s="115">
        <v>1.0</v>
      </c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</row>
    <row r="25">
      <c r="A25" s="100">
        <v>0.0015</v>
      </c>
      <c r="B25" s="44" t="s">
        <v>1502</v>
      </c>
      <c r="C25" s="114"/>
      <c r="D25" s="114"/>
      <c r="E25" s="115">
        <v>1.0</v>
      </c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</row>
    <row r="26">
      <c r="A26" s="100">
        <v>0.0013</v>
      </c>
      <c r="B26" s="44" t="s">
        <v>1480</v>
      </c>
      <c r="C26" s="114"/>
      <c r="D26" s="114"/>
      <c r="E26" s="115">
        <v>1.0</v>
      </c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</row>
    <row r="27">
      <c r="A27" s="100">
        <v>0.0012</v>
      </c>
      <c r="B27" s="44" t="s">
        <v>1706</v>
      </c>
      <c r="C27" s="114"/>
      <c r="D27" s="114"/>
      <c r="E27" s="115">
        <v>1.0</v>
      </c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</row>
    <row r="28">
      <c r="A28" s="100">
        <v>8.0E-4</v>
      </c>
      <c r="B28" s="44" t="s">
        <v>835</v>
      </c>
      <c r="C28" s="114"/>
      <c r="D28" s="114"/>
      <c r="E28" s="115">
        <v>1.0</v>
      </c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</row>
    <row r="29">
      <c r="A29" s="100">
        <v>6.0E-4</v>
      </c>
      <c r="B29" s="44" t="s">
        <v>1483</v>
      </c>
      <c r="C29" s="114"/>
      <c r="D29" s="114"/>
      <c r="E29" s="115">
        <v>1.0</v>
      </c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</row>
    <row r="30">
      <c r="A30" s="100">
        <v>6.0E-4</v>
      </c>
      <c r="B30" s="44" t="s">
        <v>1495</v>
      </c>
      <c r="C30" s="114"/>
      <c r="D30" s="114"/>
      <c r="E30" s="115">
        <v>1.0</v>
      </c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</row>
    <row r="31">
      <c r="A31" s="100">
        <v>6.0E-4</v>
      </c>
      <c r="B31" s="44" t="s">
        <v>1710</v>
      </c>
      <c r="C31" s="114"/>
      <c r="D31" s="114"/>
      <c r="E31" s="115">
        <v>1.0</v>
      </c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</row>
    <row r="32">
      <c r="A32" s="100">
        <v>5.0E-4</v>
      </c>
      <c r="B32" s="44" t="s">
        <v>1712</v>
      </c>
      <c r="C32" s="114"/>
      <c r="D32" s="114"/>
      <c r="E32" s="115">
        <v>1.0</v>
      </c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</row>
    <row r="33">
      <c r="A33" s="100">
        <v>4.0E-4</v>
      </c>
      <c r="B33" s="44" t="s">
        <v>1714</v>
      </c>
      <c r="C33" s="114"/>
      <c r="D33" s="114"/>
      <c r="E33" s="115">
        <v>1.0</v>
      </c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</row>
    <row r="34">
      <c r="A34" s="100">
        <v>4.0E-4</v>
      </c>
      <c r="B34" s="44" t="s">
        <v>956</v>
      </c>
      <c r="C34" s="114"/>
      <c r="D34" s="114"/>
      <c r="E34" s="115">
        <v>1.0</v>
      </c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</row>
    <row r="35">
      <c r="A35" s="100">
        <v>3.0E-4</v>
      </c>
      <c r="B35" s="44" t="s">
        <v>1574</v>
      </c>
      <c r="C35" s="114"/>
      <c r="D35" s="114"/>
      <c r="E35" s="115">
        <v>2.0</v>
      </c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</row>
    <row r="36">
      <c r="A36" s="100">
        <v>3.0E-4</v>
      </c>
      <c r="B36" s="44" t="s">
        <v>1572</v>
      </c>
      <c r="C36" s="114"/>
      <c r="D36" s="114"/>
      <c r="E36" s="115">
        <v>1.0</v>
      </c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</row>
    <row r="37">
      <c r="A37" s="100">
        <v>3.0E-4</v>
      </c>
      <c r="B37" s="44" t="s">
        <v>1591</v>
      </c>
      <c r="C37" s="114"/>
      <c r="D37" s="114"/>
      <c r="E37" s="115">
        <v>1.0</v>
      </c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</row>
    <row r="38">
      <c r="A38" s="100">
        <v>2.0E-4</v>
      </c>
      <c r="B38" s="44" t="s">
        <v>1716</v>
      </c>
      <c r="C38" s="114"/>
      <c r="D38" s="114"/>
      <c r="E38" s="115">
        <v>1.0</v>
      </c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</row>
    <row r="39">
      <c r="A39" s="100">
        <v>2.0E-4</v>
      </c>
      <c r="B39" s="44" t="s">
        <v>1717</v>
      </c>
      <c r="C39" s="114"/>
      <c r="D39" s="114"/>
      <c r="E39" s="115">
        <v>1.0</v>
      </c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</row>
    <row r="40">
      <c r="A40" s="100">
        <v>2.0E-4</v>
      </c>
      <c r="B40" s="44" t="s">
        <v>1718</v>
      </c>
      <c r="C40" s="114"/>
      <c r="D40" s="114"/>
      <c r="E40" s="115">
        <v>1.0</v>
      </c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</row>
    <row r="41">
      <c r="A41" s="100">
        <v>2.0E-4</v>
      </c>
      <c r="B41" s="44" t="s">
        <v>1719</v>
      </c>
      <c r="C41" s="114"/>
      <c r="D41" s="114"/>
      <c r="E41" s="115">
        <v>1.0</v>
      </c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</row>
    <row r="42">
      <c r="A42" s="100">
        <v>2.0E-4</v>
      </c>
      <c r="B42" s="44" t="s">
        <v>1500</v>
      </c>
      <c r="C42" s="114"/>
      <c r="D42" s="114"/>
      <c r="E42" s="115">
        <v>1.0</v>
      </c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</row>
    <row r="43">
      <c r="A43" s="100">
        <v>2.0E-4</v>
      </c>
      <c r="B43" s="44" t="s">
        <v>1575</v>
      </c>
      <c r="C43" s="114"/>
      <c r="D43" s="114"/>
      <c r="E43" s="115">
        <v>1.0</v>
      </c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>
      <c r="A44" s="100">
        <v>2.0E-4</v>
      </c>
      <c r="B44" s="44" t="s">
        <v>1576</v>
      </c>
      <c r="C44" s="114"/>
      <c r="D44" s="114"/>
      <c r="E44" s="115">
        <v>1.0</v>
      </c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>
      <c r="A45" s="100">
        <v>1.0E-4</v>
      </c>
      <c r="B45" s="44" t="s">
        <v>1721</v>
      </c>
      <c r="C45" s="114"/>
      <c r="D45" s="114"/>
      <c r="E45" s="115">
        <v>1.0</v>
      </c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>
      <c r="A46" s="100">
        <v>1.0E-4</v>
      </c>
      <c r="B46" s="44" t="s">
        <v>1494</v>
      </c>
      <c r="C46" s="114"/>
      <c r="D46" s="114"/>
      <c r="E46" s="115">
        <v>1.0</v>
      </c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>
      <c r="A47" s="100">
        <v>1.0E-4</v>
      </c>
      <c r="B47" s="44" t="s">
        <v>1722</v>
      </c>
      <c r="C47" s="114"/>
      <c r="D47" s="114"/>
      <c r="E47" s="115">
        <v>1.0</v>
      </c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>
      <c r="A48" s="100">
        <v>1.0E-4</v>
      </c>
      <c r="B48" s="44" t="s">
        <v>1584</v>
      </c>
      <c r="C48" s="114"/>
      <c r="D48" s="114"/>
      <c r="E48" s="115">
        <v>1.0</v>
      </c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>
      <c r="A49" s="100">
        <v>1.0E-4</v>
      </c>
      <c r="B49" s="44" t="s">
        <v>1664</v>
      </c>
      <c r="C49" s="114"/>
      <c r="D49" s="114"/>
      <c r="E49" s="115">
        <v>1.0</v>
      </c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>
      <c r="A50" s="100">
        <v>1.0E-4</v>
      </c>
      <c r="B50" s="44" t="s">
        <v>1046</v>
      </c>
      <c r="C50" s="114"/>
      <c r="D50" s="114"/>
      <c r="E50" s="115">
        <v>1.0</v>
      </c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>
      <c r="A51" s="100">
        <v>1.0E-4</v>
      </c>
      <c r="B51" s="44" t="s">
        <v>1492</v>
      </c>
      <c r="C51" s="114"/>
      <c r="D51" s="114"/>
      <c r="E51" s="115">
        <v>1.0</v>
      </c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>
      <c r="A52" s="114"/>
      <c r="B52" s="114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>
      <c r="A53" s="114"/>
      <c r="B53" s="114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86"/>
    <col customWidth="1" min="2" max="2" width="92.43"/>
    <col customWidth="1" min="3" max="3" width="24.43"/>
  </cols>
  <sheetData>
    <row r="1">
      <c r="A1" s="31" t="s">
        <v>1734</v>
      </c>
      <c r="B1" s="31" t="s">
        <v>1735</v>
      </c>
      <c r="C1" s="32" t="s">
        <v>1</v>
      </c>
      <c r="D1" s="33" t="s">
        <v>644</v>
      </c>
      <c r="E1" s="34" t="s">
        <v>645</v>
      </c>
      <c r="F1" s="64"/>
      <c r="G1" s="35" t="s">
        <v>1737</v>
      </c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31" t="s">
        <v>1739</v>
      </c>
      <c r="B2" s="31"/>
      <c r="C2" s="32"/>
      <c r="D2" s="33"/>
      <c r="E2" s="34">
        <v>118.0</v>
      </c>
      <c r="F2" s="64"/>
      <c r="G2" s="35">
        <v>5.0</v>
      </c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>
      <c r="A3" s="108">
        <v>0.177</v>
      </c>
      <c r="B3" s="31" t="s">
        <v>1428</v>
      </c>
      <c r="C3" s="31" t="s">
        <v>398</v>
      </c>
      <c r="D3" s="35" t="s">
        <v>60</v>
      </c>
      <c r="E3" s="35">
        <v>3.0</v>
      </c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>
      <c r="A4" s="108">
        <v>0.1583</v>
      </c>
      <c r="B4" s="31" t="s">
        <v>1437</v>
      </c>
      <c r="C4" s="31" t="s">
        <v>587</v>
      </c>
      <c r="D4" s="35" t="s">
        <v>60</v>
      </c>
      <c r="E4" s="35">
        <v>8.0</v>
      </c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>
      <c r="A5" s="108">
        <v>0.109</v>
      </c>
      <c r="B5" s="31" t="s">
        <v>1038</v>
      </c>
      <c r="C5" s="131" t="s">
        <v>1039</v>
      </c>
      <c r="D5" s="35" t="s">
        <v>10</v>
      </c>
      <c r="E5" s="35">
        <v>5.0</v>
      </c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>
      <c r="A6" s="108">
        <v>0.0587</v>
      </c>
      <c r="B6" s="31" t="s">
        <v>1431</v>
      </c>
      <c r="C6" s="41" t="s">
        <v>466</v>
      </c>
      <c r="D6" s="35" t="s">
        <v>7</v>
      </c>
      <c r="E6" s="35">
        <v>3.0</v>
      </c>
      <c r="F6" s="64"/>
      <c r="G6" s="64"/>
      <c r="H6" s="64"/>
      <c r="I6" s="31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>
      <c r="A7" s="108">
        <v>0.0581</v>
      </c>
      <c r="B7" s="31" t="s">
        <v>1487</v>
      </c>
      <c r="C7" s="35" t="s">
        <v>618</v>
      </c>
      <c r="D7" s="35" t="s">
        <v>7</v>
      </c>
      <c r="E7" s="35">
        <v>8.0</v>
      </c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>
      <c r="A8" s="108">
        <v>0.0486</v>
      </c>
      <c r="B8" s="31" t="s">
        <v>1430</v>
      </c>
      <c r="C8" s="35" t="s">
        <v>1217</v>
      </c>
      <c r="D8" s="35" t="s">
        <v>7</v>
      </c>
      <c r="E8" s="35">
        <v>5.0</v>
      </c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>
      <c r="A9" s="108">
        <v>0.038</v>
      </c>
      <c r="B9" s="31" t="s">
        <v>1040</v>
      </c>
      <c r="C9" s="35" t="s">
        <v>1041</v>
      </c>
      <c r="D9" s="35" t="s">
        <v>15</v>
      </c>
      <c r="E9" s="35">
        <v>1.0</v>
      </c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>
      <c r="A10" s="108">
        <v>0.0368</v>
      </c>
      <c r="B10" s="31" t="s">
        <v>1042</v>
      </c>
      <c r="C10" s="35" t="s">
        <v>1043</v>
      </c>
      <c r="D10" s="35" t="s">
        <v>15</v>
      </c>
      <c r="E10" s="35">
        <v>1.0</v>
      </c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>
      <c r="A11" s="108">
        <v>0.0329</v>
      </c>
      <c r="B11" s="31" t="s">
        <v>1592</v>
      </c>
      <c r="C11" s="35" t="s">
        <v>457</v>
      </c>
      <c r="D11" s="35" t="s">
        <v>7</v>
      </c>
      <c r="E11" s="35">
        <v>1.0</v>
      </c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>
      <c r="A12" s="108">
        <v>0.0212</v>
      </c>
      <c r="B12" s="31" t="s">
        <v>1451</v>
      </c>
      <c r="C12" s="35" t="s">
        <v>634</v>
      </c>
      <c r="D12" s="35" t="s">
        <v>7</v>
      </c>
      <c r="E12" s="35">
        <v>2.0</v>
      </c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>
      <c r="A13" s="108">
        <v>0.0208</v>
      </c>
      <c r="B13" s="31" t="s">
        <v>1616</v>
      </c>
      <c r="C13" s="35" t="s">
        <v>422</v>
      </c>
      <c r="D13" s="35" t="s">
        <v>60</v>
      </c>
      <c r="E13" s="35">
        <v>2.0</v>
      </c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>
      <c r="A14" s="108">
        <v>0.0203</v>
      </c>
      <c r="B14" s="31" t="s">
        <v>1044</v>
      </c>
      <c r="C14" s="35" t="s">
        <v>1045</v>
      </c>
      <c r="D14" s="35" t="s">
        <v>10</v>
      </c>
      <c r="E14" s="35">
        <v>1.0</v>
      </c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>
      <c r="A15" s="108">
        <v>0.0186</v>
      </c>
      <c r="B15" s="31" t="s">
        <v>1635</v>
      </c>
      <c r="C15" s="35" t="s">
        <v>493</v>
      </c>
      <c r="D15" s="35" t="s">
        <v>15</v>
      </c>
      <c r="E15" s="35">
        <v>1.0</v>
      </c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>
      <c r="A16" s="108">
        <v>0.0183</v>
      </c>
      <c r="B16" s="31" t="s">
        <v>1745</v>
      </c>
      <c r="C16" s="35" t="s">
        <v>570</v>
      </c>
      <c r="D16" s="35" t="s">
        <v>7</v>
      </c>
      <c r="E16" s="35">
        <v>2.0</v>
      </c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>
      <c r="A17" s="108">
        <v>0.0182</v>
      </c>
      <c r="B17" s="31" t="s">
        <v>1046</v>
      </c>
      <c r="C17" s="35" t="s">
        <v>1047</v>
      </c>
      <c r="D17" s="35" t="s">
        <v>7</v>
      </c>
      <c r="E17" s="35">
        <v>1.0</v>
      </c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>
      <c r="A18" s="108">
        <v>0.017</v>
      </c>
      <c r="B18" s="31" t="s">
        <v>1471</v>
      </c>
      <c r="C18" s="35" t="s">
        <v>73</v>
      </c>
      <c r="D18" s="35" t="s">
        <v>15</v>
      </c>
      <c r="E18" s="35">
        <v>1.0</v>
      </c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>
      <c r="A19" s="108">
        <v>0.0169</v>
      </c>
      <c r="B19" s="31" t="s">
        <v>1048</v>
      </c>
      <c r="C19" s="35" t="s">
        <v>1049</v>
      </c>
      <c r="D19" s="35" t="s">
        <v>15</v>
      </c>
      <c r="E19" s="35">
        <v>1.0</v>
      </c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>
      <c r="A20" s="108">
        <v>0.016</v>
      </c>
      <c r="B20" s="31" t="s">
        <v>1456</v>
      </c>
      <c r="C20" s="35" t="s">
        <v>381</v>
      </c>
      <c r="D20" s="35" t="s">
        <v>67</v>
      </c>
      <c r="E20" s="35">
        <v>7.0</v>
      </c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>
      <c r="A21" s="108">
        <v>0.0143</v>
      </c>
      <c r="B21" s="31" t="s">
        <v>1050</v>
      </c>
      <c r="C21" s="35" t="s">
        <v>1051</v>
      </c>
      <c r="D21" s="35" t="s">
        <v>15</v>
      </c>
      <c r="E21" s="35">
        <v>1.0</v>
      </c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>
      <c r="A22" s="108">
        <v>0.0128</v>
      </c>
      <c r="B22" s="31" t="s">
        <v>1748</v>
      </c>
      <c r="C22" s="35" t="s">
        <v>602</v>
      </c>
      <c r="D22" s="35" t="s">
        <v>7</v>
      </c>
      <c r="E22" s="35">
        <v>3.0</v>
      </c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>
      <c r="A23" s="108">
        <v>0.0115</v>
      </c>
      <c r="B23" s="31" t="s">
        <v>1464</v>
      </c>
      <c r="C23" s="35" t="s">
        <v>384</v>
      </c>
      <c r="D23" s="35" t="s">
        <v>15</v>
      </c>
      <c r="E23" s="35">
        <v>1.0</v>
      </c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>
      <c r="A24" s="133">
        <v>0.0101</v>
      </c>
      <c r="B24" s="63" t="s">
        <v>1606</v>
      </c>
      <c r="C24" s="112" t="s">
        <v>205</v>
      </c>
      <c r="D24" s="48" t="s">
        <v>7</v>
      </c>
      <c r="E24" s="48">
        <v>1.0</v>
      </c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</row>
    <row r="25">
      <c r="A25" s="108">
        <v>0.008</v>
      </c>
      <c r="B25" s="31" t="s">
        <v>1435</v>
      </c>
      <c r="C25" s="134" t="s">
        <v>1757</v>
      </c>
      <c r="D25" s="64"/>
      <c r="E25" s="35">
        <v>1.0</v>
      </c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>
      <c r="A26" s="108">
        <v>0.0071</v>
      </c>
      <c r="B26" s="31" t="s">
        <v>1441</v>
      </c>
      <c r="C26" s="78" t="s">
        <v>769</v>
      </c>
      <c r="D26" s="64"/>
      <c r="E26" s="35">
        <v>1.0</v>
      </c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>
      <c r="A27" s="108">
        <v>0.0063</v>
      </c>
      <c r="B27" s="31" t="s">
        <v>1763</v>
      </c>
      <c r="C27" s="135" t="s">
        <v>1764</v>
      </c>
      <c r="D27" s="64"/>
      <c r="E27" s="35">
        <v>2.0</v>
      </c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>
      <c r="A28" s="108">
        <v>0.0061</v>
      </c>
      <c r="B28" s="31" t="s">
        <v>1771</v>
      </c>
      <c r="C28" s="134" t="s">
        <v>1772</v>
      </c>
      <c r="D28" s="64"/>
      <c r="E28" s="35">
        <v>2.0</v>
      </c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>
      <c r="A29" s="108">
        <v>0.006</v>
      </c>
      <c r="B29" s="31" t="s">
        <v>1775</v>
      </c>
      <c r="C29" s="137" t="s">
        <v>1776</v>
      </c>
      <c r="D29" s="64"/>
      <c r="E29" s="35">
        <v>2.0</v>
      </c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>
      <c r="A30" s="108">
        <v>0.0052</v>
      </c>
      <c r="B30" s="31" t="s">
        <v>1485</v>
      </c>
      <c r="C30" s="35" t="s">
        <v>1780</v>
      </c>
      <c r="D30" s="64"/>
      <c r="E30" s="35">
        <v>2.0</v>
      </c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>
      <c r="A31" s="108">
        <v>0.0043</v>
      </c>
      <c r="B31" s="31" t="s">
        <v>1640</v>
      </c>
      <c r="C31" s="137" t="s">
        <v>1784</v>
      </c>
      <c r="D31" s="64"/>
      <c r="E31" s="35">
        <v>1.0</v>
      </c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>
      <c r="A32" s="108">
        <v>0.0028</v>
      </c>
      <c r="B32" s="31" t="s">
        <v>1474</v>
      </c>
      <c r="C32" s="138" t="s">
        <v>1787</v>
      </c>
      <c r="D32" s="64"/>
      <c r="E32" s="35">
        <v>2.0</v>
      </c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>
      <c r="A33" s="108">
        <v>0.0023</v>
      </c>
      <c r="B33" s="31" t="s">
        <v>1479</v>
      </c>
      <c r="C33" s="137" t="s">
        <v>1796</v>
      </c>
      <c r="D33" s="64"/>
      <c r="E33" s="35">
        <v>1.0</v>
      </c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>
      <c r="A34" s="108">
        <v>0.0019</v>
      </c>
      <c r="B34" s="31" t="s">
        <v>1608</v>
      </c>
      <c r="C34" s="137" t="s">
        <v>1803</v>
      </c>
      <c r="D34" s="64"/>
      <c r="E34" s="35">
        <v>1.0</v>
      </c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>
      <c r="A35" s="108">
        <v>0.0015</v>
      </c>
      <c r="B35" s="31" t="s">
        <v>1478</v>
      </c>
      <c r="C35" s="35" t="s">
        <v>1806</v>
      </c>
      <c r="D35" s="64"/>
      <c r="E35" s="35">
        <v>2.0</v>
      </c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>
      <c r="A36" s="108">
        <v>0.0014</v>
      </c>
      <c r="B36" s="31" t="s">
        <v>1480</v>
      </c>
      <c r="C36" s="139" t="s">
        <v>392</v>
      </c>
      <c r="D36" s="64"/>
      <c r="E36" s="35">
        <v>1.0</v>
      </c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>
      <c r="A37" s="108">
        <v>8.0E-4</v>
      </c>
      <c r="B37" s="31" t="s">
        <v>1483</v>
      </c>
      <c r="C37" s="134" t="s">
        <v>1811</v>
      </c>
      <c r="D37" s="64"/>
      <c r="E37" s="35">
        <v>1.0</v>
      </c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>
      <c r="A38" s="108">
        <v>8.0E-4</v>
      </c>
      <c r="B38" s="31" t="s">
        <v>1000</v>
      </c>
      <c r="C38" s="134" t="s">
        <v>1815</v>
      </c>
      <c r="D38" s="64"/>
      <c r="E38" s="35">
        <v>1.0</v>
      </c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>
      <c r="A39" s="108">
        <v>8.0E-4</v>
      </c>
      <c r="B39" s="31" t="s">
        <v>1816</v>
      </c>
      <c r="C39" s="137" t="s">
        <v>1817</v>
      </c>
      <c r="D39" s="64"/>
      <c r="E39" s="35">
        <v>1.0</v>
      </c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>
      <c r="A40" s="108">
        <v>7.0E-4</v>
      </c>
      <c r="B40" s="31" t="s">
        <v>1494</v>
      </c>
      <c r="C40" s="35" t="s">
        <v>1820</v>
      </c>
      <c r="D40" s="64"/>
      <c r="E40" s="35">
        <v>1.0</v>
      </c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>
      <c r="A41" s="108">
        <v>7.0E-4</v>
      </c>
      <c r="B41" s="31" t="s">
        <v>1572</v>
      </c>
      <c r="C41" s="140" t="s">
        <v>1825</v>
      </c>
      <c r="D41" s="64"/>
      <c r="E41" s="35">
        <v>1.0</v>
      </c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>
      <c r="A42" s="108">
        <v>6.0E-4</v>
      </c>
      <c r="B42" s="31" t="s">
        <v>1828</v>
      </c>
      <c r="C42" s="134" t="s">
        <v>1829</v>
      </c>
      <c r="D42" s="64"/>
      <c r="E42" s="35">
        <v>1.0</v>
      </c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>
      <c r="A43" s="108">
        <v>6.0E-4</v>
      </c>
      <c r="B43" s="31" t="s">
        <v>812</v>
      </c>
      <c r="C43" s="141" t="s">
        <v>813</v>
      </c>
      <c r="D43" s="64"/>
      <c r="E43" s="35">
        <v>1.0</v>
      </c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>
      <c r="A44" s="108">
        <v>5.0E-4</v>
      </c>
      <c r="B44" s="31" t="s">
        <v>1629</v>
      </c>
      <c r="C44" s="142" t="s">
        <v>1830</v>
      </c>
      <c r="D44" s="64"/>
      <c r="E44" s="35">
        <v>2.0</v>
      </c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>
      <c r="A45" s="108">
        <v>5.0E-4</v>
      </c>
      <c r="B45" s="31" t="s">
        <v>1661</v>
      </c>
      <c r="C45" s="77" t="s">
        <v>463</v>
      </c>
      <c r="D45" s="64"/>
      <c r="E45" s="35">
        <v>1.0</v>
      </c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>
      <c r="A46" s="108">
        <v>5.0E-4</v>
      </c>
      <c r="B46" s="31" t="s">
        <v>1652</v>
      </c>
      <c r="C46" s="35" t="s">
        <v>1833</v>
      </c>
      <c r="D46" s="64"/>
      <c r="E46" s="35">
        <v>1.0</v>
      </c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>
      <c r="A47" s="108">
        <v>4.0E-4</v>
      </c>
      <c r="B47" s="31" t="s">
        <v>1495</v>
      </c>
      <c r="C47" s="77" t="s">
        <v>1834</v>
      </c>
      <c r="D47" s="64"/>
      <c r="E47" s="35">
        <v>1.0</v>
      </c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>
      <c r="A48" s="108">
        <v>4.0E-4</v>
      </c>
      <c r="B48" s="31" t="s">
        <v>1657</v>
      </c>
      <c r="C48" s="134" t="s">
        <v>1836</v>
      </c>
      <c r="D48" s="64"/>
      <c r="E48" s="35">
        <v>1.0</v>
      </c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>
      <c r="A49" s="108">
        <v>3.0E-4</v>
      </c>
      <c r="B49" s="31" t="s">
        <v>1482</v>
      </c>
      <c r="C49" s="143" t="s">
        <v>1838</v>
      </c>
      <c r="D49" s="64"/>
      <c r="E49" s="35">
        <v>1.0</v>
      </c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>
      <c r="A50" s="108">
        <v>3.0E-4</v>
      </c>
      <c r="B50" s="31" t="s">
        <v>1622</v>
      </c>
      <c r="C50" s="144" t="s">
        <v>1841</v>
      </c>
      <c r="D50" s="64"/>
      <c r="E50" s="35">
        <v>1.0</v>
      </c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>
      <c r="A51" s="108">
        <v>2.0E-4</v>
      </c>
      <c r="B51" s="31" t="s">
        <v>1492</v>
      </c>
      <c r="C51" s="142" t="s">
        <v>676</v>
      </c>
      <c r="D51" s="64"/>
      <c r="E51" s="35">
        <v>2.0</v>
      </c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>
      <c r="A52" s="108">
        <v>2.0E-4</v>
      </c>
      <c r="B52" s="31" t="s">
        <v>814</v>
      </c>
      <c r="C52" s="145" t="s">
        <v>1847</v>
      </c>
      <c r="D52" s="64"/>
      <c r="E52" s="35">
        <v>1.0</v>
      </c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>
      <c r="A53" s="108">
        <v>2.0E-4</v>
      </c>
      <c r="B53" s="31" t="s">
        <v>1637</v>
      </c>
      <c r="C53" s="35" t="s">
        <v>1849</v>
      </c>
      <c r="D53" s="64"/>
      <c r="E53" s="35">
        <v>1.0</v>
      </c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>
      <c r="A54" s="108">
        <v>2.0E-4</v>
      </c>
      <c r="B54" s="31" t="s">
        <v>1851</v>
      </c>
      <c r="C54" s="64"/>
      <c r="D54" s="64"/>
      <c r="E54" s="35">
        <v>1.0</v>
      </c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>
      <c r="A55" s="108">
        <v>2.0E-4</v>
      </c>
      <c r="B55" s="31" t="s">
        <v>1712</v>
      </c>
      <c r="C55" s="134" t="s">
        <v>1853</v>
      </c>
      <c r="D55" s="64"/>
      <c r="E55" s="35">
        <v>1.0</v>
      </c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>
      <c r="A56" s="108">
        <v>2.0E-4</v>
      </c>
      <c r="B56" s="31" t="s">
        <v>1855</v>
      </c>
      <c r="C56" s="134" t="s">
        <v>1856</v>
      </c>
      <c r="D56" s="64"/>
      <c r="E56" s="35">
        <v>1.0</v>
      </c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>
      <c r="A57" s="108">
        <v>2.0E-4</v>
      </c>
      <c r="B57" s="31" t="s">
        <v>1469</v>
      </c>
      <c r="C57" s="35" t="s">
        <v>1864</v>
      </c>
      <c r="D57" s="64"/>
      <c r="E57" s="35">
        <v>1.0</v>
      </c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>
      <c r="A58" s="108">
        <v>2.0E-4</v>
      </c>
      <c r="B58" s="31" t="s">
        <v>1491</v>
      </c>
      <c r="C58" s="35" t="s">
        <v>1867</v>
      </c>
      <c r="D58" s="64"/>
      <c r="E58" s="35">
        <v>1.0</v>
      </c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>
      <c r="A59" s="108">
        <v>2.0E-4</v>
      </c>
      <c r="B59" s="31" t="s">
        <v>1871</v>
      </c>
      <c r="C59" s="146" t="s">
        <v>1872</v>
      </c>
      <c r="D59" s="64"/>
      <c r="E59" s="35">
        <v>1.0</v>
      </c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>
      <c r="A60" s="108">
        <v>1.0E-4</v>
      </c>
      <c r="B60" s="31" t="s">
        <v>1877</v>
      </c>
      <c r="C60" s="142" t="s">
        <v>1878</v>
      </c>
      <c r="D60" s="64"/>
      <c r="E60" s="35">
        <v>1.0</v>
      </c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>
      <c r="A61" s="108">
        <v>1.0E-4</v>
      </c>
      <c r="B61" s="31" t="s">
        <v>1879</v>
      </c>
      <c r="C61" s="147" t="s">
        <v>1880</v>
      </c>
      <c r="D61" s="64"/>
      <c r="E61" s="35">
        <v>1.0</v>
      </c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>
      <c r="A62" s="108">
        <v>1.0E-4</v>
      </c>
      <c r="B62" s="31" t="s">
        <v>1883</v>
      </c>
      <c r="C62" s="142" t="s">
        <v>1884</v>
      </c>
      <c r="D62" s="64"/>
      <c r="E62" s="35">
        <v>1.0</v>
      </c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>
      <c r="A63" s="108">
        <v>1.0E-4</v>
      </c>
      <c r="B63" s="31" t="s">
        <v>1885</v>
      </c>
      <c r="C63" s="35" t="s">
        <v>1886</v>
      </c>
      <c r="D63" s="64"/>
      <c r="E63" s="35">
        <v>1.0</v>
      </c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>
      <c r="A64" s="108">
        <v>1.0E-4</v>
      </c>
      <c r="B64" s="31" t="s">
        <v>1890</v>
      </c>
      <c r="C64" s="148" t="s">
        <v>1891</v>
      </c>
      <c r="D64" s="64"/>
      <c r="E64" s="35">
        <v>1.0</v>
      </c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>
      <c r="A65" s="108">
        <v>1.0E-4</v>
      </c>
      <c r="B65" s="31" t="s">
        <v>1893</v>
      </c>
      <c r="C65" s="35" t="s">
        <v>1894</v>
      </c>
      <c r="D65" s="64"/>
      <c r="E65" s="35">
        <v>1.0</v>
      </c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>
      <c r="A66" s="108">
        <v>1.0E-4</v>
      </c>
      <c r="B66" s="31" t="s">
        <v>1557</v>
      </c>
      <c r="C66" s="35" t="s">
        <v>1897</v>
      </c>
      <c r="D66" s="64"/>
      <c r="E66" s="35">
        <v>1.0</v>
      </c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>
      <c r="A67" s="108">
        <v>1.0E-4</v>
      </c>
      <c r="B67" s="31" t="s">
        <v>1613</v>
      </c>
      <c r="C67" s="134" t="s">
        <v>1898</v>
      </c>
      <c r="D67" s="64"/>
      <c r="E67" s="35">
        <v>1.0</v>
      </c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>
      <c r="A68" s="108">
        <v>1.0E-4</v>
      </c>
      <c r="B68" s="31" t="s">
        <v>1481</v>
      </c>
      <c r="C68" s="142" t="s">
        <v>1900</v>
      </c>
      <c r="D68" s="64"/>
      <c r="E68" s="35">
        <v>1.0</v>
      </c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>
      <c r="A69" s="108">
        <v>1.0E-4</v>
      </c>
      <c r="B69" s="31" t="s">
        <v>1901</v>
      </c>
      <c r="C69" s="35" t="s">
        <v>1902</v>
      </c>
      <c r="D69" s="64"/>
      <c r="E69" s="35">
        <v>1.0</v>
      </c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>
      <c r="A70" s="108">
        <v>1.0E-4</v>
      </c>
      <c r="B70" s="31" t="s">
        <v>1903</v>
      </c>
      <c r="C70" s="142" t="s">
        <v>1904</v>
      </c>
      <c r="D70" s="64"/>
      <c r="E70" s="35">
        <v>1.0</v>
      </c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>
      <c r="A71" s="108">
        <v>1.0E-4</v>
      </c>
      <c r="B71" s="31" t="s">
        <v>1906</v>
      </c>
      <c r="C71" s="134" t="s">
        <v>1907</v>
      </c>
      <c r="D71" s="64"/>
      <c r="E71" s="35">
        <v>1.0</v>
      </c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>
      <c r="A72" s="108">
        <v>1.0E-4</v>
      </c>
      <c r="B72" s="31" t="s">
        <v>1908</v>
      </c>
      <c r="C72" s="35" t="s">
        <v>1909</v>
      </c>
      <c r="D72" s="64"/>
      <c r="E72" s="35">
        <v>1.0</v>
      </c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>
      <c r="A73" s="108">
        <v>1.0E-4</v>
      </c>
      <c r="B73" s="31" t="s">
        <v>1911</v>
      </c>
      <c r="C73" s="134" t="s">
        <v>1912</v>
      </c>
      <c r="D73" s="64"/>
      <c r="E73" s="35">
        <v>1.0</v>
      </c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>
      <c r="A74" s="108">
        <v>1.0E-4</v>
      </c>
      <c r="B74" s="31" t="s">
        <v>1913</v>
      </c>
      <c r="C74" s="134" t="s">
        <v>1914</v>
      </c>
      <c r="D74" s="64"/>
      <c r="E74" s="35">
        <v>1.0</v>
      </c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>
      <c r="A75" s="108">
        <v>1.0E-4</v>
      </c>
      <c r="B75" s="31" t="s">
        <v>1686</v>
      </c>
      <c r="C75" s="134" t="s">
        <v>1916</v>
      </c>
      <c r="D75" s="64"/>
      <c r="E75" s="35">
        <v>1.0</v>
      </c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86"/>
    <col customWidth="1" min="2" max="2" width="98.57"/>
  </cols>
  <sheetData>
    <row r="1">
      <c r="A1" s="44" t="s">
        <v>1742</v>
      </c>
      <c r="B1" s="31" t="s">
        <v>1743</v>
      </c>
      <c r="C1" s="34" t="s">
        <v>645</v>
      </c>
      <c r="D1" s="32" t="s">
        <v>1</v>
      </c>
      <c r="E1" s="33" t="s">
        <v>644</v>
      </c>
    </row>
    <row r="2">
      <c r="A2" s="44" t="s">
        <v>647</v>
      </c>
      <c r="B2" s="31"/>
      <c r="C2" s="34"/>
      <c r="D2" s="32"/>
      <c r="E2" s="33"/>
    </row>
    <row r="3">
      <c r="A3" s="100">
        <v>0.216</v>
      </c>
      <c r="B3" s="44" t="s">
        <v>1431</v>
      </c>
    </row>
    <row r="4">
      <c r="A4" s="100">
        <v>0.1911</v>
      </c>
      <c r="B4" s="44" t="s">
        <v>1618</v>
      </c>
    </row>
    <row r="5">
      <c r="A5" s="100">
        <v>0.1667</v>
      </c>
      <c r="B5" s="44" t="s">
        <v>828</v>
      </c>
    </row>
    <row r="6">
      <c r="A6" s="100">
        <v>0.0698</v>
      </c>
      <c r="B6" s="44" t="s">
        <v>1435</v>
      </c>
    </row>
    <row r="7">
      <c r="A7" s="100">
        <v>0.0243</v>
      </c>
      <c r="B7" s="44" t="s">
        <v>1746</v>
      </c>
      <c r="C7" s="132">
        <v>2.0</v>
      </c>
    </row>
    <row r="8">
      <c r="A8" s="100">
        <v>0.0241</v>
      </c>
      <c r="B8" s="44" t="s">
        <v>1618</v>
      </c>
    </row>
    <row r="9">
      <c r="A9" s="100">
        <v>0.0237</v>
      </c>
      <c r="B9" s="44" t="s">
        <v>1599</v>
      </c>
    </row>
    <row r="10">
      <c r="A10" s="100">
        <v>0.018</v>
      </c>
      <c r="B10" s="44" t="s">
        <v>828</v>
      </c>
    </row>
    <row r="11">
      <c r="A11" s="100">
        <v>0.0176</v>
      </c>
      <c r="B11" s="44" t="s">
        <v>835</v>
      </c>
    </row>
    <row r="12">
      <c r="A12" s="100">
        <v>0.017</v>
      </c>
      <c r="B12" s="44" t="s">
        <v>1618</v>
      </c>
    </row>
    <row r="13">
      <c r="A13" s="100">
        <v>0.0165</v>
      </c>
      <c r="B13" s="44" t="s">
        <v>1747</v>
      </c>
    </row>
    <row r="14">
      <c r="A14" s="100">
        <v>0.0154</v>
      </c>
      <c r="B14" s="44" t="s">
        <v>1637</v>
      </c>
    </row>
    <row r="15">
      <c r="A15" s="100">
        <v>0.0153</v>
      </c>
      <c r="B15" s="44" t="s">
        <v>1599</v>
      </c>
    </row>
    <row r="16">
      <c r="A16" s="100">
        <v>0.0142</v>
      </c>
      <c r="B16" s="44" t="s">
        <v>1716</v>
      </c>
    </row>
    <row r="17">
      <c r="A17" s="100">
        <v>0.0133</v>
      </c>
      <c r="B17" s="44" t="s">
        <v>810</v>
      </c>
    </row>
    <row r="18">
      <c r="A18" s="100">
        <v>0.0128</v>
      </c>
      <c r="B18" s="44" t="s">
        <v>828</v>
      </c>
    </row>
    <row r="19">
      <c r="A19" s="100">
        <v>0.0126</v>
      </c>
      <c r="B19" s="44" t="s">
        <v>837</v>
      </c>
    </row>
    <row r="20">
      <c r="A20" s="100">
        <v>0.0118</v>
      </c>
      <c r="B20" s="44" t="s">
        <v>1749</v>
      </c>
    </row>
    <row r="21">
      <c r="A21" s="100">
        <v>0.0107</v>
      </c>
      <c r="B21" s="44" t="s">
        <v>1750</v>
      </c>
    </row>
    <row r="22">
      <c r="A22" s="100">
        <v>0.0096</v>
      </c>
      <c r="B22" s="44" t="s">
        <v>1637</v>
      </c>
    </row>
    <row r="23">
      <c r="A23" s="100">
        <v>0.0074</v>
      </c>
      <c r="B23" s="44" t="s">
        <v>826</v>
      </c>
      <c r="C23" s="132">
        <v>2.0</v>
      </c>
    </row>
    <row r="24">
      <c r="A24" s="100">
        <v>0.0069</v>
      </c>
      <c r="B24" s="44" t="s">
        <v>1748</v>
      </c>
    </row>
    <row r="25">
      <c r="A25" s="100">
        <v>0.0064</v>
      </c>
      <c r="B25" s="44" t="s">
        <v>805</v>
      </c>
    </row>
    <row r="26">
      <c r="A26" s="100">
        <v>0.0041</v>
      </c>
      <c r="B26" s="44" t="s">
        <v>1651</v>
      </c>
    </row>
    <row r="27">
      <c r="A27" s="100">
        <v>0.004</v>
      </c>
      <c r="B27" s="44" t="s">
        <v>1751</v>
      </c>
    </row>
    <row r="28">
      <c r="A28" s="100">
        <v>0.0037</v>
      </c>
      <c r="B28" s="44" t="s">
        <v>1752</v>
      </c>
    </row>
    <row r="29">
      <c r="A29" s="100">
        <v>0.0032</v>
      </c>
      <c r="B29" s="44" t="s">
        <v>1637</v>
      </c>
    </row>
    <row r="30">
      <c r="A30" s="100">
        <v>0.0031</v>
      </c>
      <c r="B30" s="44" t="s">
        <v>1748</v>
      </c>
    </row>
    <row r="31">
      <c r="A31" s="100">
        <v>0.003</v>
      </c>
      <c r="B31" s="44" t="s">
        <v>1753</v>
      </c>
    </row>
    <row r="32">
      <c r="A32" s="100">
        <v>0.0028</v>
      </c>
      <c r="B32" s="44" t="s">
        <v>1754</v>
      </c>
    </row>
    <row r="33">
      <c r="A33" s="100">
        <v>0.0025</v>
      </c>
      <c r="B33" s="44" t="s">
        <v>1755</v>
      </c>
    </row>
    <row r="34">
      <c r="A34" s="100">
        <v>0.0024</v>
      </c>
      <c r="B34" s="44" t="s">
        <v>1756</v>
      </c>
    </row>
    <row r="35">
      <c r="A35" s="100">
        <v>0.0022</v>
      </c>
      <c r="B35" s="44" t="s">
        <v>1599</v>
      </c>
    </row>
    <row r="36">
      <c r="A36" s="100">
        <v>0.0022</v>
      </c>
      <c r="B36" s="44" t="s">
        <v>1747</v>
      </c>
    </row>
    <row r="37">
      <c r="A37" s="100">
        <v>0.0021</v>
      </c>
      <c r="B37" s="44" t="s">
        <v>1036</v>
      </c>
    </row>
    <row r="38">
      <c r="A38" s="100">
        <v>0.0019</v>
      </c>
      <c r="B38" s="44" t="s">
        <v>1759</v>
      </c>
    </row>
    <row r="39">
      <c r="A39" s="100">
        <v>0.0018</v>
      </c>
      <c r="B39" s="44" t="s">
        <v>1717</v>
      </c>
    </row>
    <row r="40">
      <c r="A40" s="100">
        <v>0.0017</v>
      </c>
      <c r="B40" s="44" t="s">
        <v>1637</v>
      </c>
    </row>
    <row r="41">
      <c r="A41" s="100">
        <v>0.0014</v>
      </c>
      <c r="B41" s="44" t="s">
        <v>1637</v>
      </c>
    </row>
    <row r="42">
      <c r="A42" s="100">
        <v>0.0014</v>
      </c>
      <c r="B42" s="44" t="s">
        <v>1748</v>
      </c>
    </row>
    <row r="43">
      <c r="A43" s="100">
        <v>0.0013</v>
      </c>
      <c r="B43" s="44" t="s">
        <v>828</v>
      </c>
    </row>
    <row r="44">
      <c r="A44" s="100">
        <v>0.0012</v>
      </c>
      <c r="B44" s="44" t="s">
        <v>1762</v>
      </c>
    </row>
    <row r="45">
      <c r="A45" s="100">
        <v>0.001</v>
      </c>
      <c r="B45" s="44" t="s">
        <v>1765</v>
      </c>
    </row>
    <row r="46">
      <c r="A46" s="100">
        <v>0.001</v>
      </c>
      <c r="B46" s="44" t="s">
        <v>1767</v>
      </c>
    </row>
    <row r="47">
      <c r="A47" s="100">
        <v>0.001</v>
      </c>
      <c r="B47" s="44" t="s">
        <v>844</v>
      </c>
    </row>
    <row r="48">
      <c r="A48" s="100">
        <v>9.0E-4</v>
      </c>
      <c r="B48" s="44" t="s">
        <v>1769</v>
      </c>
    </row>
    <row r="49">
      <c r="A49" s="100">
        <v>9.0E-4</v>
      </c>
      <c r="B49" s="44" t="s">
        <v>1770</v>
      </c>
    </row>
    <row r="50">
      <c r="A50" s="100">
        <v>9.0E-4</v>
      </c>
      <c r="B50" s="44" t="s">
        <v>1431</v>
      </c>
    </row>
    <row r="51">
      <c r="A51" s="100">
        <v>8.0E-4</v>
      </c>
      <c r="B51" s="44" t="s">
        <v>1773</v>
      </c>
      <c r="C51" s="132">
        <v>2.0</v>
      </c>
    </row>
    <row r="52">
      <c r="A52" s="100">
        <v>8.0E-4</v>
      </c>
      <c r="B52" s="44" t="s">
        <v>1774</v>
      </c>
    </row>
    <row r="53">
      <c r="A53" s="100">
        <v>8.0E-4</v>
      </c>
      <c r="B53" s="44" t="s">
        <v>1715</v>
      </c>
    </row>
    <row r="54">
      <c r="A54" s="100">
        <v>8.0E-4</v>
      </c>
      <c r="B54" s="44" t="s">
        <v>1637</v>
      </c>
    </row>
    <row r="55">
      <c r="A55" s="100">
        <v>8.0E-4</v>
      </c>
      <c r="B55" s="44" t="s">
        <v>1464</v>
      </c>
    </row>
    <row r="56">
      <c r="A56" s="100">
        <v>8.0E-4</v>
      </c>
      <c r="B56" s="44" t="s">
        <v>1474</v>
      </c>
    </row>
    <row r="57">
      <c r="A57" s="100">
        <v>8.0E-4</v>
      </c>
      <c r="B57" s="44" t="s">
        <v>1777</v>
      </c>
    </row>
    <row r="58">
      <c r="A58" s="100">
        <v>7.0E-4</v>
      </c>
      <c r="B58" s="44" t="s">
        <v>1778</v>
      </c>
    </row>
    <row r="59">
      <c r="A59" s="100">
        <v>7.0E-4</v>
      </c>
      <c r="B59" s="44" t="s">
        <v>1485</v>
      </c>
    </row>
    <row r="60">
      <c r="A60" s="100">
        <v>6.0E-4</v>
      </c>
      <c r="B60" s="44" t="s">
        <v>1702</v>
      </c>
    </row>
    <row r="61">
      <c r="A61" s="100">
        <v>6.0E-4</v>
      </c>
      <c r="B61" s="44" t="s">
        <v>1431</v>
      </c>
    </row>
    <row r="62">
      <c r="A62" s="100">
        <v>6.0E-4</v>
      </c>
      <c r="B62" s="44" t="s">
        <v>1777</v>
      </c>
    </row>
    <row r="63">
      <c r="A63" s="100">
        <v>5.0E-4</v>
      </c>
      <c r="B63" s="44" t="s">
        <v>1781</v>
      </c>
    </row>
    <row r="64">
      <c r="A64" s="100">
        <v>5.0E-4</v>
      </c>
      <c r="B64" s="44" t="s">
        <v>1715</v>
      </c>
    </row>
    <row r="65">
      <c r="A65" s="100">
        <v>5.0E-4</v>
      </c>
      <c r="B65" s="44" t="s">
        <v>1783</v>
      </c>
    </row>
    <row r="66">
      <c r="A66" s="100">
        <v>5.0E-4</v>
      </c>
      <c r="B66" s="44" t="s">
        <v>1785</v>
      </c>
    </row>
    <row r="67">
      <c r="A67" s="100">
        <v>5.0E-4</v>
      </c>
      <c r="B67" s="44" t="s">
        <v>1479</v>
      </c>
    </row>
    <row r="68">
      <c r="A68" s="100">
        <v>5.0E-4</v>
      </c>
      <c r="B68" s="44" t="s">
        <v>1431</v>
      </c>
    </row>
    <row r="69">
      <c r="A69" s="100">
        <v>5.0E-4</v>
      </c>
      <c r="B69" s="44" t="s">
        <v>1771</v>
      </c>
    </row>
    <row r="70">
      <c r="A70" s="100">
        <v>5.0E-4</v>
      </c>
      <c r="B70" s="44" t="s">
        <v>980</v>
      </c>
    </row>
    <row r="71">
      <c r="A71" s="100">
        <v>4.0E-4</v>
      </c>
      <c r="B71" s="44" t="s">
        <v>1788</v>
      </c>
    </row>
    <row r="72">
      <c r="A72" s="100">
        <v>4.0E-4</v>
      </c>
      <c r="B72" s="44" t="s">
        <v>835</v>
      </c>
    </row>
    <row r="73">
      <c r="A73" s="100">
        <v>4.0E-4</v>
      </c>
      <c r="B73" s="44" t="s">
        <v>1790</v>
      </c>
    </row>
    <row r="74">
      <c r="A74" s="100">
        <v>4.0E-4</v>
      </c>
      <c r="B74" s="44" t="s">
        <v>1678</v>
      </c>
    </row>
    <row r="75">
      <c r="A75" s="100">
        <v>4.0E-4</v>
      </c>
      <c r="B75" s="44" t="s">
        <v>1791</v>
      </c>
    </row>
    <row r="76">
      <c r="A76" s="100">
        <v>4.0E-4</v>
      </c>
      <c r="B76" s="44" t="s">
        <v>1792</v>
      </c>
    </row>
    <row r="77">
      <c r="A77" s="100">
        <v>3.0E-4</v>
      </c>
      <c r="B77" s="44" t="s">
        <v>1794</v>
      </c>
    </row>
    <row r="78">
      <c r="A78" s="100">
        <v>3.0E-4</v>
      </c>
      <c r="B78" s="44" t="s">
        <v>1795</v>
      </c>
    </row>
    <row r="79">
      <c r="A79" s="100">
        <v>3.0E-4</v>
      </c>
      <c r="B79" s="44" t="s">
        <v>1797</v>
      </c>
    </row>
    <row r="80">
      <c r="A80" s="100">
        <v>3.0E-4</v>
      </c>
      <c r="B80" s="44" t="s">
        <v>1798</v>
      </c>
    </row>
    <row r="81">
      <c r="A81" s="100">
        <v>3.0E-4</v>
      </c>
      <c r="B81" s="44" t="s">
        <v>1800</v>
      </c>
    </row>
    <row r="82">
      <c r="A82" s="100">
        <v>3.0E-4</v>
      </c>
      <c r="B82" s="44" t="s">
        <v>1801</v>
      </c>
    </row>
    <row r="83">
      <c r="A83" s="100">
        <v>3.0E-4</v>
      </c>
      <c r="B83" s="44" t="s">
        <v>1802</v>
      </c>
    </row>
    <row r="84">
      <c r="A84" s="100">
        <v>3.0E-4</v>
      </c>
      <c r="B84" s="44" t="s">
        <v>1618</v>
      </c>
    </row>
    <row r="85">
      <c r="A85" s="100">
        <v>3.0E-4</v>
      </c>
      <c r="B85" s="44" t="s">
        <v>1804</v>
      </c>
    </row>
    <row r="86">
      <c r="A86" s="100">
        <v>3.0E-4</v>
      </c>
      <c r="B86" s="44" t="s">
        <v>1718</v>
      </c>
    </row>
    <row r="87">
      <c r="A87" s="100">
        <v>3.0E-4</v>
      </c>
      <c r="B87" s="44" t="s">
        <v>1456</v>
      </c>
    </row>
    <row r="88">
      <c r="A88" s="100">
        <v>3.0E-4</v>
      </c>
      <c r="B88" s="44" t="s">
        <v>1456</v>
      </c>
    </row>
    <row r="89">
      <c r="A89" s="100">
        <v>3.0E-4</v>
      </c>
      <c r="B89" s="44" t="s">
        <v>1562</v>
      </c>
    </row>
    <row r="90">
      <c r="A90" s="100">
        <v>3.0E-4</v>
      </c>
      <c r="B90" s="44" t="s">
        <v>1500</v>
      </c>
    </row>
    <row r="91">
      <c r="A91" s="100">
        <v>3.0E-4</v>
      </c>
      <c r="B91" s="44" t="s">
        <v>1431</v>
      </c>
    </row>
    <row r="92">
      <c r="A92" s="100">
        <v>3.0E-4</v>
      </c>
      <c r="B92" s="44" t="s">
        <v>1616</v>
      </c>
    </row>
    <row r="93">
      <c r="A93" s="100">
        <v>3.0E-4</v>
      </c>
      <c r="B93" s="44" t="s">
        <v>1591</v>
      </c>
    </row>
    <row r="94">
      <c r="A94" s="100">
        <v>2.0E-4</v>
      </c>
      <c r="B94" s="44" t="s">
        <v>1807</v>
      </c>
    </row>
    <row r="95">
      <c r="A95" s="100">
        <v>2.0E-4</v>
      </c>
      <c r="B95" s="44" t="s">
        <v>1808</v>
      </c>
    </row>
    <row r="96">
      <c r="A96" s="100">
        <v>2.0E-4</v>
      </c>
      <c r="B96" s="44" t="s">
        <v>1810</v>
      </c>
    </row>
    <row r="97">
      <c r="A97" s="100">
        <v>2.0E-4</v>
      </c>
      <c r="B97" s="44" t="s">
        <v>1812</v>
      </c>
    </row>
    <row r="98">
      <c r="A98" s="100">
        <v>2.0E-4</v>
      </c>
      <c r="B98" s="44" t="s">
        <v>1813</v>
      </c>
    </row>
    <row r="99">
      <c r="A99" s="100">
        <v>2.0E-4</v>
      </c>
      <c r="B99" s="44" t="s">
        <v>1689</v>
      </c>
    </row>
    <row r="100">
      <c r="A100" s="100">
        <v>2.0E-4</v>
      </c>
      <c r="B100" s="44" t="s">
        <v>1618</v>
      </c>
    </row>
    <row r="101">
      <c r="A101" s="100">
        <v>2.0E-4</v>
      </c>
      <c r="B101" s="44" t="s">
        <v>1618</v>
      </c>
    </row>
    <row r="102">
      <c r="A102" s="100">
        <v>2.0E-4</v>
      </c>
      <c r="B102" s="44" t="s">
        <v>1618</v>
      </c>
    </row>
    <row r="103">
      <c r="A103" s="100">
        <v>2.0E-4</v>
      </c>
      <c r="B103" s="44" t="s">
        <v>1818</v>
      </c>
    </row>
    <row r="104">
      <c r="A104" s="100">
        <v>2.0E-4</v>
      </c>
      <c r="B104" s="44" t="s">
        <v>1699</v>
      </c>
    </row>
    <row r="105">
      <c r="A105" s="100">
        <v>2.0E-4</v>
      </c>
      <c r="B105" s="44" t="s">
        <v>1691</v>
      </c>
    </row>
    <row r="106">
      <c r="A106" s="100">
        <v>2.0E-4</v>
      </c>
      <c r="B106" s="44" t="s">
        <v>1675</v>
      </c>
    </row>
    <row r="107">
      <c r="A107" s="100">
        <v>2.0E-4</v>
      </c>
      <c r="B107" s="44" t="s">
        <v>1651</v>
      </c>
    </row>
    <row r="108">
      <c r="A108" s="100">
        <v>2.0E-4</v>
      </c>
      <c r="B108" s="44" t="s">
        <v>1821</v>
      </c>
    </row>
    <row r="109">
      <c r="A109" s="100">
        <v>2.0E-4</v>
      </c>
      <c r="B109" s="44" t="s">
        <v>1714</v>
      </c>
    </row>
    <row r="110">
      <c r="A110" s="100">
        <v>2.0E-4</v>
      </c>
      <c r="B110" s="44" t="s">
        <v>1822</v>
      </c>
    </row>
    <row r="111">
      <c r="A111" s="100">
        <v>2.0E-4</v>
      </c>
      <c r="B111" s="44" t="s">
        <v>1823</v>
      </c>
    </row>
    <row r="112">
      <c r="A112" s="100">
        <v>2.0E-4</v>
      </c>
      <c r="B112" s="44" t="s">
        <v>1685</v>
      </c>
    </row>
    <row r="113">
      <c r="A113" s="100">
        <v>2.0E-4</v>
      </c>
      <c r="B113" s="44" t="s">
        <v>1824</v>
      </c>
    </row>
    <row r="114">
      <c r="A114" s="100">
        <v>2.0E-4</v>
      </c>
      <c r="B114" s="44" t="s">
        <v>1747</v>
      </c>
    </row>
    <row r="115">
      <c r="A115" s="100">
        <v>2.0E-4</v>
      </c>
      <c r="B115" s="44" t="s">
        <v>1826</v>
      </c>
    </row>
    <row r="116">
      <c r="A116" s="100">
        <v>2.0E-4</v>
      </c>
      <c r="B116" s="44" t="s">
        <v>1456</v>
      </c>
    </row>
    <row r="117">
      <c r="A117" s="100">
        <v>2.0E-4</v>
      </c>
      <c r="B117" s="44" t="s">
        <v>1819</v>
      </c>
    </row>
    <row r="118">
      <c r="A118" s="100">
        <v>2.0E-4</v>
      </c>
      <c r="B118" s="44" t="s">
        <v>1562</v>
      </c>
    </row>
    <row r="119">
      <c r="A119" s="100">
        <v>2.0E-4</v>
      </c>
      <c r="B119" s="44" t="s">
        <v>1827</v>
      </c>
    </row>
    <row r="120">
      <c r="A120" s="100">
        <v>2.0E-4</v>
      </c>
      <c r="B120" s="44" t="s">
        <v>1469</v>
      </c>
    </row>
    <row r="121">
      <c r="A121" s="100">
        <v>2.0E-4</v>
      </c>
      <c r="B121" s="44" t="s">
        <v>1026</v>
      </c>
    </row>
    <row r="122">
      <c r="A122" s="100">
        <v>1.0E-4</v>
      </c>
      <c r="B122" s="44" t="s">
        <v>1725</v>
      </c>
    </row>
    <row r="123">
      <c r="A123" s="100">
        <v>1.0E-4</v>
      </c>
      <c r="B123" s="44" t="s">
        <v>1618</v>
      </c>
    </row>
    <row r="124">
      <c r="A124" s="100">
        <v>1.0E-4</v>
      </c>
      <c r="B124" s="44" t="s">
        <v>1618</v>
      </c>
    </row>
    <row r="125">
      <c r="A125" s="100">
        <v>1.0E-4</v>
      </c>
      <c r="B125" s="44" t="s">
        <v>1728</v>
      </c>
    </row>
    <row r="126">
      <c r="A126" s="100">
        <v>1.0E-4</v>
      </c>
      <c r="B126" s="44" t="s">
        <v>1726</v>
      </c>
    </row>
    <row r="127">
      <c r="A127" s="100">
        <v>1.0E-4</v>
      </c>
      <c r="B127" s="44" t="s">
        <v>1698</v>
      </c>
    </row>
    <row r="128">
      <c r="A128" s="100">
        <v>1.0E-4</v>
      </c>
      <c r="B128" s="44" t="s">
        <v>1720</v>
      </c>
    </row>
    <row r="129">
      <c r="A129" s="100">
        <v>1.0E-4</v>
      </c>
      <c r="B129" s="44" t="s">
        <v>1741</v>
      </c>
    </row>
    <row r="130">
      <c r="A130" s="100">
        <v>1.0E-4</v>
      </c>
      <c r="B130" s="44" t="s">
        <v>1671</v>
      </c>
    </row>
    <row r="131">
      <c r="A131" s="100">
        <v>1.0E-4</v>
      </c>
      <c r="B131" s="44" t="s">
        <v>1483</v>
      </c>
    </row>
    <row r="132">
      <c r="A132" s="100">
        <v>1.0E-4</v>
      </c>
      <c r="B132" s="44" t="s">
        <v>1485</v>
      </c>
    </row>
    <row r="133">
      <c r="A133" s="100">
        <v>1.0E-4</v>
      </c>
      <c r="B133" s="44" t="s">
        <v>1495</v>
      </c>
    </row>
    <row r="134">
      <c r="A134" s="100">
        <v>1.0E-4</v>
      </c>
      <c r="B134" s="44" t="s">
        <v>1456</v>
      </c>
    </row>
    <row r="135">
      <c r="A135" s="100">
        <v>1.0E-4</v>
      </c>
      <c r="B135" s="44" t="s">
        <v>1456</v>
      </c>
    </row>
    <row r="136">
      <c r="A136" s="100">
        <v>1.0E-4</v>
      </c>
      <c r="B136" s="44" t="s">
        <v>1456</v>
      </c>
    </row>
    <row r="137">
      <c r="A137" s="100">
        <v>1.0E-4</v>
      </c>
      <c r="B137" s="44" t="s">
        <v>1456</v>
      </c>
    </row>
    <row r="138">
      <c r="A138" s="100">
        <v>1.0E-4</v>
      </c>
      <c r="B138" s="44" t="s">
        <v>1428</v>
      </c>
    </row>
    <row r="139">
      <c r="A139" s="100">
        <v>1.0E-4</v>
      </c>
      <c r="B139" s="44" t="s">
        <v>950</v>
      </c>
    </row>
    <row r="140">
      <c r="A140" s="100">
        <v>1.0E-4</v>
      </c>
      <c r="B140" s="44" t="s">
        <v>1046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88.14"/>
  </cols>
  <sheetData>
    <row r="1">
      <c r="A1" s="44" t="s">
        <v>1758</v>
      </c>
      <c r="B1" s="31" t="s">
        <v>1760</v>
      </c>
      <c r="C1" s="32" t="s">
        <v>1</v>
      </c>
      <c r="D1" s="33" t="s">
        <v>644</v>
      </c>
      <c r="E1" s="34" t="s">
        <v>645</v>
      </c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44" t="s">
        <v>1761</v>
      </c>
      <c r="B2" s="116"/>
      <c r="C2" s="114"/>
      <c r="D2" s="114"/>
      <c r="E2" s="115">
        <v>20.0</v>
      </c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>
      <c r="A3" s="100">
        <v>0.4859</v>
      </c>
      <c r="B3" s="44" t="s">
        <v>1766</v>
      </c>
      <c r="C3" s="136" t="s">
        <v>1768</v>
      </c>
      <c r="D3" s="115" t="s">
        <v>15</v>
      </c>
      <c r="E3" s="115">
        <v>1.0</v>
      </c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</row>
    <row r="4">
      <c r="A4" s="100">
        <v>0.2402</v>
      </c>
      <c r="B4" s="44" t="s">
        <v>922</v>
      </c>
      <c r="C4" s="115" t="s">
        <v>1779</v>
      </c>
      <c r="D4" s="115" t="s">
        <v>7</v>
      </c>
      <c r="E4" s="115">
        <v>2.0</v>
      </c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</row>
    <row r="5">
      <c r="A5" s="100">
        <v>0.188</v>
      </c>
      <c r="B5" s="44" t="s">
        <v>803</v>
      </c>
      <c r="C5" s="115" t="s">
        <v>1782</v>
      </c>
      <c r="D5" s="115" t="s">
        <v>7</v>
      </c>
      <c r="E5" s="115">
        <v>1.0</v>
      </c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</row>
    <row r="6">
      <c r="A6" s="129">
        <v>0.0802</v>
      </c>
      <c r="B6" s="80" t="s">
        <v>801</v>
      </c>
      <c r="C6" s="95" t="s">
        <v>1786</v>
      </c>
      <c r="D6" s="95" t="s">
        <v>15</v>
      </c>
      <c r="E6" s="95">
        <v>1.0</v>
      </c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>
      <c r="A7" s="100">
        <v>0.0033</v>
      </c>
      <c r="B7" s="44" t="s">
        <v>1789</v>
      </c>
      <c r="C7" s="115"/>
      <c r="D7" s="115"/>
      <c r="E7" s="115">
        <v>2.0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</row>
    <row r="8">
      <c r="A8" s="100">
        <v>0.0012</v>
      </c>
      <c r="B8" s="44" t="s">
        <v>1793</v>
      </c>
      <c r="C8" s="114"/>
      <c r="D8" s="114"/>
      <c r="E8" s="115">
        <v>1.0</v>
      </c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>
      <c r="A9" s="100">
        <v>4.0E-4</v>
      </c>
      <c r="B9" s="44" t="s">
        <v>1799</v>
      </c>
      <c r="C9" s="114"/>
      <c r="D9" s="114"/>
      <c r="E9" s="115">
        <v>1.0</v>
      </c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100">
        <v>2.0E-4</v>
      </c>
      <c r="B10" s="44" t="s">
        <v>1792</v>
      </c>
      <c r="C10" s="114"/>
      <c r="D10" s="114"/>
      <c r="E10" s="115">
        <v>2.0</v>
      </c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>
      <c r="A11" s="100">
        <v>2.0E-4</v>
      </c>
      <c r="B11" s="44" t="s">
        <v>1805</v>
      </c>
      <c r="C11" s="114"/>
      <c r="D11" s="114"/>
      <c r="E11" s="115">
        <v>1.0</v>
      </c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>
      <c r="A12" s="100">
        <v>1.0E-4</v>
      </c>
      <c r="B12" s="44" t="s">
        <v>805</v>
      </c>
      <c r="C12" s="114"/>
      <c r="D12" s="114"/>
      <c r="E12" s="115">
        <v>1.0</v>
      </c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>
      <c r="A13" s="100">
        <v>1.0E-4</v>
      </c>
      <c r="B13" s="44" t="s">
        <v>1618</v>
      </c>
      <c r="C13" s="114"/>
      <c r="D13" s="114"/>
      <c r="E13" s="115">
        <v>1.0</v>
      </c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</row>
    <row r="14">
      <c r="A14" s="100">
        <v>1.0E-4</v>
      </c>
      <c r="B14" s="44" t="s">
        <v>1809</v>
      </c>
      <c r="C14" s="114"/>
      <c r="D14" s="114"/>
      <c r="E14" s="115">
        <v>1.0</v>
      </c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100">
        <v>1.0E-4</v>
      </c>
      <c r="B15" s="44" t="s">
        <v>1814</v>
      </c>
      <c r="C15" s="114"/>
      <c r="D15" s="114"/>
      <c r="E15" s="115">
        <v>1.0</v>
      </c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100">
        <v>1.0E-4</v>
      </c>
      <c r="B16" s="44" t="s">
        <v>1671</v>
      </c>
      <c r="C16" s="114"/>
      <c r="D16" s="114"/>
      <c r="E16" s="115">
        <v>1.0</v>
      </c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</row>
    <row r="17">
      <c r="A17" s="100">
        <v>1.0E-4</v>
      </c>
      <c r="B17" s="44" t="s">
        <v>1819</v>
      </c>
      <c r="C17" s="114"/>
      <c r="D17" s="114"/>
      <c r="E17" s="115">
        <v>1.0</v>
      </c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</row>
    <row r="18">
      <c r="A18" s="100">
        <v>1.0E-4</v>
      </c>
      <c r="B18" s="44" t="s">
        <v>1430</v>
      </c>
      <c r="C18" s="114"/>
      <c r="D18" s="114"/>
      <c r="E18" s="115">
        <v>1.0</v>
      </c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</row>
    <row r="19">
      <c r="A19" s="114"/>
      <c r="B19" s="114"/>
      <c r="C19" s="114"/>
      <c r="D19" s="114"/>
      <c r="E19" s="115">
        <v>1.0</v>
      </c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5.57"/>
  </cols>
  <sheetData>
    <row r="1">
      <c r="A1" s="44" t="s">
        <v>1831</v>
      </c>
      <c r="B1" s="31" t="s">
        <v>1832</v>
      </c>
      <c r="C1" s="32" t="s">
        <v>1</v>
      </c>
      <c r="D1" s="33" t="s">
        <v>644</v>
      </c>
      <c r="E1" s="34" t="s">
        <v>645</v>
      </c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44" t="s">
        <v>1835</v>
      </c>
      <c r="B2" s="116"/>
      <c r="C2" s="114"/>
      <c r="D2" s="114"/>
      <c r="E2" s="115">
        <v>36.0</v>
      </c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>
      <c r="A3" s="100">
        <v>0.5563</v>
      </c>
      <c r="B3" s="44" t="s">
        <v>922</v>
      </c>
      <c r="C3" s="115" t="s">
        <v>1837</v>
      </c>
      <c r="D3" s="115" t="s">
        <v>7</v>
      </c>
      <c r="E3" s="115">
        <v>2.0</v>
      </c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</row>
    <row r="4">
      <c r="A4" s="100">
        <v>0.3407</v>
      </c>
      <c r="B4" s="44" t="s">
        <v>1434</v>
      </c>
      <c r="C4" s="115" t="s">
        <v>1453</v>
      </c>
      <c r="D4" s="115" t="s">
        <v>7</v>
      </c>
      <c r="E4" s="115">
        <v>4.0</v>
      </c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</row>
    <row r="5">
      <c r="A5" s="129">
        <v>0.0874</v>
      </c>
      <c r="B5" s="80" t="s">
        <v>1706</v>
      </c>
      <c r="C5" s="95" t="s">
        <v>1839</v>
      </c>
      <c r="D5" s="95" t="s">
        <v>15</v>
      </c>
      <c r="E5" s="95">
        <v>1.0</v>
      </c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>
      <c r="A6" s="100">
        <v>0.007</v>
      </c>
      <c r="B6" s="44" t="s">
        <v>1840</v>
      </c>
      <c r="C6" s="115" t="s">
        <v>1842</v>
      </c>
      <c r="D6" s="115" t="s">
        <v>15</v>
      </c>
      <c r="E6" s="115">
        <v>4.0</v>
      </c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</row>
    <row r="7">
      <c r="A7" s="100">
        <v>0.0025</v>
      </c>
      <c r="B7" s="44" t="s">
        <v>1845</v>
      </c>
      <c r="C7" s="114"/>
      <c r="D7" s="114"/>
      <c r="E7" s="115">
        <v>1.0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</row>
    <row r="8">
      <c r="A8" s="100">
        <v>0.0025</v>
      </c>
      <c r="B8" s="44" t="s">
        <v>1793</v>
      </c>
      <c r="C8" s="114"/>
      <c r="D8" s="114"/>
      <c r="E8" s="115">
        <v>1.0</v>
      </c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>
      <c r="A9" s="100">
        <v>5.0E-4</v>
      </c>
      <c r="B9" s="44" t="s">
        <v>1805</v>
      </c>
      <c r="C9" s="114"/>
      <c r="D9" s="114"/>
      <c r="E9" s="115">
        <v>1.0</v>
      </c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100">
        <v>4.0E-4</v>
      </c>
      <c r="B10" s="44" t="s">
        <v>1430</v>
      </c>
      <c r="C10" s="114"/>
      <c r="D10" s="114"/>
      <c r="E10" s="115">
        <v>1.0</v>
      </c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>
      <c r="A11" s="100">
        <v>4.0E-4</v>
      </c>
      <c r="B11" s="44" t="s">
        <v>911</v>
      </c>
      <c r="C11" s="114"/>
      <c r="D11" s="114"/>
      <c r="E11" s="115">
        <v>1.0</v>
      </c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>
      <c r="A12" s="100">
        <v>3.0E-4</v>
      </c>
      <c r="B12" s="44" t="s">
        <v>938</v>
      </c>
      <c r="C12" s="114"/>
      <c r="D12" s="114"/>
      <c r="E12" s="115">
        <v>1.0</v>
      </c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>
      <c r="A13" s="100">
        <v>3.0E-4</v>
      </c>
      <c r="B13" s="44" t="s">
        <v>1859</v>
      </c>
      <c r="C13" s="114"/>
      <c r="D13" s="114"/>
      <c r="E13" s="115">
        <v>1.0</v>
      </c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</row>
    <row r="14">
      <c r="A14" s="100">
        <v>3.0E-4</v>
      </c>
      <c r="B14" s="44" t="s">
        <v>1862</v>
      </c>
      <c r="C14" s="114"/>
      <c r="D14" s="114"/>
      <c r="E14" s="115">
        <v>1.0</v>
      </c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100">
        <v>2.0E-4</v>
      </c>
      <c r="B15" s="44" t="s">
        <v>1865</v>
      </c>
      <c r="C15" s="114"/>
      <c r="D15" s="114"/>
      <c r="E15" s="115">
        <v>1.0</v>
      </c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100">
        <v>2.0E-4</v>
      </c>
      <c r="B16" s="44" t="s">
        <v>1869</v>
      </c>
      <c r="C16" s="114"/>
      <c r="D16" s="114"/>
      <c r="E16" s="115">
        <v>1.0</v>
      </c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</row>
    <row r="17">
      <c r="A17" s="100">
        <v>2.0E-4</v>
      </c>
      <c r="B17" s="44" t="s">
        <v>803</v>
      </c>
      <c r="C17" s="114"/>
      <c r="D17" s="114"/>
      <c r="E17" s="115">
        <v>1.0</v>
      </c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</row>
    <row r="18">
      <c r="A18" s="100">
        <v>1.0E-4</v>
      </c>
      <c r="B18" s="44" t="s">
        <v>1875</v>
      </c>
      <c r="C18" s="114"/>
      <c r="D18" s="114"/>
      <c r="E18" s="115">
        <v>1.0</v>
      </c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</row>
    <row r="19">
      <c r="A19" s="100">
        <v>1.0E-4</v>
      </c>
      <c r="B19" s="44" t="s">
        <v>1447</v>
      </c>
      <c r="C19" s="114"/>
      <c r="D19" s="114"/>
      <c r="E19" s="115">
        <v>1.0</v>
      </c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</row>
    <row r="20">
      <c r="A20" s="100">
        <v>1.0E-4</v>
      </c>
      <c r="B20" s="44" t="s">
        <v>1467</v>
      </c>
      <c r="C20" s="114"/>
      <c r="D20" s="114"/>
      <c r="E20" s="115">
        <v>1.0</v>
      </c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</row>
    <row r="21">
      <c r="A21" s="100">
        <v>1.0E-4</v>
      </c>
      <c r="B21" s="44" t="s">
        <v>1881</v>
      </c>
      <c r="C21" s="114"/>
      <c r="D21" s="114"/>
      <c r="E21" s="115">
        <v>1.0</v>
      </c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</row>
    <row r="22">
      <c r="A22" s="100">
        <v>1.0E-4</v>
      </c>
      <c r="B22" s="44" t="s">
        <v>1635</v>
      </c>
      <c r="C22" s="114"/>
      <c r="D22" s="114"/>
      <c r="E22" s="115">
        <v>1.0</v>
      </c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</row>
    <row r="23">
      <c r="A23" s="100">
        <v>1.0E-4</v>
      </c>
      <c r="B23" s="44" t="s">
        <v>940</v>
      </c>
      <c r="C23" s="114"/>
      <c r="D23" s="114"/>
      <c r="E23" s="115">
        <v>1.0</v>
      </c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</row>
    <row r="24">
      <c r="A24" s="100">
        <v>1.0E-4</v>
      </c>
      <c r="B24" s="44" t="s">
        <v>1028</v>
      </c>
      <c r="C24" s="114"/>
      <c r="D24" s="114"/>
      <c r="E24" s="115">
        <v>1.0</v>
      </c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</row>
    <row r="25">
      <c r="A25" s="100">
        <v>1.0E-4</v>
      </c>
      <c r="B25" s="44" t="s">
        <v>1888</v>
      </c>
      <c r="C25" s="114"/>
      <c r="D25" s="114"/>
      <c r="E25" s="115">
        <v>1.0</v>
      </c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</row>
    <row r="26">
      <c r="A26" s="100">
        <v>1.0E-4</v>
      </c>
      <c r="B26" s="44" t="s">
        <v>1671</v>
      </c>
      <c r="C26" s="114"/>
      <c r="D26" s="114"/>
      <c r="E26" s="115">
        <v>1.0</v>
      </c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</row>
    <row r="27">
      <c r="A27" s="100">
        <v>1.0E-4</v>
      </c>
      <c r="B27" s="44" t="s">
        <v>1792</v>
      </c>
      <c r="C27" s="114"/>
      <c r="D27" s="114"/>
      <c r="E27" s="115">
        <v>1.0</v>
      </c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</row>
    <row r="28">
      <c r="A28" s="100">
        <v>1.0E-4</v>
      </c>
      <c r="B28" s="44" t="s">
        <v>1895</v>
      </c>
      <c r="C28" s="114"/>
      <c r="D28" s="114"/>
      <c r="E28" s="115">
        <v>1.0</v>
      </c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</row>
    <row r="29">
      <c r="A29" s="100">
        <v>1.0E-4</v>
      </c>
      <c r="B29" s="44" t="s">
        <v>1599</v>
      </c>
      <c r="C29" s="114"/>
      <c r="D29" s="114"/>
      <c r="E29" s="115">
        <v>1.0</v>
      </c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</row>
    <row r="30">
      <c r="A30" s="100">
        <v>1.0E-4</v>
      </c>
      <c r="B30" s="44" t="s">
        <v>1646</v>
      </c>
      <c r="C30" s="114"/>
      <c r="D30" s="114"/>
      <c r="E30" s="115">
        <v>1.0</v>
      </c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</row>
    <row r="31">
      <c r="A31" s="100">
        <v>1.0E-4</v>
      </c>
      <c r="B31" s="44" t="s">
        <v>801</v>
      </c>
      <c r="C31" s="114"/>
      <c r="D31" s="114"/>
      <c r="E31" s="115">
        <v>1.0</v>
      </c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</row>
    <row r="32">
      <c r="A32" s="114"/>
      <c r="B32" s="114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5.14"/>
  </cols>
  <sheetData>
    <row r="1">
      <c r="A1" s="44" t="s">
        <v>1843</v>
      </c>
      <c r="B1" s="31" t="s">
        <v>1844</v>
      </c>
      <c r="C1" s="32" t="s">
        <v>1</v>
      </c>
      <c r="D1" s="33" t="s">
        <v>644</v>
      </c>
      <c r="E1" s="34" t="s">
        <v>645</v>
      </c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44" t="s">
        <v>1846</v>
      </c>
      <c r="B2" s="116"/>
      <c r="C2" s="114"/>
      <c r="D2" s="114"/>
      <c r="E2" s="115">
        <v>179.0</v>
      </c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>
      <c r="A3" s="100">
        <v>0.2255</v>
      </c>
      <c r="B3" s="44" t="s">
        <v>1637</v>
      </c>
      <c r="C3" s="115" t="s">
        <v>648</v>
      </c>
      <c r="D3" s="115" t="s">
        <v>134</v>
      </c>
      <c r="E3" s="115">
        <v>8.0</v>
      </c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</row>
    <row r="4">
      <c r="A4" s="100">
        <v>0.2091</v>
      </c>
      <c r="B4" s="44" t="s">
        <v>1618</v>
      </c>
      <c r="C4" s="115" t="s">
        <v>1848</v>
      </c>
      <c r="D4" s="115" t="s">
        <v>67</v>
      </c>
      <c r="E4" s="115">
        <v>15.0</v>
      </c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</row>
    <row r="5">
      <c r="A5" s="100">
        <v>0.091</v>
      </c>
      <c r="B5" s="44" t="s">
        <v>1434</v>
      </c>
      <c r="C5" s="115" t="s">
        <v>1453</v>
      </c>
      <c r="D5" s="115" t="s">
        <v>7</v>
      </c>
      <c r="E5" s="115">
        <v>1.0</v>
      </c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</row>
    <row r="6">
      <c r="A6" s="100">
        <v>0.0658</v>
      </c>
      <c r="B6" s="44" t="s">
        <v>1431</v>
      </c>
      <c r="C6" s="115" t="s">
        <v>1523</v>
      </c>
      <c r="D6" s="115" t="s">
        <v>7</v>
      </c>
      <c r="E6" s="115">
        <v>6.0</v>
      </c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</row>
    <row r="7">
      <c r="A7" s="100">
        <v>0.0593</v>
      </c>
      <c r="B7" s="44" t="s">
        <v>810</v>
      </c>
      <c r="C7" s="115" t="s">
        <v>1850</v>
      </c>
      <c r="D7" s="115" t="s">
        <v>15</v>
      </c>
      <c r="E7" s="115">
        <v>1.0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</row>
    <row r="8">
      <c r="A8" s="100">
        <v>0.035</v>
      </c>
      <c r="B8" s="44" t="s">
        <v>911</v>
      </c>
      <c r="C8" s="115" t="s">
        <v>1852</v>
      </c>
      <c r="D8" s="115" t="s">
        <v>7</v>
      </c>
      <c r="E8" s="115">
        <v>2.0</v>
      </c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>
      <c r="A9" s="100">
        <v>0.0261</v>
      </c>
      <c r="B9" s="44" t="s">
        <v>1556</v>
      </c>
      <c r="C9" s="115" t="s">
        <v>687</v>
      </c>
      <c r="D9" s="115" t="s">
        <v>7</v>
      </c>
      <c r="E9" s="115">
        <v>1.0</v>
      </c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100">
        <v>0.0223</v>
      </c>
      <c r="B10" s="44" t="s">
        <v>1715</v>
      </c>
      <c r="C10" s="115" t="s">
        <v>1854</v>
      </c>
      <c r="D10" s="115" t="s">
        <v>67</v>
      </c>
      <c r="E10" s="115">
        <v>3.0</v>
      </c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>
      <c r="A11" s="100">
        <v>0.0204</v>
      </c>
      <c r="B11" s="44" t="s">
        <v>1437</v>
      </c>
      <c r="C11" s="115" t="s">
        <v>1857</v>
      </c>
      <c r="D11" s="115" t="s">
        <v>67</v>
      </c>
      <c r="E11" s="115">
        <v>6.0</v>
      </c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>
      <c r="A12" s="100">
        <v>0.0201</v>
      </c>
      <c r="B12" s="44" t="s">
        <v>837</v>
      </c>
      <c r="C12" s="115" t="s">
        <v>1858</v>
      </c>
      <c r="D12" s="115" t="s">
        <v>15</v>
      </c>
      <c r="E12" s="115">
        <v>1.0</v>
      </c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>
      <c r="A13" s="100">
        <v>0.0188</v>
      </c>
      <c r="B13" s="44" t="s">
        <v>842</v>
      </c>
      <c r="C13" s="115" t="s">
        <v>1860</v>
      </c>
      <c r="D13" s="115" t="s">
        <v>15</v>
      </c>
      <c r="E13" s="115">
        <v>1.0</v>
      </c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</row>
    <row r="14">
      <c r="A14" s="100">
        <v>0.0151</v>
      </c>
      <c r="B14" s="44" t="s">
        <v>1861</v>
      </c>
      <c r="C14" s="115" t="s">
        <v>1460</v>
      </c>
      <c r="D14" s="115" t="s">
        <v>15</v>
      </c>
      <c r="E14" s="115">
        <v>3.0</v>
      </c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100">
        <v>0.0119</v>
      </c>
      <c r="B15" s="44" t="s">
        <v>1578</v>
      </c>
      <c r="C15" s="115" t="s">
        <v>1863</v>
      </c>
      <c r="D15" s="115" t="s">
        <v>15</v>
      </c>
      <c r="E15" s="115">
        <v>1.0</v>
      </c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100">
        <v>0.0117</v>
      </c>
      <c r="B16" s="44" t="s">
        <v>1469</v>
      </c>
      <c r="C16" s="115" t="s">
        <v>1866</v>
      </c>
      <c r="D16" s="115" t="s">
        <v>7</v>
      </c>
      <c r="E16" s="115">
        <v>2.0</v>
      </c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</row>
    <row r="17">
      <c r="A17" s="100">
        <v>0.0114</v>
      </c>
      <c r="B17" s="44" t="s">
        <v>1868</v>
      </c>
      <c r="C17" s="115" t="s">
        <v>1870</v>
      </c>
      <c r="D17" s="115" t="s">
        <v>7</v>
      </c>
      <c r="E17" s="115">
        <v>4.0</v>
      </c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</row>
    <row r="18">
      <c r="A18" s="100">
        <v>0.0114</v>
      </c>
      <c r="B18" s="44" t="s">
        <v>1702</v>
      </c>
      <c r="C18" s="115" t="s">
        <v>1873</v>
      </c>
      <c r="D18" s="115" t="s">
        <v>7</v>
      </c>
      <c r="E18" s="115">
        <v>1.0</v>
      </c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</row>
    <row r="19">
      <c r="A19" s="100">
        <v>0.0109</v>
      </c>
      <c r="B19" s="44" t="s">
        <v>1755</v>
      </c>
      <c r="C19" s="115" t="s">
        <v>1874</v>
      </c>
      <c r="D19" s="115" t="s">
        <v>67</v>
      </c>
      <c r="E19" s="115">
        <v>1.0</v>
      </c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</row>
    <row r="20">
      <c r="A20" s="129">
        <v>0.0101</v>
      </c>
      <c r="B20" s="80" t="s">
        <v>1030</v>
      </c>
      <c r="C20" s="95" t="s">
        <v>1876</v>
      </c>
      <c r="D20" s="95" t="s">
        <v>15</v>
      </c>
      <c r="E20" s="95">
        <v>1.0</v>
      </c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</row>
    <row r="21">
      <c r="A21" s="100">
        <v>0.0097</v>
      </c>
      <c r="B21" s="44" t="s">
        <v>1435</v>
      </c>
      <c r="C21" s="114"/>
      <c r="D21" s="114"/>
      <c r="E21" s="115">
        <v>1.0</v>
      </c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</row>
    <row r="22">
      <c r="A22" s="100">
        <v>0.0088</v>
      </c>
      <c r="B22" s="44" t="s">
        <v>1036</v>
      </c>
      <c r="C22" s="114"/>
      <c r="D22" s="114"/>
      <c r="E22" s="115">
        <v>1.0</v>
      </c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</row>
    <row r="23">
      <c r="A23" s="100">
        <v>0.0079</v>
      </c>
      <c r="B23" s="44" t="s">
        <v>1599</v>
      </c>
      <c r="C23" s="114"/>
      <c r="D23" s="114"/>
      <c r="E23" s="115">
        <v>2.0</v>
      </c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</row>
    <row r="24">
      <c r="A24" s="100">
        <v>0.0075</v>
      </c>
      <c r="B24" s="44" t="s">
        <v>1882</v>
      </c>
      <c r="C24" s="114"/>
      <c r="D24" s="114"/>
      <c r="E24" s="115">
        <v>1.0</v>
      </c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</row>
    <row r="25">
      <c r="A25" s="100">
        <v>0.0074</v>
      </c>
      <c r="B25" s="44" t="s">
        <v>868</v>
      </c>
      <c r="C25" s="114"/>
      <c r="D25" s="114"/>
      <c r="E25" s="115">
        <v>2.0</v>
      </c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</row>
    <row r="26">
      <c r="A26" s="100">
        <v>0.0069</v>
      </c>
      <c r="B26" s="44" t="s">
        <v>1032</v>
      </c>
      <c r="C26" s="114"/>
      <c r="D26" s="114"/>
      <c r="E26" s="115">
        <v>1.0</v>
      </c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</row>
    <row r="27">
      <c r="A27" s="100">
        <v>0.0063</v>
      </c>
      <c r="B27" s="44" t="s">
        <v>1792</v>
      </c>
      <c r="C27" s="114"/>
      <c r="D27" s="114"/>
      <c r="E27" s="115">
        <v>4.0</v>
      </c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</row>
    <row r="28">
      <c r="A28" s="100">
        <v>0.0053</v>
      </c>
      <c r="B28" s="44" t="s">
        <v>1430</v>
      </c>
      <c r="C28" s="114"/>
      <c r="D28" s="114"/>
      <c r="E28" s="115">
        <v>3.0</v>
      </c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</row>
    <row r="29">
      <c r="A29" s="100">
        <v>0.0039</v>
      </c>
      <c r="B29" s="44" t="s">
        <v>1887</v>
      </c>
      <c r="C29" s="114"/>
      <c r="D29" s="114"/>
      <c r="E29" s="115">
        <v>1.0</v>
      </c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</row>
    <row r="30">
      <c r="A30" s="100">
        <v>0.0036</v>
      </c>
      <c r="B30" s="44" t="s">
        <v>1889</v>
      </c>
      <c r="C30" s="114"/>
      <c r="D30" s="114"/>
      <c r="E30" s="115">
        <v>2.0</v>
      </c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</row>
    <row r="31">
      <c r="A31" s="100">
        <v>0.0036</v>
      </c>
      <c r="B31" s="44" t="s">
        <v>1444</v>
      </c>
      <c r="C31" s="114"/>
      <c r="D31" s="114"/>
      <c r="E31" s="115">
        <v>1.0</v>
      </c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</row>
    <row r="32">
      <c r="A32" s="100">
        <v>0.0034</v>
      </c>
      <c r="B32" s="44" t="s">
        <v>1651</v>
      </c>
      <c r="C32" s="114"/>
      <c r="D32" s="114"/>
      <c r="E32" s="115">
        <v>6.0</v>
      </c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</row>
    <row r="33">
      <c r="A33" s="100">
        <v>0.0033</v>
      </c>
      <c r="B33" s="44" t="s">
        <v>1892</v>
      </c>
      <c r="C33" s="114"/>
      <c r="D33" s="114"/>
      <c r="E33" s="115">
        <v>1.0</v>
      </c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</row>
    <row r="34">
      <c r="A34" s="100">
        <v>0.003</v>
      </c>
      <c r="B34" s="44" t="s">
        <v>1896</v>
      </c>
      <c r="C34" s="114"/>
      <c r="D34" s="114"/>
      <c r="E34" s="115">
        <v>2.0</v>
      </c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</row>
    <row r="35">
      <c r="A35" s="100">
        <v>0.0025</v>
      </c>
      <c r="B35" s="44" t="s">
        <v>1729</v>
      </c>
      <c r="C35" s="114"/>
      <c r="D35" s="114"/>
      <c r="E35" s="115">
        <v>1.0</v>
      </c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</row>
    <row r="36">
      <c r="A36" s="100">
        <v>0.0024</v>
      </c>
      <c r="B36" s="44" t="s">
        <v>1840</v>
      </c>
      <c r="C36" s="114"/>
      <c r="D36" s="114"/>
      <c r="E36" s="115">
        <v>3.0</v>
      </c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</row>
    <row r="37">
      <c r="A37" s="100">
        <v>0.0024</v>
      </c>
      <c r="B37" s="44" t="s">
        <v>1899</v>
      </c>
      <c r="C37" s="114"/>
      <c r="D37" s="114"/>
      <c r="E37" s="115">
        <v>1.0</v>
      </c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</row>
    <row r="38">
      <c r="A38" s="100">
        <v>0.0023</v>
      </c>
      <c r="B38" s="44" t="s">
        <v>1635</v>
      </c>
      <c r="C38" s="114"/>
      <c r="D38" s="114"/>
      <c r="E38" s="115">
        <v>1.0</v>
      </c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</row>
    <row r="39">
      <c r="A39" s="100">
        <v>0.0017</v>
      </c>
      <c r="B39" s="44" t="s">
        <v>1597</v>
      </c>
      <c r="C39" s="114"/>
      <c r="D39" s="114"/>
      <c r="E39" s="115">
        <v>1.0</v>
      </c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</row>
    <row r="40">
      <c r="A40" s="100">
        <v>0.0016</v>
      </c>
      <c r="B40" s="44" t="s">
        <v>864</v>
      </c>
      <c r="C40" s="114"/>
      <c r="D40" s="114"/>
      <c r="E40" s="115">
        <v>1.0</v>
      </c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</row>
    <row r="41">
      <c r="A41" s="100">
        <v>0.0015</v>
      </c>
      <c r="B41" s="44" t="s">
        <v>1905</v>
      </c>
      <c r="C41" s="114"/>
      <c r="D41" s="114"/>
      <c r="E41" s="115">
        <v>1.0</v>
      </c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</row>
    <row r="42">
      <c r="A42" s="100">
        <v>0.0015</v>
      </c>
      <c r="B42" s="44" t="s">
        <v>1568</v>
      </c>
      <c r="C42" s="114"/>
      <c r="D42" s="114"/>
      <c r="E42" s="115">
        <v>1.0</v>
      </c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</row>
    <row r="43">
      <c r="A43" s="100">
        <v>0.0014</v>
      </c>
      <c r="B43" s="44" t="s">
        <v>1034</v>
      </c>
      <c r="C43" s="114"/>
      <c r="D43" s="114"/>
      <c r="E43" s="115">
        <v>2.0</v>
      </c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>
      <c r="A44" s="100">
        <v>0.0013</v>
      </c>
      <c r="B44" s="44" t="s">
        <v>1910</v>
      </c>
      <c r="C44" s="114"/>
      <c r="D44" s="114"/>
      <c r="E44" s="115">
        <v>1.0</v>
      </c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>
      <c r="A45" s="100">
        <v>0.0013</v>
      </c>
      <c r="B45" s="44" t="s">
        <v>1845</v>
      </c>
      <c r="C45" s="114"/>
      <c r="D45" s="114"/>
      <c r="E45" s="115">
        <v>1.0</v>
      </c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>
      <c r="A46" s="100">
        <v>0.0011</v>
      </c>
      <c r="B46" s="44" t="s">
        <v>1915</v>
      </c>
      <c r="C46" s="114"/>
      <c r="D46" s="114"/>
      <c r="E46" s="115">
        <v>1.0</v>
      </c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>
      <c r="A47" s="100">
        <v>0.0011</v>
      </c>
      <c r="B47" s="44" t="s">
        <v>1449</v>
      </c>
      <c r="C47" s="114"/>
      <c r="D47" s="114"/>
      <c r="E47" s="115">
        <v>1.0</v>
      </c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>
      <c r="A48" s="100">
        <v>9.0E-4</v>
      </c>
      <c r="B48" s="44" t="s">
        <v>1728</v>
      </c>
      <c r="C48" s="114"/>
      <c r="D48" s="114"/>
      <c r="E48" s="115">
        <v>1.0</v>
      </c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>
      <c r="A49" s="100">
        <v>8.0E-4</v>
      </c>
      <c r="B49" s="44" t="s">
        <v>1917</v>
      </c>
      <c r="C49" s="114"/>
      <c r="D49" s="114"/>
      <c r="E49" s="115">
        <v>1.0</v>
      </c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>
      <c r="A50" s="100">
        <v>8.0E-4</v>
      </c>
      <c r="B50" s="44" t="s">
        <v>1918</v>
      </c>
      <c r="C50" s="114"/>
      <c r="D50" s="114"/>
      <c r="E50" s="115">
        <v>1.0</v>
      </c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>
      <c r="A51" s="100">
        <v>8.0E-4</v>
      </c>
      <c r="B51" s="44" t="s">
        <v>1706</v>
      </c>
      <c r="C51" s="114"/>
      <c r="D51" s="114"/>
      <c r="E51" s="115">
        <v>1.0</v>
      </c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>
      <c r="A52" s="100">
        <v>6.0E-4</v>
      </c>
      <c r="B52" s="44" t="s">
        <v>1919</v>
      </c>
      <c r="C52" s="114"/>
      <c r="D52" s="114"/>
      <c r="E52" s="115">
        <v>1.0</v>
      </c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>
      <c r="A53" s="100">
        <v>6.0E-4</v>
      </c>
      <c r="B53" s="44" t="s">
        <v>1920</v>
      </c>
      <c r="C53" s="114"/>
      <c r="D53" s="114"/>
      <c r="E53" s="115">
        <v>1.0</v>
      </c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>
      <c r="A54" s="100">
        <v>6.0E-4</v>
      </c>
      <c r="B54" s="44" t="s">
        <v>1921</v>
      </c>
      <c r="C54" s="114"/>
      <c r="D54" s="114"/>
      <c r="E54" s="115">
        <v>1.0</v>
      </c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>
      <c r="A55" s="100">
        <v>6.0E-4</v>
      </c>
      <c r="B55" s="44" t="s">
        <v>1654</v>
      </c>
      <c r="C55" s="114"/>
      <c r="D55" s="114"/>
      <c r="E55" s="115">
        <v>1.0</v>
      </c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>
      <c r="A56" s="100">
        <v>5.0E-4</v>
      </c>
      <c r="B56" s="44" t="s">
        <v>1725</v>
      </c>
      <c r="C56" s="114"/>
      <c r="D56" s="114"/>
      <c r="E56" s="115">
        <v>1.0</v>
      </c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>
      <c r="A57" s="100">
        <v>5.0E-4</v>
      </c>
      <c r="B57" s="44" t="s">
        <v>1922</v>
      </c>
      <c r="C57" s="114"/>
      <c r="D57" s="114"/>
      <c r="E57" s="115">
        <v>1.0</v>
      </c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>
      <c r="A58" s="100">
        <v>5.0E-4</v>
      </c>
      <c r="B58" s="44" t="s">
        <v>1923</v>
      </c>
      <c r="C58" s="114"/>
      <c r="D58" s="114"/>
      <c r="E58" s="115">
        <v>1.0</v>
      </c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>
      <c r="A59" s="100">
        <v>5.0E-4</v>
      </c>
      <c r="B59" s="44" t="s">
        <v>1925</v>
      </c>
      <c r="C59" s="114"/>
      <c r="D59" s="114"/>
      <c r="E59" s="115">
        <v>1.0</v>
      </c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>
      <c r="A60" s="100">
        <v>5.0E-4</v>
      </c>
      <c r="B60" s="44" t="s">
        <v>1640</v>
      </c>
      <c r="C60" s="114"/>
      <c r="D60" s="114"/>
      <c r="E60" s="115">
        <v>1.0</v>
      </c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>
      <c r="A61" s="100">
        <v>4.0E-4</v>
      </c>
      <c r="B61" s="44" t="s">
        <v>1928</v>
      </c>
      <c r="C61" s="114"/>
      <c r="D61" s="114"/>
      <c r="E61" s="115">
        <v>1.0</v>
      </c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>
      <c r="A62" s="100">
        <v>4.0E-4</v>
      </c>
      <c r="B62" s="44" t="s">
        <v>1930</v>
      </c>
      <c r="C62" s="114"/>
      <c r="D62" s="114"/>
      <c r="E62" s="115">
        <v>1.0</v>
      </c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>
      <c r="A63" s="100">
        <v>4.0E-4</v>
      </c>
      <c r="B63" s="44" t="s">
        <v>1933</v>
      </c>
      <c r="C63" s="114"/>
      <c r="D63" s="114"/>
      <c r="E63" s="115">
        <v>1.0</v>
      </c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>
      <c r="A64" s="100">
        <v>4.0E-4</v>
      </c>
      <c r="B64" s="44" t="s">
        <v>1935</v>
      </c>
      <c r="C64" s="114"/>
      <c r="D64" s="114"/>
      <c r="E64" s="115">
        <v>1.0</v>
      </c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>
      <c r="A65" s="100">
        <v>4.0E-4</v>
      </c>
      <c r="B65" s="44" t="s">
        <v>1619</v>
      </c>
      <c r="C65" s="114"/>
      <c r="D65" s="114"/>
      <c r="E65" s="115">
        <v>1.0</v>
      </c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>
      <c r="A66" s="100">
        <v>4.0E-4</v>
      </c>
      <c r="B66" s="44" t="s">
        <v>1501</v>
      </c>
      <c r="C66" s="114"/>
      <c r="D66" s="114"/>
      <c r="E66" s="115">
        <v>1.0</v>
      </c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>
      <c r="A67" s="100">
        <v>3.0E-4</v>
      </c>
      <c r="B67" s="44" t="s">
        <v>1945</v>
      </c>
      <c r="C67" s="114"/>
      <c r="D67" s="114"/>
      <c r="E67" s="115">
        <v>1.0</v>
      </c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>
      <c r="A68" s="100">
        <v>3.0E-4</v>
      </c>
      <c r="B68" s="44" t="s">
        <v>1947</v>
      </c>
      <c r="C68" s="114"/>
      <c r="D68" s="114"/>
      <c r="E68" s="115">
        <v>1.0</v>
      </c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>
      <c r="A69" s="100">
        <v>3.0E-4</v>
      </c>
      <c r="B69" s="44" t="s">
        <v>1950</v>
      </c>
      <c r="C69" s="114"/>
      <c r="D69" s="114"/>
      <c r="E69" s="115">
        <v>1.0</v>
      </c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>
      <c r="A70" s="100">
        <v>3.0E-4</v>
      </c>
      <c r="B70" s="44" t="s">
        <v>1952</v>
      </c>
      <c r="C70" s="114"/>
      <c r="D70" s="114"/>
      <c r="E70" s="115">
        <v>1.0</v>
      </c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>
      <c r="A71" s="100">
        <v>3.0E-4</v>
      </c>
      <c r="B71" s="44" t="s">
        <v>1954</v>
      </c>
      <c r="C71" s="114"/>
      <c r="D71" s="114"/>
      <c r="E71" s="115">
        <v>1.0</v>
      </c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>
      <c r="A72" s="100">
        <v>3.0E-4</v>
      </c>
      <c r="B72" s="44" t="s">
        <v>1955</v>
      </c>
      <c r="C72" s="114"/>
      <c r="D72" s="114"/>
      <c r="E72" s="115">
        <v>1.0</v>
      </c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>
      <c r="A73" s="100">
        <v>3.0E-4</v>
      </c>
      <c r="B73" s="44" t="s">
        <v>950</v>
      </c>
      <c r="C73" s="114"/>
      <c r="D73" s="114"/>
      <c r="E73" s="115">
        <v>1.0</v>
      </c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>
      <c r="A74" s="100">
        <v>3.0E-4</v>
      </c>
      <c r="B74" s="44" t="s">
        <v>1496</v>
      </c>
      <c r="C74" s="114"/>
      <c r="D74" s="114"/>
      <c r="E74" s="115">
        <v>1.0</v>
      </c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>
      <c r="A75" s="100">
        <v>3.0E-4</v>
      </c>
      <c r="B75" s="44" t="s">
        <v>1502</v>
      </c>
      <c r="C75" s="114"/>
      <c r="D75" s="114"/>
      <c r="E75" s="115">
        <v>1.0</v>
      </c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>
      <c r="A76" s="100">
        <v>3.0E-4</v>
      </c>
      <c r="B76" s="44" t="s">
        <v>1000</v>
      </c>
      <c r="C76" s="114"/>
      <c r="D76" s="114"/>
      <c r="E76" s="115">
        <v>1.0</v>
      </c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>
      <c r="A77" s="100">
        <v>2.0E-4</v>
      </c>
      <c r="B77" s="44" t="s">
        <v>1960</v>
      </c>
      <c r="C77" s="114"/>
      <c r="D77" s="114"/>
      <c r="E77" s="115">
        <v>1.0</v>
      </c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>
      <c r="A78" s="100">
        <v>2.0E-4</v>
      </c>
      <c r="B78" s="44" t="s">
        <v>1961</v>
      </c>
      <c r="C78" s="114"/>
      <c r="D78" s="114"/>
      <c r="E78" s="115">
        <v>1.0</v>
      </c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>
      <c r="A79" s="100">
        <v>2.0E-4</v>
      </c>
      <c r="B79" s="44" t="s">
        <v>1962</v>
      </c>
      <c r="C79" s="114"/>
      <c r="D79" s="114"/>
      <c r="E79" s="115">
        <v>1.0</v>
      </c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>
      <c r="A80" s="100">
        <v>2.0E-4</v>
      </c>
      <c r="B80" s="44" t="s">
        <v>1963</v>
      </c>
      <c r="C80" s="114"/>
      <c r="D80" s="114"/>
      <c r="E80" s="115">
        <v>1.0</v>
      </c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>
      <c r="A81" s="100">
        <v>2.0E-4</v>
      </c>
      <c r="B81" s="44" t="s">
        <v>1965</v>
      </c>
      <c r="C81" s="114"/>
      <c r="D81" s="114"/>
      <c r="E81" s="115">
        <v>1.0</v>
      </c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>
      <c r="A82" s="100">
        <v>2.0E-4</v>
      </c>
      <c r="B82" s="44" t="s">
        <v>1966</v>
      </c>
      <c r="C82" s="114"/>
      <c r="D82" s="114"/>
      <c r="E82" s="115">
        <v>1.0</v>
      </c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>
      <c r="A83" s="100">
        <v>2.0E-4</v>
      </c>
      <c r="B83" s="44" t="s">
        <v>1970</v>
      </c>
      <c r="C83" s="114"/>
      <c r="D83" s="114"/>
      <c r="E83" s="115">
        <v>1.0</v>
      </c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>
      <c r="A84" s="100">
        <v>2.0E-4</v>
      </c>
      <c r="B84" s="44" t="s">
        <v>1678</v>
      </c>
      <c r="C84" s="114"/>
      <c r="D84" s="114"/>
      <c r="E84" s="115">
        <v>1.0</v>
      </c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>
      <c r="A85" s="100">
        <v>2.0E-4</v>
      </c>
      <c r="B85" s="44" t="s">
        <v>1778</v>
      </c>
      <c r="C85" s="114"/>
      <c r="D85" s="114"/>
      <c r="E85" s="115">
        <v>1.0</v>
      </c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>
      <c r="A86" s="100">
        <v>2.0E-4</v>
      </c>
      <c r="B86" s="44" t="s">
        <v>1975</v>
      </c>
      <c r="C86" s="114"/>
      <c r="D86" s="114"/>
      <c r="E86" s="115">
        <v>1.0</v>
      </c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>
      <c r="A87" s="100">
        <v>2.0E-4</v>
      </c>
      <c r="B87" s="44" t="s">
        <v>1657</v>
      </c>
      <c r="C87" s="114"/>
      <c r="D87" s="114"/>
      <c r="E87" s="115">
        <v>1.0</v>
      </c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>
      <c r="A88" s="100">
        <v>2.0E-4</v>
      </c>
      <c r="B88" s="44" t="s">
        <v>1476</v>
      </c>
      <c r="C88" s="114"/>
      <c r="D88" s="114"/>
      <c r="E88" s="115">
        <v>1.0</v>
      </c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>
      <c r="A89" s="100">
        <v>1.0E-4</v>
      </c>
      <c r="B89" s="44" t="s">
        <v>1977</v>
      </c>
      <c r="C89" s="114"/>
      <c r="D89" s="114"/>
      <c r="E89" s="115">
        <v>1.0</v>
      </c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>
      <c r="A90" s="100">
        <v>1.0E-4</v>
      </c>
      <c r="B90" s="44" t="s">
        <v>1978</v>
      </c>
      <c r="C90" s="114"/>
      <c r="D90" s="114"/>
      <c r="E90" s="115">
        <v>1.0</v>
      </c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>
      <c r="A91" s="100">
        <v>1.0E-4</v>
      </c>
      <c r="B91" s="44" t="s">
        <v>1979</v>
      </c>
      <c r="C91" s="114"/>
      <c r="D91" s="114"/>
      <c r="E91" s="115">
        <v>1.0</v>
      </c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>
      <c r="A92" s="100">
        <v>1.0E-4</v>
      </c>
      <c r="B92" s="44" t="s">
        <v>1981</v>
      </c>
      <c r="C92" s="114"/>
      <c r="D92" s="114"/>
      <c r="E92" s="115">
        <v>1.0</v>
      </c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>
      <c r="A93" s="100">
        <v>1.0E-4</v>
      </c>
      <c r="B93" s="44" t="s">
        <v>1982</v>
      </c>
      <c r="C93" s="114"/>
      <c r="D93" s="114"/>
      <c r="E93" s="115">
        <v>1.0</v>
      </c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>
      <c r="A94" s="100">
        <v>1.0E-4</v>
      </c>
      <c r="B94" s="44" t="s">
        <v>1984</v>
      </c>
      <c r="C94" s="114"/>
      <c r="D94" s="114"/>
      <c r="E94" s="115">
        <v>1.0</v>
      </c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>
      <c r="A95" s="100">
        <v>1.0E-4</v>
      </c>
      <c r="B95" s="44" t="s">
        <v>1985</v>
      </c>
      <c r="C95" s="114"/>
      <c r="D95" s="114"/>
      <c r="E95" s="115">
        <v>1.0</v>
      </c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>
      <c r="A96" s="100">
        <v>1.0E-4</v>
      </c>
      <c r="B96" s="44" t="s">
        <v>1987</v>
      </c>
      <c r="C96" s="114"/>
      <c r="D96" s="114"/>
      <c r="E96" s="115">
        <v>1.0</v>
      </c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>
      <c r="A97" s="100">
        <v>1.0E-4</v>
      </c>
      <c r="B97" s="44" t="s">
        <v>1989</v>
      </c>
      <c r="C97" s="114"/>
      <c r="D97" s="114"/>
      <c r="E97" s="115">
        <v>1.0</v>
      </c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>
      <c r="A98" s="100">
        <v>1.0E-4</v>
      </c>
      <c r="B98" s="44" t="s">
        <v>1990</v>
      </c>
      <c r="C98" s="114"/>
      <c r="D98" s="114"/>
      <c r="E98" s="115">
        <v>1.0</v>
      </c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>
      <c r="A99" s="100">
        <v>1.0E-4</v>
      </c>
      <c r="B99" s="44" t="s">
        <v>1991</v>
      </c>
      <c r="C99" s="114"/>
      <c r="D99" s="114"/>
      <c r="E99" s="115">
        <v>1.0</v>
      </c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>
      <c r="A100" s="100">
        <v>1.0E-4</v>
      </c>
      <c r="B100" s="44" t="s">
        <v>1992</v>
      </c>
      <c r="C100" s="114"/>
      <c r="D100" s="114"/>
      <c r="E100" s="115">
        <v>1.0</v>
      </c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>
      <c r="A101" s="100">
        <v>1.0E-4</v>
      </c>
      <c r="B101" s="44" t="s">
        <v>1993</v>
      </c>
      <c r="C101" s="114"/>
      <c r="D101" s="114"/>
      <c r="E101" s="115">
        <v>1.0</v>
      </c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>
      <c r="A102" s="100">
        <v>1.0E-4</v>
      </c>
      <c r="B102" s="44" t="s">
        <v>1994</v>
      </c>
      <c r="C102" s="114"/>
      <c r="D102" s="114"/>
      <c r="E102" s="115">
        <v>1.0</v>
      </c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>
      <c r="A103" s="100">
        <v>1.0E-4</v>
      </c>
      <c r="B103" s="44" t="s">
        <v>1995</v>
      </c>
      <c r="C103" s="114"/>
      <c r="D103" s="114"/>
      <c r="E103" s="115">
        <v>1.0</v>
      </c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>
      <c r="A104" s="100">
        <v>1.0E-4</v>
      </c>
      <c r="B104" s="44" t="s">
        <v>1996</v>
      </c>
      <c r="C104" s="114"/>
      <c r="D104" s="114"/>
      <c r="E104" s="115">
        <v>1.0</v>
      </c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>
      <c r="A105" s="100">
        <v>1.0E-4</v>
      </c>
      <c r="B105" s="44" t="s">
        <v>1998</v>
      </c>
      <c r="C105" s="114"/>
      <c r="D105" s="114"/>
      <c r="E105" s="115">
        <v>1.0</v>
      </c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>
      <c r="A106" s="100">
        <v>1.0E-4</v>
      </c>
      <c r="B106" s="44" t="s">
        <v>1726</v>
      </c>
      <c r="C106" s="114"/>
      <c r="D106" s="114"/>
      <c r="E106" s="115">
        <v>1.0</v>
      </c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>
      <c r="A107" s="100">
        <v>1.0E-4</v>
      </c>
      <c r="B107" s="44" t="s">
        <v>1804</v>
      </c>
      <c r="C107" s="114"/>
      <c r="D107" s="114"/>
      <c r="E107" s="115">
        <v>1.0</v>
      </c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>
      <c r="A108" s="100">
        <v>1.0E-4</v>
      </c>
      <c r="B108" s="44" t="s">
        <v>1691</v>
      </c>
      <c r="C108" s="114"/>
      <c r="D108" s="114"/>
      <c r="E108" s="115">
        <v>1.0</v>
      </c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>
      <c r="A109" s="100">
        <v>1.0E-4</v>
      </c>
      <c r="B109" s="44" t="s">
        <v>2002</v>
      </c>
      <c r="C109" s="114"/>
      <c r="D109" s="114"/>
      <c r="E109" s="115">
        <v>1.0</v>
      </c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>
      <c r="A110" s="100">
        <v>1.0E-4</v>
      </c>
      <c r="B110" s="44" t="s">
        <v>2003</v>
      </c>
      <c r="C110" s="114"/>
      <c r="D110" s="114"/>
      <c r="E110" s="115">
        <v>1.0</v>
      </c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>
      <c r="A111" s="100">
        <v>1.0E-4</v>
      </c>
      <c r="B111" s="44" t="s">
        <v>2004</v>
      </c>
      <c r="C111" s="114"/>
      <c r="D111" s="114"/>
      <c r="E111" s="115">
        <v>1.0</v>
      </c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>
      <c r="A112" s="100">
        <v>1.0E-4</v>
      </c>
      <c r="B112" s="44" t="s">
        <v>2006</v>
      </c>
      <c r="C112" s="114"/>
      <c r="D112" s="114"/>
      <c r="E112" s="115">
        <v>1.0</v>
      </c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>
      <c r="A113" s="100">
        <v>1.0E-4</v>
      </c>
      <c r="B113" s="44" t="s">
        <v>2007</v>
      </c>
      <c r="C113" s="114"/>
      <c r="D113" s="114"/>
      <c r="E113" s="115">
        <v>1.0</v>
      </c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>
      <c r="A114" s="100">
        <v>1.0E-4</v>
      </c>
      <c r="B114" s="44" t="s">
        <v>2009</v>
      </c>
      <c r="C114" s="114"/>
      <c r="D114" s="114"/>
      <c r="E114" s="115">
        <v>1.0</v>
      </c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>
      <c r="A115" s="100">
        <v>1.0E-4</v>
      </c>
      <c r="B115" s="44" t="s">
        <v>2011</v>
      </c>
      <c r="C115" s="114"/>
      <c r="D115" s="114"/>
      <c r="E115" s="115">
        <v>1.0</v>
      </c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>
      <c r="A116" s="100">
        <v>1.0E-4</v>
      </c>
      <c r="B116" s="44" t="s">
        <v>1973</v>
      </c>
      <c r="C116" s="114"/>
      <c r="D116" s="114"/>
      <c r="E116" s="115">
        <v>1.0</v>
      </c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>
      <c r="A117" s="100">
        <v>1.0E-4</v>
      </c>
      <c r="B117" s="44" t="s">
        <v>2013</v>
      </c>
      <c r="C117" s="114"/>
      <c r="D117" s="114"/>
      <c r="E117" s="115">
        <v>1.0</v>
      </c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>
      <c r="A118" s="100">
        <v>1.0E-4</v>
      </c>
      <c r="B118" s="44" t="s">
        <v>1986</v>
      </c>
      <c r="C118" s="114"/>
      <c r="D118" s="114"/>
      <c r="E118" s="115">
        <v>1.0</v>
      </c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>
      <c r="A119" s="100">
        <v>1.0E-4</v>
      </c>
      <c r="B119" s="44" t="s">
        <v>2014</v>
      </c>
      <c r="C119" s="114"/>
      <c r="D119" s="114"/>
      <c r="E119" s="115">
        <v>1.0</v>
      </c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>
      <c r="A120" s="100">
        <v>1.0E-4</v>
      </c>
      <c r="B120" s="44" t="s">
        <v>2016</v>
      </c>
      <c r="C120" s="114"/>
      <c r="D120" s="114"/>
      <c r="E120" s="115">
        <v>1.0</v>
      </c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>
      <c r="A121" s="100">
        <v>1.0E-4</v>
      </c>
      <c r="B121" s="44" t="s">
        <v>2017</v>
      </c>
      <c r="C121" s="114"/>
      <c r="D121" s="114"/>
      <c r="E121" s="115">
        <v>1.0</v>
      </c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>
      <c r="A122" s="100">
        <v>1.0E-4</v>
      </c>
      <c r="B122" s="44" t="s">
        <v>2018</v>
      </c>
      <c r="C122" s="114"/>
      <c r="D122" s="114"/>
      <c r="E122" s="115">
        <v>1.0</v>
      </c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>
      <c r="A123" s="100">
        <v>1.0E-4</v>
      </c>
      <c r="B123" s="44" t="s">
        <v>2019</v>
      </c>
      <c r="C123" s="114"/>
      <c r="D123" s="114"/>
      <c r="E123" s="115">
        <v>1.0</v>
      </c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>
      <c r="A124" s="100">
        <v>1.0E-4</v>
      </c>
      <c r="B124" s="44" t="s">
        <v>1492</v>
      </c>
      <c r="C124" s="114"/>
      <c r="D124" s="114"/>
      <c r="E124" s="115">
        <v>1.0</v>
      </c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>
      <c r="A125" s="114"/>
      <c r="B125" s="114"/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9.29"/>
    <col customWidth="1" min="3" max="3" width="23.57"/>
  </cols>
  <sheetData>
    <row r="1">
      <c r="A1" s="44" t="s">
        <v>1924</v>
      </c>
      <c r="B1" s="31" t="s">
        <v>1926</v>
      </c>
      <c r="C1" s="32" t="s">
        <v>1</v>
      </c>
      <c r="D1" s="33" t="s">
        <v>644</v>
      </c>
      <c r="E1" s="34" t="s">
        <v>645</v>
      </c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44" t="s">
        <v>1927</v>
      </c>
      <c r="B2" s="116"/>
      <c r="C2" s="114"/>
      <c r="D2" s="114"/>
      <c r="E2" s="115">
        <v>38.0</v>
      </c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>
      <c r="A3" s="100">
        <v>0.4762</v>
      </c>
      <c r="B3" s="44" t="s">
        <v>1895</v>
      </c>
      <c r="C3" s="115" t="s">
        <v>1929</v>
      </c>
      <c r="D3" s="115" t="s">
        <v>67</v>
      </c>
      <c r="E3" s="115">
        <v>2.0</v>
      </c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</row>
    <row r="4">
      <c r="A4" s="100">
        <v>0.4403</v>
      </c>
      <c r="B4" s="44" t="s">
        <v>1792</v>
      </c>
      <c r="C4" s="115" t="s">
        <v>1931</v>
      </c>
      <c r="D4" s="115" t="s">
        <v>1932</v>
      </c>
      <c r="E4" s="115">
        <v>4.0</v>
      </c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</row>
    <row r="5">
      <c r="A5" s="100">
        <v>0.0351</v>
      </c>
      <c r="B5" s="44" t="s">
        <v>1934</v>
      </c>
      <c r="C5" s="115" t="s">
        <v>1936</v>
      </c>
      <c r="D5" s="115" t="s">
        <v>15</v>
      </c>
      <c r="E5" s="115">
        <v>1.0</v>
      </c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</row>
    <row r="6">
      <c r="A6" s="129">
        <v>0.0194</v>
      </c>
      <c r="B6" s="80" t="s">
        <v>1706</v>
      </c>
      <c r="C6" s="95" t="s">
        <v>1939</v>
      </c>
      <c r="D6" s="95" t="s">
        <v>10</v>
      </c>
      <c r="E6" s="95">
        <v>1.0</v>
      </c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>
      <c r="A7" s="100">
        <v>0.0081</v>
      </c>
      <c r="B7" s="44" t="s">
        <v>1940</v>
      </c>
      <c r="C7" s="114"/>
      <c r="D7" s="114"/>
      <c r="E7" s="115">
        <v>1.0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</row>
    <row r="8">
      <c r="A8" s="100">
        <v>0.0051</v>
      </c>
      <c r="B8" s="44" t="s">
        <v>1942</v>
      </c>
      <c r="C8" s="114"/>
      <c r="D8" s="114"/>
      <c r="E8" s="115">
        <v>1.0</v>
      </c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>
      <c r="A9" s="100">
        <v>0.0033</v>
      </c>
      <c r="B9" s="44" t="s">
        <v>1944</v>
      </c>
      <c r="C9" s="114"/>
      <c r="D9" s="114"/>
      <c r="E9" s="115">
        <v>1.0</v>
      </c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100">
        <v>0.0025</v>
      </c>
      <c r="B10" s="44" t="s">
        <v>1948</v>
      </c>
      <c r="C10" s="114"/>
      <c r="D10" s="114"/>
      <c r="E10" s="115">
        <v>1.0</v>
      </c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>
      <c r="A11" s="100">
        <v>0.0015</v>
      </c>
      <c r="B11" s="44" t="s">
        <v>1949</v>
      </c>
      <c r="C11" s="114"/>
      <c r="D11" s="114"/>
      <c r="E11" s="115">
        <v>1.0</v>
      </c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>
      <c r="A12" s="100">
        <v>0.0015</v>
      </c>
      <c r="B12" s="44" t="s">
        <v>911</v>
      </c>
      <c r="C12" s="114"/>
      <c r="D12" s="114"/>
      <c r="E12" s="115">
        <v>1.0</v>
      </c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>
      <c r="A13" s="100">
        <v>0.0011</v>
      </c>
      <c r="B13" s="44" t="s">
        <v>1953</v>
      </c>
      <c r="C13" s="114"/>
      <c r="D13" s="114"/>
      <c r="E13" s="115">
        <v>1.0</v>
      </c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</row>
    <row r="14">
      <c r="A14" s="100">
        <v>8.0E-4</v>
      </c>
      <c r="B14" s="44" t="s">
        <v>1430</v>
      </c>
      <c r="C14" s="114"/>
      <c r="D14" s="114"/>
      <c r="E14" s="115">
        <v>1.0</v>
      </c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100">
        <v>7.0E-4</v>
      </c>
      <c r="B15" s="44" t="s">
        <v>1956</v>
      </c>
      <c r="C15" s="114"/>
      <c r="D15" s="114"/>
      <c r="E15" s="115">
        <v>1.0</v>
      </c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100">
        <v>4.0E-4</v>
      </c>
      <c r="B16" s="44" t="s">
        <v>1959</v>
      </c>
      <c r="C16" s="114"/>
      <c r="D16" s="114"/>
      <c r="E16" s="115">
        <v>1.0</v>
      </c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</row>
    <row r="17">
      <c r="A17" s="100">
        <v>4.0E-4</v>
      </c>
      <c r="B17" s="44" t="s">
        <v>1862</v>
      </c>
      <c r="C17" s="114"/>
      <c r="D17" s="114"/>
      <c r="E17" s="115">
        <v>1.0</v>
      </c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</row>
    <row r="18">
      <c r="A18" s="100">
        <v>4.0E-4</v>
      </c>
      <c r="B18" s="44" t="s">
        <v>1964</v>
      </c>
      <c r="C18" s="114"/>
      <c r="D18" s="114"/>
      <c r="E18" s="115">
        <v>1.0</v>
      </c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</row>
    <row r="19">
      <c r="A19" s="100">
        <v>4.0E-4</v>
      </c>
      <c r="B19" s="44" t="s">
        <v>1968</v>
      </c>
      <c r="C19" s="114"/>
      <c r="D19" s="114"/>
      <c r="E19" s="115">
        <v>1.0</v>
      </c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</row>
    <row r="20">
      <c r="A20" s="100">
        <v>3.0E-4</v>
      </c>
      <c r="B20" s="44" t="s">
        <v>1635</v>
      </c>
      <c r="C20" s="114"/>
      <c r="D20" s="114"/>
      <c r="E20" s="115">
        <v>1.0</v>
      </c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</row>
    <row r="21">
      <c r="A21" s="100">
        <v>2.0E-4</v>
      </c>
      <c r="B21" s="44" t="s">
        <v>1973</v>
      </c>
      <c r="C21" s="114"/>
      <c r="D21" s="114"/>
      <c r="E21" s="115">
        <v>1.0</v>
      </c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</row>
    <row r="22">
      <c r="A22" s="100">
        <v>1.0E-4</v>
      </c>
      <c r="B22" s="44" t="s">
        <v>1974</v>
      </c>
      <c r="C22" s="114"/>
      <c r="D22" s="114"/>
      <c r="E22" s="115">
        <v>1.0</v>
      </c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</row>
    <row r="23">
      <c r="A23" s="100">
        <v>1.0E-4</v>
      </c>
      <c r="B23" s="44" t="s">
        <v>1646</v>
      </c>
      <c r="C23" s="114"/>
      <c r="D23" s="114"/>
      <c r="E23" s="115">
        <v>1.0</v>
      </c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</row>
    <row r="24">
      <c r="A24" s="100">
        <v>1.0E-4</v>
      </c>
      <c r="B24" s="44" t="s">
        <v>1976</v>
      </c>
      <c r="C24" s="114"/>
      <c r="D24" s="114"/>
      <c r="E24" s="115">
        <v>1.0</v>
      </c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</row>
    <row r="25">
      <c r="A25" s="100">
        <v>1.0E-4</v>
      </c>
      <c r="B25" s="44" t="s">
        <v>1861</v>
      </c>
      <c r="C25" s="114"/>
      <c r="D25" s="114"/>
      <c r="E25" s="115">
        <v>1.0</v>
      </c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</row>
    <row r="26">
      <c r="A26" s="100">
        <v>1.0E-4</v>
      </c>
      <c r="B26" s="44" t="s">
        <v>1980</v>
      </c>
      <c r="C26" s="114"/>
      <c r="D26" s="114"/>
      <c r="E26" s="115">
        <v>1.0</v>
      </c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</row>
    <row r="27">
      <c r="A27" s="100">
        <v>1.0E-4</v>
      </c>
      <c r="B27" s="44" t="s">
        <v>1983</v>
      </c>
      <c r="C27" s="114"/>
      <c r="D27" s="114"/>
      <c r="E27" s="115">
        <v>1.0</v>
      </c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</row>
    <row r="28">
      <c r="A28" s="100">
        <v>1.0E-4</v>
      </c>
      <c r="B28" s="44" t="s">
        <v>1986</v>
      </c>
      <c r="C28" s="114"/>
      <c r="D28" s="114"/>
      <c r="E28" s="115">
        <v>1.0</v>
      </c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</row>
    <row r="29">
      <c r="A29" s="100">
        <v>1.0E-4</v>
      </c>
      <c r="B29" s="44" t="s">
        <v>1988</v>
      </c>
      <c r="C29" s="114"/>
      <c r="D29" s="114"/>
      <c r="E29" s="115">
        <v>1.0</v>
      </c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</row>
    <row r="30">
      <c r="A30" s="100">
        <v>1.0E-4</v>
      </c>
      <c r="B30" s="44" t="s">
        <v>922</v>
      </c>
      <c r="C30" s="114"/>
      <c r="D30" s="114"/>
      <c r="E30" s="115">
        <v>1.0</v>
      </c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</row>
    <row r="31">
      <c r="A31" s="100">
        <v>1.0E-4</v>
      </c>
      <c r="B31" s="44" t="s">
        <v>1434</v>
      </c>
      <c r="C31" s="114"/>
      <c r="D31" s="114"/>
      <c r="E31" s="115">
        <v>1.0</v>
      </c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</row>
    <row r="32">
      <c r="A32" s="100">
        <v>1.0E-4</v>
      </c>
      <c r="B32" s="44" t="s">
        <v>940</v>
      </c>
      <c r="C32" s="114"/>
      <c r="D32" s="114"/>
      <c r="E32" s="115">
        <v>1.0</v>
      </c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</row>
    <row r="33">
      <c r="A33" s="100">
        <v>1.0E-4</v>
      </c>
      <c r="B33" s="44" t="s">
        <v>1640</v>
      </c>
      <c r="C33" s="114"/>
      <c r="D33" s="114"/>
      <c r="E33" s="115">
        <v>1.0</v>
      </c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</row>
    <row r="34">
      <c r="A34" s="100">
        <v>1.0E-4</v>
      </c>
      <c r="B34" s="44" t="s">
        <v>1469</v>
      </c>
      <c r="C34" s="114"/>
      <c r="D34" s="114"/>
      <c r="E34" s="115">
        <v>1.0</v>
      </c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</row>
    <row r="35">
      <c r="A35" s="100">
        <v>1.0E-4</v>
      </c>
      <c r="B35" s="44" t="s">
        <v>1999</v>
      </c>
      <c r="C35" s="114"/>
      <c r="D35" s="114"/>
      <c r="E35" s="115">
        <v>1.0</v>
      </c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</row>
    <row r="36">
      <c r="A36" s="100">
        <v>1.0E-4</v>
      </c>
      <c r="B36" s="44" t="s">
        <v>1447</v>
      </c>
      <c r="C36" s="114"/>
      <c r="D36" s="114"/>
      <c r="E36" s="115">
        <v>1.0</v>
      </c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</row>
    <row r="37">
      <c r="A37" s="100"/>
      <c r="B37" s="44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</row>
    <row r="38">
      <c r="A38" s="100"/>
      <c r="B38" s="4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</row>
    <row r="39">
      <c r="A39" s="100"/>
      <c r="B39" s="4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</row>
    <row r="40">
      <c r="A40" s="100"/>
      <c r="B40" s="44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</row>
    <row r="41">
      <c r="A41" s="114"/>
      <c r="B41" s="114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5.14"/>
    <col customWidth="1" min="3" max="3" width="29.43"/>
  </cols>
  <sheetData>
    <row r="1">
      <c r="A1" s="77" t="s">
        <v>1937</v>
      </c>
      <c r="B1" s="31" t="s">
        <v>1938</v>
      </c>
      <c r="C1" s="32" t="s">
        <v>1</v>
      </c>
      <c r="D1" s="33" t="s">
        <v>644</v>
      </c>
      <c r="E1" s="34" t="s">
        <v>645</v>
      </c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44" t="s">
        <v>1941</v>
      </c>
      <c r="B2" s="116"/>
      <c r="C2" s="114"/>
      <c r="D2" s="114"/>
      <c r="E2" s="115">
        <v>151.0</v>
      </c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>
      <c r="A3" s="100">
        <v>0.2916</v>
      </c>
      <c r="B3" s="44" t="s">
        <v>1618</v>
      </c>
      <c r="C3" s="115" t="s">
        <v>1943</v>
      </c>
      <c r="D3" s="115" t="s">
        <v>1932</v>
      </c>
      <c r="E3" s="115">
        <v>14.0</v>
      </c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</row>
    <row r="4">
      <c r="A4" s="100">
        <v>0.176</v>
      </c>
      <c r="B4" s="44" t="s">
        <v>911</v>
      </c>
      <c r="C4" s="149" t="s">
        <v>1946</v>
      </c>
      <c r="D4" s="115" t="s">
        <v>55</v>
      </c>
      <c r="E4" s="115">
        <v>8.0</v>
      </c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</row>
    <row r="5">
      <c r="A5" s="100">
        <v>0.0783</v>
      </c>
      <c r="B5" s="44" t="s">
        <v>1637</v>
      </c>
      <c r="C5" s="115" t="s">
        <v>1951</v>
      </c>
      <c r="D5" s="115" t="s">
        <v>1551</v>
      </c>
      <c r="E5" s="115">
        <v>4.0</v>
      </c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</row>
    <row r="6">
      <c r="A6" s="100">
        <v>0.0754</v>
      </c>
      <c r="B6" s="44" t="s">
        <v>1840</v>
      </c>
      <c r="C6" s="115" t="s">
        <v>1842</v>
      </c>
      <c r="D6" s="115" t="s">
        <v>10</v>
      </c>
      <c r="E6" s="115">
        <v>2.0</v>
      </c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</row>
    <row r="7">
      <c r="A7" s="100">
        <v>0.0476</v>
      </c>
      <c r="B7" s="44" t="s">
        <v>810</v>
      </c>
      <c r="C7" s="115" t="s">
        <v>1850</v>
      </c>
      <c r="D7" s="115" t="s">
        <v>10</v>
      </c>
      <c r="E7" s="115">
        <v>3.0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</row>
    <row r="8">
      <c r="A8" s="100">
        <v>0.0368</v>
      </c>
      <c r="B8" s="44" t="s">
        <v>1434</v>
      </c>
      <c r="C8" s="115" t="s">
        <v>353</v>
      </c>
      <c r="D8" s="115" t="s">
        <v>55</v>
      </c>
      <c r="E8" s="115">
        <v>1.0</v>
      </c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>
      <c r="A9" s="100">
        <v>0.0343</v>
      </c>
      <c r="B9" s="44" t="s">
        <v>1792</v>
      </c>
      <c r="C9" s="115" t="s">
        <v>1957</v>
      </c>
      <c r="D9" s="115" t="s">
        <v>1932</v>
      </c>
      <c r="E9" s="115">
        <v>1.0</v>
      </c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100">
        <v>0.0284</v>
      </c>
      <c r="B10" s="44" t="s">
        <v>842</v>
      </c>
      <c r="C10" s="115" t="s">
        <v>1958</v>
      </c>
      <c r="D10" s="115" t="s">
        <v>10</v>
      </c>
      <c r="E10" s="115">
        <v>1.0</v>
      </c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>
      <c r="A11" s="100">
        <v>0.021</v>
      </c>
      <c r="B11" s="44" t="s">
        <v>1431</v>
      </c>
      <c r="C11" s="115" t="s">
        <v>466</v>
      </c>
      <c r="D11" s="115" t="s">
        <v>55</v>
      </c>
      <c r="E11" s="115">
        <v>1.0</v>
      </c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>
      <c r="A12" s="100">
        <v>0.0161</v>
      </c>
      <c r="B12" s="44" t="s">
        <v>1868</v>
      </c>
      <c r="C12" s="115" t="s">
        <v>178</v>
      </c>
      <c r="D12" s="115" t="s">
        <v>55</v>
      </c>
      <c r="E12" s="115">
        <v>1.0</v>
      </c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>
      <c r="A13" s="100">
        <v>0.0158</v>
      </c>
      <c r="B13" s="44" t="s">
        <v>1034</v>
      </c>
      <c r="C13" s="115" t="s">
        <v>1035</v>
      </c>
      <c r="D13" s="115" t="s">
        <v>10</v>
      </c>
      <c r="E13" s="115">
        <v>1.0</v>
      </c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</row>
    <row r="14">
      <c r="A14" s="100">
        <v>0.0155</v>
      </c>
      <c r="B14" s="44" t="s">
        <v>1036</v>
      </c>
      <c r="C14" s="115" t="s">
        <v>1967</v>
      </c>
      <c r="D14" s="115" t="s">
        <v>7</v>
      </c>
      <c r="E14" s="115">
        <v>1.0</v>
      </c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100">
        <v>0.0134</v>
      </c>
      <c r="B15" s="44" t="s">
        <v>1969</v>
      </c>
      <c r="C15" s="115" t="s">
        <v>1971</v>
      </c>
      <c r="D15" s="115" t="s">
        <v>10</v>
      </c>
      <c r="E15" s="115">
        <v>1.0</v>
      </c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100">
        <v>0.0123</v>
      </c>
      <c r="B16" s="44" t="s">
        <v>1032</v>
      </c>
      <c r="C16" s="115" t="s">
        <v>1972</v>
      </c>
      <c r="D16" s="115" t="s">
        <v>10</v>
      </c>
      <c r="E16" s="115">
        <v>1.0</v>
      </c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</row>
    <row r="17">
      <c r="A17" s="100">
        <v>0.0119</v>
      </c>
      <c r="B17" s="44" t="s">
        <v>1030</v>
      </c>
      <c r="C17" s="78" t="s">
        <v>1031</v>
      </c>
      <c r="D17" s="115" t="s">
        <v>10</v>
      </c>
      <c r="E17" s="115">
        <v>1.0</v>
      </c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</row>
    <row r="18">
      <c r="A18" s="150">
        <v>0.0095</v>
      </c>
      <c r="B18" s="151" t="s">
        <v>837</v>
      </c>
      <c r="C18" s="152"/>
      <c r="D18" s="152"/>
      <c r="E18" s="153">
        <v>1.0</v>
      </c>
      <c r="F18" s="152"/>
      <c r="G18" s="152"/>
      <c r="H18" s="152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</row>
    <row r="19">
      <c r="A19" s="100">
        <v>0.0084</v>
      </c>
      <c r="B19" s="44" t="s">
        <v>1882</v>
      </c>
      <c r="C19" s="114"/>
      <c r="D19" s="114"/>
      <c r="E19" s="115">
        <v>1.0</v>
      </c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</row>
    <row r="20">
      <c r="A20" s="100">
        <v>0.0081</v>
      </c>
      <c r="B20" s="44" t="s">
        <v>1651</v>
      </c>
      <c r="C20" s="114"/>
      <c r="D20" s="114"/>
      <c r="E20" s="115">
        <v>1.0</v>
      </c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</row>
    <row r="21">
      <c r="A21" s="100">
        <v>0.0066</v>
      </c>
      <c r="B21" s="44" t="s">
        <v>1635</v>
      </c>
      <c r="C21" s="114"/>
      <c r="D21" s="114"/>
      <c r="E21" s="115">
        <v>1.0</v>
      </c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</row>
    <row r="22">
      <c r="A22" s="100">
        <v>0.0064</v>
      </c>
      <c r="B22" s="44" t="s">
        <v>1435</v>
      </c>
      <c r="C22" s="114"/>
      <c r="D22" s="114"/>
      <c r="E22" s="115">
        <v>1.0</v>
      </c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</row>
    <row r="23">
      <c r="A23" s="100">
        <v>0.0056</v>
      </c>
      <c r="B23" s="44" t="s">
        <v>1487</v>
      </c>
      <c r="C23" s="114"/>
      <c r="D23" s="114"/>
      <c r="E23" s="115">
        <v>1.0</v>
      </c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</row>
    <row r="24">
      <c r="A24" s="100">
        <v>0.0047</v>
      </c>
      <c r="B24" s="44" t="s">
        <v>1997</v>
      </c>
      <c r="C24" s="114"/>
      <c r="D24" s="114"/>
      <c r="E24" s="115">
        <v>1.0</v>
      </c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</row>
    <row r="25">
      <c r="A25" s="100">
        <v>0.0044</v>
      </c>
      <c r="B25" s="44" t="s">
        <v>1706</v>
      </c>
      <c r="C25" s="114"/>
      <c r="D25" s="114"/>
      <c r="E25" s="115">
        <v>1.0</v>
      </c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</row>
    <row r="26">
      <c r="A26" s="100">
        <v>0.0043</v>
      </c>
      <c r="B26" s="44" t="s">
        <v>2000</v>
      </c>
      <c r="C26" s="114"/>
      <c r="D26" s="114"/>
      <c r="E26" s="115">
        <v>1.0</v>
      </c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</row>
    <row r="27">
      <c r="A27" s="100">
        <v>0.0035</v>
      </c>
      <c r="B27" s="44" t="s">
        <v>2001</v>
      </c>
      <c r="C27" s="114"/>
      <c r="D27" s="114"/>
      <c r="E27" s="115">
        <v>1.0</v>
      </c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</row>
    <row r="28">
      <c r="A28" s="100">
        <v>0.0034</v>
      </c>
      <c r="B28" s="44" t="s">
        <v>1599</v>
      </c>
      <c r="C28" s="114"/>
      <c r="D28" s="114"/>
      <c r="E28" s="115">
        <v>1.0</v>
      </c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</row>
    <row r="29">
      <c r="A29" s="100">
        <v>0.0033</v>
      </c>
      <c r="B29" s="44" t="s">
        <v>803</v>
      </c>
      <c r="C29" s="114"/>
      <c r="D29" s="114"/>
      <c r="E29" s="115">
        <v>1.0</v>
      </c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</row>
    <row r="30">
      <c r="A30" s="100">
        <v>0.0033</v>
      </c>
      <c r="B30" s="44" t="s">
        <v>1859</v>
      </c>
      <c r="C30" s="114"/>
      <c r="D30" s="114"/>
      <c r="E30" s="115">
        <v>1.0</v>
      </c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</row>
    <row r="31">
      <c r="A31" s="100">
        <v>0.0033</v>
      </c>
      <c r="B31" s="44" t="s">
        <v>1469</v>
      </c>
      <c r="C31" s="114"/>
      <c r="D31" s="114"/>
      <c r="E31" s="115">
        <v>1.0</v>
      </c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</row>
    <row r="32">
      <c r="A32" s="100">
        <v>0.003</v>
      </c>
      <c r="B32" s="44" t="s">
        <v>1861</v>
      </c>
      <c r="C32" s="114"/>
      <c r="D32" s="114"/>
      <c r="E32" s="115">
        <v>1.0</v>
      </c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</row>
    <row r="33">
      <c r="A33" s="100">
        <v>0.0029</v>
      </c>
      <c r="B33" s="44" t="s">
        <v>2005</v>
      </c>
      <c r="C33" s="114"/>
      <c r="D33" s="114"/>
      <c r="E33" s="115">
        <v>1.0</v>
      </c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</row>
    <row r="34">
      <c r="A34" s="100">
        <v>0.0027</v>
      </c>
      <c r="B34" s="44" t="s">
        <v>1715</v>
      </c>
      <c r="C34" s="114"/>
      <c r="D34" s="114"/>
      <c r="E34" s="115">
        <v>1.0</v>
      </c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</row>
    <row r="35">
      <c r="A35" s="100">
        <v>0.0023</v>
      </c>
      <c r="B35" s="44" t="s">
        <v>1026</v>
      </c>
      <c r="C35" s="114"/>
      <c r="D35" s="114"/>
      <c r="E35" s="115">
        <v>1.0</v>
      </c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</row>
    <row r="36">
      <c r="A36" s="100">
        <v>0.0022</v>
      </c>
      <c r="B36" s="44" t="s">
        <v>2008</v>
      </c>
      <c r="C36" s="114"/>
      <c r="D36" s="114"/>
      <c r="E36" s="115">
        <v>1.0</v>
      </c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</row>
    <row r="37">
      <c r="A37" s="100">
        <v>0.002</v>
      </c>
      <c r="B37" s="44" t="s">
        <v>2010</v>
      </c>
      <c r="C37" s="114"/>
      <c r="D37" s="114"/>
      <c r="E37" s="115">
        <v>1.0</v>
      </c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</row>
    <row r="38">
      <c r="A38" s="100">
        <v>0.0019</v>
      </c>
      <c r="B38" s="44" t="s">
        <v>1670</v>
      </c>
      <c r="C38" s="114"/>
      <c r="D38" s="114"/>
      <c r="E38" s="115">
        <v>1.0</v>
      </c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</row>
    <row r="39">
      <c r="A39" s="100">
        <v>0.0016</v>
      </c>
      <c r="B39" s="44" t="s">
        <v>1910</v>
      </c>
      <c r="C39" s="114"/>
      <c r="D39" s="114"/>
      <c r="E39" s="115">
        <v>1.0</v>
      </c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</row>
    <row r="40">
      <c r="A40" s="100">
        <v>0.0015</v>
      </c>
      <c r="B40" s="44" t="s">
        <v>1986</v>
      </c>
      <c r="C40" s="114"/>
      <c r="D40" s="114"/>
      <c r="E40" s="115">
        <v>1.0</v>
      </c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</row>
    <row r="41">
      <c r="A41" s="100">
        <v>0.0015</v>
      </c>
      <c r="B41" s="44" t="s">
        <v>2012</v>
      </c>
      <c r="C41" s="114"/>
      <c r="D41" s="114"/>
      <c r="E41" s="115">
        <v>1.0</v>
      </c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</row>
    <row r="42">
      <c r="A42" s="100">
        <v>0.0015</v>
      </c>
      <c r="B42" s="44" t="s">
        <v>1430</v>
      </c>
      <c r="C42" s="114"/>
      <c r="D42" s="114"/>
      <c r="E42" s="115">
        <v>1.0</v>
      </c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</row>
    <row r="43">
      <c r="A43" s="100">
        <v>0.0014</v>
      </c>
      <c r="B43" s="44" t="s">
        <v>2015</v>
      </c>
      <c r="C43" s="114"/>
      <c r="D43" s="114"/>
      <c r="E43" s="115">
        <v>1.0</v>
      </c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>
      <c r="A44" s="100">
        <v>0.0013</v>
      </c>
      <c r="B44" s="44" t="s">
        <v>1920</v>
      </c>
      <c r="C44" s="114"/>
      <c r="D44" s="114"/>
      <c r="E44" s="115">
        <v>1.0</v>
      </c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>
      <c r="A45" s="100">
        <v>0.0012</v>
      </c>
      <c r="B45" s="44" t="s">
        <v>1702</v>
      </c>
      <c r="C45" s="114"/>
      <c r="D45" s="114"/>
      <c r="E45" s="115">
        <v>1.0</v>
      </c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>
      <c r="A46" s="100">
        <v>0.0011</v>
      </c>
      <c r="B46" s="44" t="s">
        <v>1917</v>
      </c>
      <c r="C46" s="114"/>
      <c r="D46" s="114"/>
      <c r="E46" s="115">
        <v>1.0</v>
      </c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>
      <c r="A47" s="100">
        <v>0.0011</v>
      </c>
      <c r="B47" s="44" t="s">
        <v>1044</v>
      </c>
      <c r="C47" s="114"/>
      <c r="D47" s="114"/>
      <c r="E47" s="115">
        <v>1.0</v>
      </c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>
      <c r="A48" s="100">
        <v>0.001</v>
      </c>
      <c r="B48" s="44" t="s">
        <v>1868</v>
      </c>
      <c r="C48" s="114"/>
      <c r="D48" s="114"/>
      <c r="E48" s="115">
        <v>1.0</v>
      </c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>
      <c r="A49" s="100">
        <v>0.001</v>
      </c>
      <c r="B49" s="44" t="s">
        <v>1640</v>
      </c>
      <c r="C49" s="114"/>
      <c r="D49" s="114"/>
      <c r="E49" s="115">
        <v>1.0</v>
      </c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>
      <c r="A50" s="100">
        <v>7.0E-4</v>
      </c>
      <c r="B50" s="44" t="s">
        <v>1678</v>
      </c>
      <c r="C50" s="114"/>
      <c r="D50" s="114"/>
      <c r="E50" s="115">
        <v>1.0</v>
      </c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>
      <c r="A51" s="100">
        <v>7.0E-4</v>
      </c>
      <c r="B51" s="44" t="s">
        <v>1980</v>
      </c>
      <c r="C51" s="114"/>
      <c r="D51" s="114"/>
      <c r="E51" s="115">
        <v>1.0</v>
      </c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>
      <c r="A52" s="100">
        <v>7.0E-4</v>
      </c>
      <c r="B52" s="44" t="s">
        <v>2023</v>
      </c>
      <c r="C52" s="114"/>
      <c r="D52" s="114"/>
      <c r="E52" s="115">
        <v>1.0</v>
      </c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>
      <c r="A53" s="100">
        <v>6.0E-4</v>
      </c>
      <c r="B53" s="44" t="s">
        <v>1915</v>
      </c>
      <c r="C53" s="114"/>
      <c r="D53" s="114"/>
      <c r="E53" s="115">
        <v>1.0</v>
      </c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>
      <c r="A54" s="100">
        <v>6.0E-4</v>
      </c>
      <c r="B54" s="44" t="s">
        <v>848</v>
      </c>
      <c r="C54" s="114"/>
      <c r="D54" s="114"/>
      <c r="E54" s="115">
        <v>1.0</v>
      </c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>
      <c r="A55" s="100">
        <v>6.0E-4</v>
      </c>
      <c r="B55" s="44" t="s">
        <v>2024</v>
      </c>
      <c r="C55" s="114"/>
      <c r="D55" s="114"/>
      <c r="E55" s="115">
        <v>1.0</v>
      </c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>
      <c r="A56" s="100">
        <v>5.0E-4</v>
      </c>
      <c r="B56" s="44" t="s">
        <v>2025</v>
      </c>
      <c r="C56" s="114"/>
      <c r="D56" s="114"/>
      <c r="E56" s="115">
        <v>1.0</v>
      </c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>
      <c r="A57" s="100">
        <v>5.0E-4</v>
      </c>
      <c r="B57" s="44" t="s">
        <v>1919</v>
      </c>
      <c r="C57" s="114"/>
      <c r="D57" s="114"/>
      <c r="E57" s="115">
        <v>1.0</v>
      </c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>
      <c r="A58" s="100">
        <v>5.0E-4</v>
      </c>
      <c r="B58" s="44" t="s">
        <v>1868</v>
      </c>
      <c r="C58" s="114"/>
      <c r="D58" s="114"/>
      <c r="E58" s="115">
        <v>1.0</v>
      </c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>
      <c r="A59" s="100">
        <v>5.0E-4</v>
      </c>
      <c r="B59" s="44" t="s">
        <v>1975</v>
      </c>
      <c r="C59" s="114"/>
      <c r="D59" s="114"/>
      <c r="E59" s="115">
        <v>1.0</v>
      </c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>
      <c r="A60" s="100">
        <v>5.0E-4</v>
      </c>
      <c r="B60" s="44" t="s">
        <v>1921</v>
      </c>
      <c r="C60" s="114"/>
      <c r="D60" s="114"/>
      <c r="E60" s="115">
        <v>1.0</v>
      </c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>
      <c r="A61" s="100">
        <v>5.0E-4</v>
      </c>
      <c r="B61" s="44" t="s">
        <v>1845</v>
      </c>
      <c r="C61" s="114"/>
      <c r="D61" s="114"/>
      <c r="E61" s="115">
        <v>1.0</v>
      </c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>
      <c r="A62" s="100">
        <v>4.0E-4</v>
      </c>
      <c r="B62" s="44" t="s">
        <v>2030</v>
      </c>
      <c r="C62" s="114"/>
      <c r="D62" s="114"/>
      <c r="E62" s="115">
        <v>1.0</v>
      </c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>
      <c r="A63" s="100">
        <v>4.0E-4</v>
      </c>
      <c r="B63" s="44" t="s">
        <v>1961</v>
      </c>
      <c r="C63" s="114"/>
      <c r="D63" s="114"/>
      <c r="E63" s="115">
        <v>1.0</v>
      </c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>
      <c r="A64" s="100">
        <v>4.0E-4</v>
      </c>
      <c r="B64" s="44" t="s">
        <v>2032</v>
      </c>
      <c r="C64" s="114"/>
      <c r="D64" s="114"/>
      <c r="E64" s="115">
        <v>1.0</v>
      </c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>
      <c r="A65" s="100">
        <v>4.0E-4</v>
      </c>
      <c r="B65" s="44" t="s">
        <v>899</v>
      </c>
      <c r="C65" s="114"/>
      <c r="D65" s="114"/>
      <c r="E65" s="115">
        <v>1.0</v>
      </c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>
      <c r="A66" s="100">
        <v>4.0E-4</v>
      </c>
      <c r="B66" s="44" t="s">
        <v>1685</v>
      </c>
      <c r="C66" s="114"/>
      <c r="D66" s="114"/>
      <c r="E66" s="115">
        <v>1.0</v>
      </c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>
      <c r="A67" s="100">
        <v>3.0E-4</v>
      </c>
      <c r="B67" s="44" t="s">
        <v>2033</v>
      </c>
      <c r="C67" s="114"/>
      <c r="D67" s="114"/>
      <c r="E67" s="115">
        <v>1.0</v>
      </c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>
      <c r="A68" s="100">
        <v>3.0E-4</v>
      </c>
      <c r="B68" s="44" t="s">
        <v>835</v>
      </c>
      <c r="C68" s="114"/>
      <c r="D68" s="114"/>
      <c r="E68" s="115">
        <v>1.0</v>
      </c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>
      <c r="A69" s="100">
        <v>3.0E-4</v>
      </c>
      <c r="B69" s="44" t="s">
        <v>1716</v>
      </c>
      <c r="C69" s="114"/>
      <c r="D69" s="114"/>
      <c r="E69" s="115">
        <v>1.0</v>
      </c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>
      <c r="A70" s="100">
        <v>3.0E-4</v>
      </c>
      <c r="B70" s="44" t="s">
        <v>1947</v>
      </c>
      <c r="C70" s="114"/>
      <c r="D70" s="114"/>
      <c r="E70" s="115">
        <v>1.0</v>
      </c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>
      <c r="A71" s="100">
        <v>3.0E-4</v>
      </c>
      <c r="B71" s="44" t="s">
        <v>2013</v>
      </c>
      <c r="C71" s="114"/>
      <c r="D71" s="114"/>
      <c r="E71" s="115">
        <v>1.0</v>
      </c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>
      <c r="A72" s="100">
        <v>3.0E-4</v>
      </c>
      <c r="B72" s="44" t="s">
        <v>2013</v>
      </c>
      <c r="C72" s="114"/>
      <c r="D72" s="114"/>
      <c r="E72" s="115">
        <v>1.0</v>
      </c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>
      <c r="A73" s="100">
        <v>3.0E-4</v>
      </c>
      <c r="B73" s="44" t="s">
        <v>2042</v>
      </c>
      <c r="C73" s="114"/>
      <c r="D73" s="114"/>
      <c r="E73" s="115">
        <v>1.0</v>
      </c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>
      <c r="A74" s="100">
        <v>3.0E-4</v>
      </c>
      <c r="B74" s="44" t="s">
        <v>2014</v>
      </c>
      <c r="C74" s="114"/>
      <c r="D74" s="114"/>
      <c r="E74" s="115">
        <v>1.0</v>
      </c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>
      <c r="A75" s="100">
        <v>3.0E-4</v>
      </c>
      <c r="B75" s="44" t="s">
        <v>2016</v>
      </c>
      <c r="C75" s="114"/>
      <c r="D75" s="114"/>
      <c r="E75" s="115">
        <v>1.0</v>
      </c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>
      <c r="A76" s="100">
        <v>3.0E-4</v>
      </c>
      <c r="B76" s="44" t="s">
        <v>1707</v>
      </c>
      <c r="C76" s="114"/>
      <c r="D76" s="114"/>
      <c r="E76" s="115">
        <v>1.0</v>
      </c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>
      <c r="A77" s="100">
        <v>3.0E-4</v>
      </c>
      <c r="B77" s="44" t="s">
        <v>1657</v>
      </c>
      <c r="C77" s="114"/>
      <c r="D77" s="114"/>
      <c r="E77" s="115">
        <v>1.0</v>
      </c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>
      <c r="A78" s="100">
        <v>3.0E-4</v>
      </c>
      <c r="B78" s="44" t="s">
        <v>1556</v>
      </c>
      <c r="C78" s="114"/>
      <c r="D78" s="114"/>
      <c r="E78" s="115">
        <v>1.0</v>
      </c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>
      <c r="A79" s="100">
        <v>3.0E-4</v>
      </c>
      <c r="B79" s="44" t="s">
        <v>1451</v>
      </c>
      <c r="C79" s="114"/>
      <c r="D79" s="114"/>
      <c r="E79" s="115">
        <v>1.0</v>
      </c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>
      <c r="A80" s="100">
        <v>2.0E-4</v>
      </c>
      <c r="B80" s="44" t="s">
        <v>1979</v>
      </c>
      <c r="C80" s="114"/>
      <c r="D80" s="114"/>
      <c r="E80" s="115">
        <v>1.0</v>
      </c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>
      <c r="A81" s="100">
        <v>2.0E-4</v>
      </c>
      <c r="B81" s="44" t="s">
        <v>2045</v>
      </c>
      <c r="C81" s="114"/>
      <c r="D81" s="114"/>
      <c r="E81" s="115">
        <v>1.0</v>
      </c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>
      <c r="A82" s="100">
        <v>2.0E-4</v>
      </c>
      <c r="B82" s="44" t="s">
        <v>1688</v>
      </c>
      <c r="C82" s="114"/>
      <c r="D82" s="114"/>
      <c r="E82" s="115">
        <v>1.0</v>
      </c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>
      <c r="A83" s="100">
        <v>2.0E-4</v>
      </c>
      <c r="B83" s="44" t="s">
        <v>1950</v>
      </c>
      <c r="C83" s="114"/>
      <c r="D83" s="114"/>
      <c r="E83" s="115">
        <v>1.0</v>
      </c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>
      <c r="A84" s="100">
        <v>2.0E-4</v>
      </c>
      <c r="B84" s="44" t="s">
        <v>1928</v>
      </c>
      <c r="C84" s="114"/>
      <c r="D84" s="114"/>
      <c r="E84" s="115">
        <v>1.0</v>
      </c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>
      <c r="A85" s="100">
        <v>2.0E-4</v>
      </c>
      <c r="B85" s="44" t="s">
        <v>1918</v>
      </c>
      <c r="C85" s="114"/>
      <c r="D85" s="114"/>
      <c r="E85" s="115">
        <v>1.0</v>
      </c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>
      <c r="A86" s="100">
        <v>2.0E-4</v>
      </c>
      <c r="B86" s="44" t="s">
        <v>1691</v>
      </c>
      <c r="C86" s="114"/>
      <c r="D86" s="114"/>
      <c r="E86" s="115">
        <v>1.0</v>
      </c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>
      <c r="A87" s="100">
        <v>2.0E-4</v>
      </c>
      <c r="B87" s="44" t="s">
        <v>1698</v>
      </c>
      <c r="C87" s="114"/>
      <c r="D87" s="114"/>
      <c r="E87" s="115">
        <v>1.0</v>
      </c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>
      <c r="A88" s="100">
        <v>2.0E-4</v>
      </c>
      <c r="B88" s="44" t="s">
        <v>1778</v>
      </c>
      <c r="C88" s="114"/>
      <c r="D88" s="114"/>
      <c r="E88" s="115">
        <v>1.0</v>
      </c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>
      <c r="A89" s="100">
        <v>2.0E-4</v>
      </c>
      <c r="B89" s="44" t="s">
        <v>1973</v>
      </c>
      <c r="C89" s="114"/>
      <c r="D89" s="114"/>
      <c r="E89" s="115">
        <v>1.0</v>
      </c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>
      <c r="A90" s="100">
        <v>2.0E-4</v>
      </c>
      <c r="B90" s="44" t="s">
        <v>2050</v>
      </c>
      <c r="C90" s="114"/>
      <c r="D90" s="114"/>
      <c r="E90" s="115">
        <v>1.0</v>
      </c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>
      <c r="A91" s="100">
        <v>2.0E-4</v>
      </c>
      <c r="B91" s="44" t="s">
        <v>1652</v>
      </c>
      <c r="C91" s="114"/>
      <c r="D91" s="114"/>
      <c r="E91" s="115">
        <v>1.0</v>
      </c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>
      <c r="A92" s="100">
        <v>2.0E-4</v>
      </c>
      <c r="B92" s="44" t="s">
        <v>1684</v>
      </c>
      <c r="C92" s="114"/>
      <c r="D92" s="114"/>
      <c r="E92" s="115">
        <v>1.0</v>
      </c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>
      <c r="A93" s="100">
        <v>2.0E-4</v>
      </c>
      <c r="B93" s="44" t="s">
        <v>1709</v>
      </c>
      <c r="C93" s="114"/>
      <c r="D93" s="114"/>
      <c r="E93" s="115">
        <v>1.0</v>
      </c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>
      <c r="A94" s="100">
        <v>1.0E-4</v>
      </c>
      <c r="B94" s="44" t="s">
        <v>2052</v>
      </c>
      <c r="C94" s="114"/>
      <c r="D94" s="114"/>
      <c r="E94" s="115">
        <v>1.0</v>
      </c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>
      <c r="A95" s="100">
        <v>1.0E-4</v>
      </c>
      <c r="B95" s="44" t="s">
        <v>1945</v>
      </c>
      <c r="C95" s="114"/>
      <c r="D95" s="114"/>
      <c r="E95" s="115">
        <v>1.0</v>
      </c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>
      <c r="A96" s="100">
        <v>1.0E-4</v>
      </c>
      <c r="B96" s="44" t="s">
        <v>2053</v>
      </c>
      <c r="C96" s="114"/>
      <c r="D96" s="114"/>
      <c r="E96" s="115">
        <v>1.0</v>
      </c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>
      <c r="A97" s="100">
        <v>1.0E-4</v>
      </c>
      <c r="B97" s="44" t="s">
        <v>2055</v>
      </c>
      <c r="C97" s="114"/>
      <c r="D97" s="114"/>
      <c r="E97" s="115">
        <v>1.0</v>
      </c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>
      <c r="A98" s="100">
        <v>1.0E-4</v>
      </c>
      <c r="B98" s="44" t="s">
        <v>1725</v>
      </c>
      <c r="C98" s="114"/>
      <c r="D98" s="114"/>
      <c r="E98" s="115">
        <v>1.0</v>
      </c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>
      <c r="A99" s="100">
        <v>1.0E-4</v>
      </c>
      <c r="B99" s="44" t="s">
        <v>2057</v>
      </c>
      <c r="C99" s="114"/>
      <c r="D99" s="114"/>
      <c r="E99" s="115">
        <v>1.0</v>
      </c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>
      <c r="A100" s="100">
        <v>1.0E-4</v>
      </c>
      <c r="B100" s="44" t="s">
        <v>1689</v>
      </c>
      <c r="C100" s="114"/>
      <c r="D100" s="114"/>
      <c r="E100" s="115">
        <v>1.0</v>
      </c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>
      <c r="A101" s="100">
        <v>1.0E-4</v>
      </c>
      <c r="B101" s="44" t="s">
        <v>1930</v>
      </c>
      <c r="C101" s="114"/>
      <c r="D101" s="114"/>
      <c r="E101" s="115">
        <v>1.0</v>
      </c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>
      <c r="A102" s="100">
        <v>1.0E-4</v>
      </c>
      <c r="B102" s="44" t="s">
        <v>1728</v>
      </c>
      <c r="C102" s="114"/>
      <c r="D102" s="114"/>
      <c r="E102" s="115">
        <v>1.0</v>
      </c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>
      <c r="A103" s="100">
        <v>1.0E-4</v>
      </c>
      <c r="B103" s="44" t="s">
        <v>2060</v>
      </c>
      <c r="C103" s="114"/>
      <c r="D103" s="114"/>
      <c r="E103" s="115">
        <v>1.0</v>
      </c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>
      <c r="A104" s="100">
        <v>1.0E-4</v>
      </c>
      <c r="B104" s="44" t="s">
        <v>1963</v>
      </c>
      <c r="C104" s="114"/>
      <c r="D104" s="114"/>
      <c r="E104" s="115">
        <v>1.0</v>
      </c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>
      <c r="A105" s="100">
        <v>1.0E-4</v>
      </c>
      <c r="B105" s="44" t="s">
        <v>2062</v>
      </c>
      <c r="C105" s="114"/>
      <c r="D105" s="114"/>
      <c r="E105" s="115">
        <v>1.0</v>
      </c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>
      <c r="A106" s="100">
        <v>1.0E-4</v>
      </c>
      <c r="B106" s="44" t="s">
        <v>1804</v>
      </c>
      <c r="C106" s="114"/>
      <c r="D106" s="114"/>
      <c r="E106" s="115">
        <v>1.0</v>
      </c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>
      <c r="A107" s="100">
        <v>1.0E-4</v>
      </c>
      <c r="B107" s="44" t="s">
        <v>2065</v>
      </c>
      <c r="C107" s="114"/>
      <c r="D107" s="114"/>
      <c r="E107" s="115">
        <v>1.0</v>
      </c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>
      <c r="A108" s="100">
        <v>1.0E-4</v>
      </c>
      <c r="B108" s="44" t="s">
        <v>2067</v>
      </c>
      <c r="C108" s="114"/>
      <c r="D108" s="114"/>
      <c r="E108" s="115">
        <v>1.0</v>
      </c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>
      <c r="A109" s="100">
        <v>1.0E-4</v>
      </c>
      <c r="B109" s="44" t="s">
        <v>1675</v>
      </c>
      <c r="C109" s="114"/>
      <c r="D109" s="114"/>
      <c r="E109" s="115">
        <v>1.0</v>
      </c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>
      <c r="A110" s="100">
        <v>1.0E-4</v>
      </c>
      <c r="B110" s="44" t="s">
        <v>2068</v>
      </c>
      <c r="C110" s="114"/>
      <c r="D110" s="114"/>
      <c r="E110" s="115">
        <v>1.0</v>
      </c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>
      <c r="A111" s="100">
        <v>1.0E-4</v>
      </c>
      <c r="B111" s="44" t="s">
        <v>1692</v>
      </c>
      <c r="C111" s="114"/>
      <c r="D111" s="114"/>
      <c r="E111" s="115">
        <v>1.0</v>
      </c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>
      <c r="A112" s="100">
        <v>1.0E-4</v>
      </c>
      <c r="B112" s="44" t="s">
        <v>2071</v>
      </c>
      <c r="C112" s="114"/>
      <c r="D112" s="114"/>
      <c r="E112" s="115">
        <v>1.0</v>
      </c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>
      <c r="A113" s="100">
        <v>1.0E-4</v>
      </c>
      <c r="B113" s="44" t="s">
        <v>2073</v>
      </c>
      <c r="C113" s="114"/>
      <c r="D113" s="114"/>
      <c r="E113" s="115">
        <v>1.0</v>
      </c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>
      <c r="A114" s="100">
        <v>1.0E-4</v>
      </c>
      <c r="B114" s="44" t="s">
        <v>1868</v>
      </c>
      <c r="C114" s="114"/>
      <c r="D114" s="114"/>
      <c r="E114" s="115">
        <v>1.0</v>
      </c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>
      <c r="A115" s="100">
        <v>1.0E-4</v>
      </c>
      <c r="B115" s="44" t="s">
        <v>2075</v>
      </c>
      <c r="C115" s="114"/>
      <c r="D115" s="114"/>
      <c r="E115" s="115">
        <v>1.0</v>
      </c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>
      <c r="A116" s="100">
        <v>1.0E-4</v>
      </c>
      <c r="B116" s="44" t="s">
        <v>2076</v>
      </c>
      <c r="C116" s="114"/>
      <c r="D116" s="114"/>
      <c r="E116" s="115">
        <v>1.0</v>
      </c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>
      <c r="A117" s="100">
        <v>1.0E-4</v>
      </c>
      <c r="B117" s="44" t="s">
        <v>2056</v>
      </c>
      <c r="C117" s="114"/>
      <c r="D117" s="114"/>
      <c r="E117" s="115">
        <v>1.0</v>
      </c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>
      <c r="A118" s="100">
        <v>1.0E-4</v>
      </c>
      <c r="B118" s="44" t="s">
        <v>1983</v>
      </c>
      <c r="C118" s="114"/>
      <c r="D118" s="114"/>
      <c r="E118" s="115">
        <v>1.0</v>
      </c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>
      <c r="A119" s="100">
        <v>1.0E-4</v>
      </c>
      <c r="B119" s="44" t="s">
        <v>2077</v>
      </c>
      <c r="C119" s="114"/>
      <c r="D119" s="114"/>
      <c r="E119" s="115">
        <v>1.0</v>
      </c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>
      <c r="A120" s="100">
        <v>1.0E-4</v>
      </c>
      <c r="B120" s="44" t="s">
        <v>2043</v>
      </c>
      <c r="C120" s="114"/>
      <c r="D120" s="114"/>
      <c r="E120" s="115">
        <v>1.0</v>
      </c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>
      <c r="A121" s="100">
        <v>1.0E-4</v>
      </c>
      <c r="B121" s="44" t="s">
        <v>2078</v>
      </c>
      <c r="C121" s="114"/>
      <c r="D121" s="114"/>
      <c r="E121" s="115">
        <v>1.0</v>
      </c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>
      <c r="A122" s="100">
        <v>1.0E-4</v>
      </c>
      <c r="B122" s="44" t="s">
        <v>2079</v>
      </c>
      <c r="C122" s="114"/>
      <c r="D122" s="114"/>
      <c r="E122" s="115">
        <v>1.0</v>
      </c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>
      <c r="A123" s="100">
        <v>1.0E-4</v>
      </c>
      <c r="B123" s="44" t="s">
        <v>2080</v>
      </c>
      <c r="C123" s="114"/>
      <c r="D123" s="114"/>
      <c r="E123" s="115">
        <v>1.0</v>
      </c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>
      <c r="A124" s="100">
        <v>1.0E-4</v>
      </c>
      <c r="B124" s="44" t="s">
        <v>940</v>
      </c>
      <c r="C124" s="114"/>
      <c r="D124" s="114"/>
      <c r="E124" s="115">
        <v>1.0</v>
      </c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>
      <c r="A125" s="100">
        <v>1.0E-4</v>
      </c>
      <c r="B125" s="44" t="s">
        <v>956</v>
      </c>
      <c r="C125" s="114"/>
      <c r="D125" s="114"/>
      <c r="E125" s="115">
        <v>1.0</v>
      </c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>
      <c r="A126" s="100">
        <v>1.0E-4</v>
      </c>
      <c r="B126" s="44" t="s">
        <v>1496</v>
      </c>
      <c r="C126" s="114"/>
      <c r="D126" s="114"/>
      <c r="E126" s="115">
        <v>1.0</v>
      </c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>
      <c r="A127" s="100">
        <v>1.0E-4</v>
      </c>
      <c r="B127" s="44" t="s">
        <v>2081</v>
      </c>
      <c r="C127" s="114"/>
      <c r="D127" s="114"/>
      <c r="E127" s="115">
        <v>1.0</v>
      </c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>
      <c r="A128" s="100"/>
      <c r="B128" s="44"/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8.57"/>
  </cols>
  <sheetData>
    <row r="1">
      <c r="A1" s="44" t="s">
        <v>2020</v>
      </c>
      <c r="B1" s="31" t="s">
        <v>2021</v>
      </c>
      <c r="C1" s="32" t="s">
        <v>1</v>
      </c>
      <c r="D1" s="33" t="s">
        <v>644</v>
      </c>
      <c r="E1" s="34" t="s">
        <v>645</v>
      </c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44" t="s">
        <v>2022</v>
      </c>
      <c r="B2" s="116"/>
      <c r="C2" s="115"/>
      <c r="D2" s="114"/>
      <c r="E2" s="115">
        <v>158.0</v>
      </c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>
      <c r="A3" s="100">
        <v>0.2907</v>
      </c>
      <c r="B3" s="44" t="s">
        <v>911</v>
      </c>
      <c r="C3" s="115" t="s">
        <v>1852</v>
      </c>
      <c r="D3" s="115" t="s">
        <v>7</v>
      </c>
      <c r="E3" s="115">
        <v>2.0</v>
      </c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</row>
    <row r="4">
      <c r="A4" s="100">
        <v>0.2205</v>
      </c>
      <c r="B4" s="44" t="s">
        <v>1840</v>
      </c>
      <c r="C4" s="115" t="s">
        <v>1842</v>
      </c>
      <c r="D4" s="115" t="s">
        <v>15</v>
      </c>
      <c r="E4" s="115">
        <v>2.0</v>
      </c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</row>
    <row r="5">
      <c r="A5" s="100">
        <v>0.0976</v>
      </c>
      <c r="B5" s="44" t="s">
        <v>1635</v>
      </c>
      <c r="C5" s="115" t="s">
        <v>517</v>
      </c>
      <c r="D5" s="115" t="s">
        <v>15</v>
      </c>
      <c r="E5" s="115">
        <v>1.0</v>
      </c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</row>
    <row r="6">
      <c r="A6" s="100">
        <v>0.0531</v>
      </c>
      <c r="B6" s="44" t="s">
        <v>1469</v>
      </c>
      <c r="C6" s="115" t="s">
        <v>1866</v>
      </c>
      <c r="D6" s="115" t="s">
        <v>7</v>
      </c>
      <c r="E6" s="115">
        <v>2.0</v>
      </c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</row>
    <row r="7">
      <c r="A7" s="100">
        <v>0.0509</v>
      </c>
      <c r="B7" s="44" t="s">
        <v>1792</v>
      </c>
      <c r="C7" s="115" t="s">
        <v>1519</v>
      </c>
      <c r="D7" s="115" t="s">
        <v>67</v>
      </c>
      <c r="E7" s="115">
        <v>9.0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</row>
    <row r="8">
      <c r="A8" s="100">
        <v>0.0492</v>
      </c>
      <c r="B8" s="44" t="s">
        <v>1437</v>
      </c>
      <c r="C8" s="115" t="s">
        <v>1857</v>
      </c>
      <c r="D8" s="115" t="s">
        <v>67</v>
      </c>
      <c r="E8" s="115">
        <v>8.0</v>
      </c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>
      <c r="A9" s="100">
        <v>0.0251</v>
      </c>
      <c r="B9" s="44" t="s">
        <v>1034</v>
      </c>
      <c r="C9" s="115" t="s">
        <v>2026</v>
      </c>
      <c r="D9" s="115" t="s">
        <v>15</v>
      </c>
      <c r="E9" s="115">
        <v>2.0</v>
      </c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100">
        <v>0.0251</v>
      </c>
      <c r="B10" s="44" t="s">
        <v>848</v>
      </c>
      <c r="C10" s="115" t="s">
        <v>137</v>
      </c>
      <c r="D10" s="115" t="s">
        <v>15</v>
      </c>
      <c r="E10" s="115">
        <v>1.0</v>
      </c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>
      <c r="A11" s="100">
        <v>0.0222</v>
      </c>
      <c r="B11" s="44" t="s">
        <v>1640</v>
      </c>
      <c r="C11" s="115" t="s">
        <v>2029</v>
      </c>
      <c r="D11" s="115" t="s">
        <v>15</v>
      </c>
      <c r="E11" s="115">
        <v>1.0</v>
      </c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>
      <c r="A12" s="100">
        <v>0.0161</v>
      </c>
      <c r="B12" s="44" t="s">
        <v>1431</v>
      </c>
      <c r="C12" s="115" t="s">
        <v>1523</v>
      </c>
      <c r="D12" s="115" t="s">
        <v>7</v>
      </c>
      <c r="E12" s="115">
        <v>3.0</v>
      </c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 ht="18.0" customHeight="1">
      <c r="A13" s="129">
        <v>0.0102</v>
      </c>
      <c r="B13" s="80" t="s">
        <v>1487</v>
      </c>
      <c r="C13" s="95" t="s">
        <v>1440</v>
      </c>
      <c r="D13" s="95" t="s">
        <v>7</v>
      </c>
      <c r="E13" s="95">
        <v>4.0</v>
      </c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</row>
    <row r="14" ht="15.0" customHeight="1">
      <c r="A14" s="100">
        <v>0.0099</v>
      </c>
      <c r="B14" s="44" t="s">
        <v>1430</v>
      </c>
      <c r="C14" s="114"/>
      <c r="D14" s="114"/>
      <c r="E14" s="115">
        <v>4.0</v>
      </c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100">
        <v>0.0089</v>
      </c>
      <c r="B15" s="44" t="s">
        <v>1646</v>
      </c>
      <c r="C15" s="114"/>
      <c r="D15" s="114"/>
      <c r="E15" s="115">
        <v>1.0</v>
      </c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100">
        <v>0.0086</v>
      </c>
      <c r="B16" s="44" t="s">
        <v>1706</v>
      </c>
      <c r="C16" s="114"/>
      <c r="D16" s="114"/>
      <c r="E16" s="115">
        <v>1.0</v>
      </c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</row>
    <row r="17">
      <c r="A17" s="100">
        <v>0.0079</v>
      </c>
      <c r="B17" s="44" t="s">
        <v>1997</v>
      </c>
      <c r="C17" s="114"/>
      <c r="D17" s="114"/>
      <c r="E17" s="115">
        <v>1.0</v>
      </c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</row>
    <row r="18">
      <c r="A18" s="100">
        <v>0.0074</v>
      </c>
      <c r="B18" s="44" t="s">
        <v>1637</v>
      </c>
      <c r="C18" s="114"/>
      <c r="D18" s="114"/>
      <c r="E18" s="115">
        <v>5.0</v>
      </c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</row>
    <row r="19">
      <c r="A19" s="100">
        <v>0.0069</v>
      </c>
      <c r="B19" s="44" t="s">
        <v>1657</v>
      </c>
      <c r="C19" s="114"/>
      <c r="D19" s="114"/>
      <c r="E19" s="115">
        <v>1.0</v>
      </c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</row>
    <row r="20">
      <c r="A20" s="100">
        <v>0.0053</v>
      </c>
      <c r="B20" s="44" t="s">
        <v>2041</v>
      </c>
      <c r="C20" s="114"/>
      <c r="D20" s="114"/>
      <c r="E20" s="115">
        <v>3.0</v>
      </c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</row>
    <row r="21">
      <c r="A21" s="100">
        <v>0.0053</v>
      </c>
      <c r="B21" s="44" t="s">
        <v>2035</v>
      </c>
      <c r="C21" s="114"/>
      <c r="D21" s="114"/>
      <c r="E21" s="115">
        <v>1.0</v>
      </c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</row>
    <row r="22">
      <c r="A22" s="100">
        <v>0.0045</v>
      </c>
      <c r="B22" s="44" t="s">
        <v>1600</v>
      </c>
      <c r="C22" s="114"/>
      <c r="D22" s="114"/>
      <c r="E22" s="115">
        <v>1.0</v>
      </c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</row>
    <row r="23">
      <c r="A23" s="100">
        <v>0.0038</v>
      </c>
      <c r="B23" s="44" t="s">
        <v>1449</v>
      </c>
      <c r="C23" s="114"/>
      <c r="D23" s="114"/>
      <c r="E23" s="115">
        <v>1.0</v>
      </c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</row>
    <row r="24">
      <c r="A24" s="100">
        <v>0.0037</v>
      </c>
      <c r="B24" s="44" t="s">
        <v>2043</v>
      </c>
      <c r="C24" s="114"/>
      <c r="D24" s="114"/>
      <c r="E24" s="115">
        <v>2.0</v>
      </c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</row>
    <row r="25">
      <c r="A25" s="100">
        <v>0.0037</v>
      </c>
      <c r="B25" s="44" t="s">
        <v>1428</v>
      </c>
      <c r="C25" s="114"/>
      <c r="D25" s="114"/>
      <c r="E25" s="115">
        <v>2.0</v>
      </c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</row>
    <row r="26">
      <c r="A26" s="100">
        <v>0.0034</v>
      </c>
      <c r="B26" s="44" t="s">
        <v>860</v>
      </c>
      <c r="C26" s="114"/>
      <c r="D26" s="114"/>
      <c r="E26" s="115">
        <v>1.0</v>
      </c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</row>
    <row r="27">
      <c r="A27" s="100">
        <v>0.0031</v>
      </c>
      <c r="B27" s="44" t="s">
        <v>1986</v>
      </c>
      <c r="C27" s="114"/>
      <c r="D27" s="114"/>
      <c r="E27" s="115">
        <v>2.0</v>
      </c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</row>
    <row r="28">
      <c r="A28" s="100">
        <v>0.0031</v>
      </c>
      <c r="B28" s="44" t="s">
        <v>1578</v>
      </c>
      <c r="C28" s="114"/>
      <c r="D28" s="114"/>
      <c r="E28" s="115">
        <v>1.0</v>
      </c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</row>
    <row r="29">
      <c r="A29" s="100">
        <v>0.003</v>
      </c>
      <c r="B29" s="44" t="s">
        <v>1604</v>
      </c>
      <c r="C29" s="114"/>
      <c r="D29" s="114"/>
      <c r="E29" s="115">
        <v>2.0</v>
      </c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</row>
    <row r="30">
      <c r="A30" s="100">
        <v>0.0029</v>
      </c>
      <c r="B30" s="44" t="s">
        <v>1652</v>
      </c>
      <c r="C30" s="114"/>
      <c r="D30" s="114"/>
      <c r="E30" s="115">
        <v>1.0</v>
      </c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</row>
    <row r="31">
      <c r="A31" s="100">
        <v>0.0026</v>
      </c>
      <c r="B31" s="44" t="s">
        <v>1434</v>
      </c>
      <c r="C31" s="114"/>
      <c r="D31" s="114"/>
      <c r="E31" s="115">
        <v>3.0</v>
      </c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</row>
    <row r="32">
      <c r="A32" s="100">
        <v>0.0026</v>
      </c>
      <c r="B32" s="44" t="s">
        <v>1603</v>
      </c>
      <c r="C32" s="114"/>
      <c r="D32" s="115"/>
      <c r="E32" s="115">
        <v>2.0</v>
      </c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</row>
    <row r="33">
      <c r="A33" s="100">
        <v>0.0025</v>
      </c>
      <c r="B33" s="44" t="s">
        <v>956</v>
      </c>
      <c r="C33" s="114"/>
      <c r="D33" s="114"/>
      <c r="E33" s="115">
        <v>1.0</v>
      </c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</row>
    <row r="34">
      <c r="A34" s="100">
        <v>0.0024</v>
      </c>
      <c r="B34" s="44" t="s">
        <v>1496</v>
      </c>
      <c r="C34" s="114"/>
      <c r="D34" s="114"/>
      <c r="E34" s="115">
        <v>1.0</v>
      </c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</row>
    <row r="35">
      <c r="A35" s="100">
        <v>0.0023</v>
      </c>
      <c r="B35" s="44" t="s">
        <v>2049</v>
      </c>
      <c r="C35" s="114"/>
      <c r="D35" s="114"/>
      <c r="E35" s="115">
        <v>2.0</v>
      </c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</row>
    <row r="36">
      <c r="A36" s="100">
        <v>0.0022</v>
      </c>
      <c r="B36" s="44" t="s">
        <v>1642</v>
      </c>
      <c r="C36" s="114"/>
      <c r="D36" s="114"/>
      <c r="E36" s="115">
        <v>1.0</v>
      </c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</row>
    <row r="37">
      <c r="A37" s="100">
        <v>0.0019</v>
      </c>
      <c r="B37" s="44" t="s">
        <v>1435</v>
      </c>
      <c r="C37" s="114"/>
      <c r="D37" s="114"/>
      <c r="E37" s="115">
        <v>1.0</v>
      </c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</row>
    <row r="38">
      <c r="A38" s="100">
        <v>0.0017</v>
      </c>
      <c r="B38" s="44" t="s">
        <v>2008</v>
      </c>
      <c r="C38" s="114"/>
      <c r="D38" s="114"/>
      <c r="E38" s="115">
        <v>3.0</v>
      </c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</row>
    <row r="39">
      <c r="A39" s="100">
        <v>0.0017</v>
      </c>
      <c r="B39" s="44" t="s">
        <v>1501</v>
      </c>
      <c r="C39" s="114"/>
      <c r="D39" s="114"/>
      <c r="E39" s="115">
        <v>1.0</v>
      </c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</row>
    <row r="40">
      <c r="A40" s="100">
        <v>0.0015</v>
      </c>
      <c r="B40" s="44" t="s">
        <v>2024</v>
      </c>
      <c r="C40" s="114"/>
      <c r="D40" s="114"/>
      <c r="E40" s="115">
        <v>1.0</v>
      </c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</row>
    <row r="41">
      <c r="A41" s="100">
        <v>0.0014</v>
      </c>
      <c r="B41" s="44" t="s">
        <v>1980</v>
      </c>
      <c r="C41" s="114"/>
      <c r="D41" s="114"/>
      <c r="E41" s="115">
        <v>3.0</v>
      </c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</row>
    <row r="42">
      <c r="A42" s="100">
        <v>0.0014</v>
      </c>
      <c r="B42" s="44" t="s">
        <v>1627</v>
      </c>
      <c r="C42" s="114"/>
      <c r="D42" s="114"/>
      <c r="E42" s="115">
        <v>2.0</v>
      </c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</row>
    <row r="43">
      <c r="A43" s="100">
        <v>0.0014</v>
      </c>
      <c r="B43" s="44" t="s">
        <v>1651</v>
      </c>
      <c r="C43" s="114"/>
      <c r="D43" s="114"/>
      <c r="E43" s="115">
        <v>1.0</v>
      </c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>
      <c r="A44" s="100">
        <v>0.0014</v>
      </c>
      <c r="B44" s="44" t="s">
        <v>2056</v>
      </c>
      <c r="C44" s="114"/>
      <c r="D44" s="114"/>
      <c r="E44" s="115">
        <v>1.0</v>
      </c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>
      <c r="A45" s="100">
        <v>0.0013</v>
      </c>
      <c r="B45" s="44" t="s">
        <v>1921</v>
      </c>
      <c r="C45" s="114"/>
      <c r="D45" s="114"/>
      <c r="E45" s="115">
        <v>1.0</v>
      </c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>
      <c r="A46" s="100">
        <v>0.0011</v>
      </c>
      <c r="B46" s="44" t="s">
        <v>1618</v>
      </c>
      <c r="C46" s="114"/>
      <c r="D46" s="114"/>
      <c r="E46" s="115">
        <v>4.0</v>
      </c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>
      <c r="A47" s="100">
        <v>0.001</v>
      </c>
      <c r="B47" s="44" t="s">
        <v>1579</v>
      </c>
      <c r="C47" s="114"/>
      <c r="D47" s="114"/>
      <c r="E47" s="115">
        <v>1.0</v>
      </c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>
      <c r="A48" s="100">
        <v>9.0E-4</v>
      </c>
      <c r="B48" s="44" t="s">
        <v>1502</v>
      </c>
      <c r="C48" s="114"/>
      <c r="D48" s="114"/>
      <c r="E48" s="115">
        <v>2.0</v>
      </c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>
      <c r="A49" s="100">
        <v>9.0E-4</v>
      </c>
      <c r="B49" s="44" t="s">
        <v>1975</v>
      </c>
      <c r="C49" s="114"/>
      <c r="D49" s="114"/>
      <c r="E49" s="115">
        <v>1.0</v>
      </c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>
      <c r="A50" s="100">
        <v>8.0E-4</v>
      </c>
      <c r="B50" s="44" t="s">
        <v>1715</v>
      </c>
      <c r="C50" s="114"/>
      <c r="D50" s="114"/>
      <c r="E50" s="115">
        <v>1.0</v>
      </c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>
      <c r="A51" s="100">
        <v>8.0E-4</v>
      </c>
      <c r="B51" s="44" t="s">
        <v>2042</v>
      </c>
      <c r="C51" s="114"/>
      <c r="D51" s="114"/>
      <c r="E51" s="115">
        <v>1.0</v>
      </c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>
      <c r="A52" s="100">
        <v>8.0E-4</v>
      </c>
      <c r="B52" s="44" t="s">
        <v>2016</v>
      </c>
      <c r="C52" s="114"/>
      <c r="D52" s="114"/>
      <c r="E52" s="115">
        <v>1.0</v>
      </c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>
      <c r="A53" s="100">
        <v>8.0E-4</v>
      </c>
      <c r="B53" s="44" t="s">
        <v>1654</v>
      </c>
      <c r="C53" s="114"/>
      <c r="D53" s="114"/>
      <c r="E53" s="115">
        <v>1.0</v>
      </c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>
      <c r="A54" s="100">
        <v>8.0E-4</v>
      </c>
      <c r="B54" s="44" t="s">
        <v>2023</v>
      </c>
      <c r="C54" s="114"/>
      <c r="D54" s="114"/>
      <c r="E54" s="115">
        <v>1.0</v>
      </c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>
      <c r="A55" s="100">
        <v>7.0E-4</v>
      </c>
      <c r="B55" s="44" t="s">
        <v>899</v>
      </c>
      <c r="C55" s="114"/>
      <c r="D55" s="114"/>
      <c r="E55" s="115">
        <v>2.0</v>
      </c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>
      <c r="A56" s="100">
        <v>7.0E-4</v>
      </c>
      <c r="B56" s="44" t="s">
        <v>2013</v>
      </c>
      <c r="C56" s="114"/>
      <c r="D56" s="114"/>
      <c r="E56" s="115">
        <v>2.0</v>
      </c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>
      <c r="A57" s="100">
        <v>7.0E-4</v>
      </c>
      <c r="B57" s="44" t="s">
        <v>2074</v>
      </c>
      <c r="C57" s="114"/>
      <c r="D57" s="114"/>
      <c r="E57" s="115">
        <v>1.0</v>
      </c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>
      <c r="A58" s="100">
        <v>7.0E-4</v>
      </c>
      <c r="B58" s="44" t="s">
        <v>2075</v>
      </c>
      <c r="C58" s="114"/>
      <c r="D58" s="114"/>
      <c r="E58" s="115">
        <v>1.0</v>
      </c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>
      <c r="A59" s="100">
        <v>7.0E-4</v>
      </c>
      <c r="B59" s="44" t="s">
        <v>1896</v>
      </c>
      <c r="C59" s="114"/>
      <c r="D59" s="114"/>
      <c r="E59" s="115">
        <v>1.0</v>
      </c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>
      <c r="A60" s="100">
        <v>6.0E-4</v>
      </c>
      <c r="B60" s="44" t="s">
        <v>837</v>
      </c>
      <c r="C60" s="114"/>
      <c r="D60" s="114"/>
      <c r="E60" s="115">
        <v>1.0</v>
      </c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>
      <c r="A61" s="100">
        <v>6.0E-4</v>
      </c>
      <c r="B61" s="44" t="s">
        <v>1476</v>
      </c>
      <c r="C61" s="114"/>
      <c r="D61" s="114"/>
      <c r="E61" s="115">
        <v>1.0</v>
      </c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>
      <c r="A62" s="100">
        <v>6.0E-4</v>
      </c>
      <c r="B62" s="44" t="s">
        <v>1670</v>
      </c>
      <c r="C62" s="114"/>
      <c r="D62" s="114"/>
      <c r="E62" s="115">
        <v>1.0</v>
      </c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>
      <c r="A63" s="100">
        <v>5.0E-4</v>
      </c>
      <c r="B63" s="44" t="s">
        <v>858</v>
      </c>
      <c r="C63" s="114"/>
      <c r="D63" s="114"/>
      <c r="E63" s="115">
        <v>2.0</v>
      </c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>
      <c r="A64" s="100">
        <v>4.0E-4</v>
      </c>
      <c r="B64" s="44" t="s">
        <v>1859</v>
      </c>
      <c r="C64" s="114"/>
      <c r="D64" s="114"/>
      <c r="E64" s="115">
        <v>1.0</v>
      </c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>
      <c r="A65" s="100">
        <v>4.0E-4</v>
      </c>
      <c r="B65" s="44" t="s">
        <v>2063</v>
      </c>
      <c r="C65" s="114"/>
      <c r="D65" s="114"/>
      <c r="E65" s="115">
        <v>1.0</v>
      </c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>
      <c r="A66" s="100">
        <v>4.0E-4</v>
      </c>
      <c r="B66" s="44" t="s">
        <v>977</v>
      </c>
      <c r="C66" s="114"/>
      <c r="D66" s="114"/>
      <c r="E66" s="115">
        <v>1.0</v>
      </c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>
      <c r="A67" s="100">
        <v>4.0E-4</v>
      </c>
      <c r="B67" s="44" t="s">
        <v>1477</v>
      </c>
      <c r="C67" s="114"/>
      <c r="D67" s="114"/>
      <c r="E67" s="115">
        <v>1.0</v>
      </c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>
      <c r="A68" s="100">
        <v>4.0E-4</v>
      </c>
      <c r="B68" s="44" t="s">
        <v>1000</v>
      </c>
      <c r="C68" s="114"/>
      <c r="D68" s="114"/>
      <c r="E68" s="115">
        <v>1.0</v>
      </c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>
      <c r="A69" s="100">
        <v>3.0E-4</v>
      </c>
      <c r="B69" s="44" t="s">
        <v>2084</v>
      </c>
      <c r="C69" s="114"/>
      <c r="D69" s="114"/>
      <c r="E69" s="115">
        <v>2.0</v>
      </c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>
      <c r="A70" s="100">
        <v>3.0E-4</v>
      </c>
      <c r="B70" s="44" t="s">
        <v>2014</v>
      </c>
      <c r="C70" s="114"/>
      <c r="D70" s="114"/>
      <c r="E70" s="115">
        <v>2.0</v>
      </c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>
      <c r="A71" s="100">
        <v>3.0E-4</v>
      </c>
      <c r="B71" s="44" t="s">
        <v>2037</v>
      </c>
      <c r="C71" s="114"/>
      <c r="D71" s="114"/>
      <c r="E71" s="115">
        <v>1.0</v>
      </c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>
      <c r="A72" s="100">
        <v>3.0E-4</v>
      </c>
      <c r="B72" s="44" t="s">
        <v>2086</v>
      </c>
      <c r="C72" s="114"/>
      <c r="D72" s="114"/>
      <c r="E72" s="115">
        <v>1.0</v>
      </c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>
      <c r="A73" s="100">
        <v>3.0E-4</v>
      </c>
      <c r="B73" s="44" t="s">
        <v>2077</v>
      </c>
      <c r="C73" s="114"/>
      <c r="D73" s="114"/>
      <c r="E73" s="115">
        <v>1.0</v>
      </c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>
      <c r="A74" s="100">
        <v>2.0E-4</v>
      </c>
      <c r="B74" s="44" t="s">
        <v>2087</v>
      </c>
      <c r="C74" s="114"/>
      <c r="D74" s="114"/>
      <c r="E74" s="115">
        <v>1.0</v>
      </c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>
      <c r="A75" s="100">
        <v>2.0E-4</v>
      </c>
      <c r="B75" s="44" t="s">
        <v>2088</v>
      </c>
      <c r="C75" s="114"/>
      <c r="D75" s="114"/>
      <c r="E75" s="115">
        <v>1.0</v>
      </c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>
      <c r="A76" s="100">
        <v>2.0E-4</v>
      </c>
      <c r="B76" s="44" t="s">
        <v>2089</v>
      </c>
      <c r="C76" s="114"/>
      <c r="D76" s="114"/>
      <c r="E76" s="115">
        <v>1.0</v>
      </c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>
      <c r="A77" s="100">
        <v>2.0E-4</v>
      </c>
      <c r="B77" s="44" t="s">
        <v>2090</v>
      </c>
      <c r="C77" s="114"/>
      <c r="D77" s="114"/>
      <c r="E77" s="115">
        <v>1.0</v>
      </c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>
      <c r="A78" s="100">
        <v>2.0E-4</v>
      </c>
      <c r="B78" s="44" t="s">
        <v>1585</v>
      </c>
      <c r="C78" s="114"/>
      <c r="D78" s="114"/>
      <c r="E78" s="115">
        <v>1.0</v>
      </c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>
      <c r="A79" s="100">
        <v>2.0E-4</v>
      </c>
      <c r="B79" s="44" t="s">
        <v>1576</v>
      </c>
      <c r="C79" s="114"/>
      <c r="D79" s="114"/>
      <c r="E79" s="115">
        <v>1.0</v>
      </c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>
      <c r="A80" s="100">
        <v>2.0E-4</v>
      </c>
      <c r="B80" s="44" t="s">
        <v>1475</v>
      </c>
      <c r="C80" s="114"/>
      <c r="D80" s="114"/>
      <c r="E80" s="115">
        <v>1.0</v>
      </c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>
      <c r="A81" s="100">
        <v>1.0E-4</v>
      </c>
      <c r="B81" s="44" t="s">
        <v>835</v>
      </c>
      <c r="C81" s="114"/>
      <c r="D81" s="114"/>
      <c r="E81" s="115">
        <v>1.0</v>
      </c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>
      <c r="A82" s="100">
        <v>1.0E-4</v>
      </c>
      <c r="B82" s="44" t="s">
        <v>1923</v>
      </c>
      <c r="C82" s="114"/>
      <c r="D82" s="114"/>
      <c r="E82" s="115">
        <v>1.0</v>
      </c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>
      <c r="A83" s="100">
        <v>1.0E-4</v>
      </c>
      <c r="B83" s="44" t="s">
        <v>1619</v>
      </c>
      <c r="C83" s="114"/>
      <c r="D83" s="114"/>
      <c r="E83" s="115">
        <v>1.0</v>
      </c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>
      <c r="A84" s="100">
        <v>1.0E-4</v>
      </c>
      <c r="B84" s="44" t="s">
        <v>2095</v>
      </c>
      <c r="C84" s="114"/>
      <c r="D84" s="114"/>
      <c r="E84" s="115">
        <v>1.0</v>
      </c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>
      <c r="A85" s="100">
        <v>1.0E-4</v>
      </c>
      <c r="B85" s="44" t="s">
        <v>1973</v>
      </c>
      <c r="C85" s="114"/>
      <c r="D85" s="114"/>
      <c r="E85" s="115">
        <v>1.0</v>
      </c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>
      <c r="A86" s="100">
        <v>1.0E-4</v>
      </c>
      <c r="B86" s="44" t="s">
        <v>2096</v>
      </c>
      <c r="C86" s="114"/>
      <c r="D86" s="114"/>
      <c r="E86" s="115">
        <v>1.0</v>
      </c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>
      <c r="A87" s="100">
        <v>1.0E-4</v>
      </c>
      <c r="B87" s="44" t="s">
        <v>2097</v>
      </c>
      <c r="C87" s="114"/>
      <c r="D87" s="114"/>
      <c r="E87" s="115">
        <v>1.0</v>
      </c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>
      <c r="A88" s="100">
        <v>1.0E-4</v>
      </c>
      <c r="B88" s="44" t="s">
        <v>2098</v>
      </c>
      <c r="C88" s="114"/>
      <c r="D88" s="114"/>
      <c r="E88" s="115">
        <v>1.0</v>
      </c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>
      <c r="A89" s="100">
        <v>1.0E-4</v>
      </c>
      <c r="B89" s="44" t="s">
        <v>2099</v>
      </c>
      <c r="C89" s="114"/>
      <c r="D89" s="114"/>
      <c r="E89" s="115">
        <v>1.0</v>
      </c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>
      <c r="A90" s="100">
        <v>1.0E-4</v>
      </c>
      <c r="B90" s="44" t="s">
        <v>2101</v>
      </c>
      <c r="C90" s="114"/>
      <c r="D90" s="114"/>
      <c r="E90" s="115">
        <v>1.0</v>
      </c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>
      <c r="A91" s="100">
        <v>1.0E-4</v>
      </c>
      <c r="B91" s="44" t="s">
        <v>2102</v>
      </c>
      <c r="C91" s="114"/>
      <c r="D91" s="114"/>
      <c r="E91" s="115">
        <v>1.0</v>
      </c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>
      <c r="A92" s="100">
        <v>1.0E-4</v>
      </c>
      <c r="B92" s="44" t="s">
        <v>2050</v>
      </c>
      <c r="C92" s="114"/>
      <c r="D92" s="114"/>
      <c r="E92" s="115">
        <v>1.0</v>
      </c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>
      <c r="A93" s="100">
        <v>1.0E-4</v>
      </c>
      <c r="B93" s="44" t="s">
        <v>2078</v>
      </c>
      <c r="C93" s="114"/>
      <c r="D93" s="114"/>
      <c r="E93" s="115">
        <v>1.0</v>
      </c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>
      <c r="A94" s="100">
        <v>1.0E-4</v>
      </c>
      <c r="B94" s="44" t="s">
        <v>2080</v>
      </c>
      <c r="C94" s="114"/>
      <c r="D94" s="114"/>
      <c r="E94" s="115">
        <v>1.0</v>
      </c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>
      <c r="A95" s="100">
        <v>1.0E-4</v>
      </c>
      <c r="B95" s="44" t="s">
        <v>1671</v>
      </c>
      <c r="C95" s="114"/>
      <c r="D95" s="114"/>
      <c r="E95" s="115">
        <v>1.0</v>
      </c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>
      <c r="A96" s="100">
        <v>1.0E-4</v>
      </c>
      <c r="B96" s="44" t="s">
        <v>2105</v>
      </c>
      <c r="C96" s="114"/>
      <c r="D96" s="114"/>
      <c r="E96" s="115">
        <v>1.0</v>
      </c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>
      <c r="A97" s="100">
        <v>1.0E-4</v>
      </c>
      <c r="B97" s="44" t="s">
        <v>2106</v>
      </c>
      <c r="C97" s="114"/>
      <c r="D97" s="114"/>
      <c r="E97" s="115">
        <v>1.0</v>
      </c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>
      <c r="A98" s="100">
        <v>1.0E-4</v>
      </c>
      <c r="B98" s="44" t="s">
        <v>1583</v>
      </c>
      <c r="C98" s="114"/>
      <c r="D98" s="114"/>
      <c r="E98" s="115">
        <v>1.0</v>
      </c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>
      <c r="A99" s="100">
        <v>1.0E-4</v>
      </c>
      <c r="B99" s="44" t="s">
        <v>1575</v>
      </c>
      <c r="C99" s="114"/>
      <c r="D99" s="114"/>
      <c r="E99" s="115">
        <v>1.0</v>
      </c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>
      <c r="A100" s="100">
        <v>1.0E-4</v>
      </c>
      <c r="B100" s="44" t="s">
        <v>1625</v>
      </c>
      <c r="C100" s="114"/>
      <c r="D100" s="114"/>
      <c r="E100" s="115">
        <v>1.0</v>
      </c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>
      <c r="A101" s="100">
        <v>1.0E-4</v>
      </c>
      <c r="B101" s="44" t="s">
        <v>1584</v>
      </c>
      <c r="C101" s="114"/>
      <c r="D101" s="114"/>
      <c r="E101" s="115">
        <v>1.0</v>
      </c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>
      <c r="A102" s="100">
        <v>1.0E-4</v>
      </c>
      <c r="B102" s="44" t="s">
        <v>1571</v>
      </c>
      <c r="C102" s="114"/>
      <c r="D102" s="114"/>
      <c r="E102" s="115">
        <v>1.0</v>
      </c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>
      <c r="A103" s="100">
        <v>1.0E-4</v>
      </c>
      <c r="B103" s="44" t="s">
        <v>1613</v>
      </c>
      <c r="C103" s="114"/>
      <c r="D103" s="114"/>
      <c r="E103" s="115">
        <v>1.0</v>
      </c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>
      <c r="A104" s="100">
        <v>1.0E-4</v>
      </c>
      <c r="B104" s="44" t="s">
        <v>2111</v>
      </c>
      <c r="C104" s="114"/>
      <c r="D104" s="114"/>
      <c r="E104" s="115">
        <v>1.0</v>
      </c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>
      <c r="A105" s="100">
        <v>1.0E-4</v>
      </c>
      <c r="B105" s="44" t="s">
        <v>1482</v>
      </c>
      <c r="C105" s="114"/>
      <c r="D105" s="114"/>
      <c r="E105" s="115">
        <v>1.0</v>
      </c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>
      <c r="A106" s="114"/>
      <c r="B106" s="114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6.71"/>
  </cols>
  <sheetData>
    <row r="1">
      <c r="A1" s="44" t="s">
        <v>2027</v>
      </c>
      <c r="B1" s="31" t="s">
        <v>2028</v>
      </c>
      <c r="C1" s="32" t="s">
        <v>1</v>
      </c>
      <c r="D1" s="33" t="s">
        <v>644</v>
      </c>
      <c r="E1" s="34" t="s">
        <v>645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>
      <c r="A2" s="44" t="s">
        <v>2031</v>
      </c>
      <c r="B2" s="154"/>
      <c r="C2" s="38"/>
      <c r="D2" s="38"/>
      <c r="E2" s="37">
        <v>98.0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00">
        <v>0.3987</v>
      </c>
      <c r="B3" s="44" t="s">
        <v>1635</v>
      </c>
      <c r="C3" s="37" t="s">
        <v>517</v>
      </c>
      <c r="D3" s="37" t="s">
        <v>15</v>
      </c>
      <c r="E3" s="37">
        <v>1.0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100">
        <v>0.0939</v>
      </c>
      <c r="B4" s="44" t="s">
        <v>1469</v>
      </c>
      <c r="C4" s="37" t="s">
        <v>1866</v>
      </c>
      <c r="D4" s="37" t="s">
        <v>7</v>
      </c>
      <c r="E4" s="37">
        <v>2.0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100">
        <v>0.0855</v>
      </c>
      <c r="B5" s="44" t="s">
        <v>1640</v>
      </c>
      <c r="C5" s="37" t="s">
        <v>2029</v>
      </c>
      <c r="D5" s="37" t="s">
        <v>15</v>
      </c>
      <c r="E5" s="37">
        <v>1.0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100">
        <v>0.0785</v>
      </c>
      <c r="B6" s="44" t="s">
        <v>1437</v>
      </c>
      <c r="C6" s="37" t="s">
        <v>1857</v>
      </c>
      <c r="D6" s="37" t="s">
        <v>67</v>
      </c>
      <c r="E6" s="37">
        <v>7.0</v>
      </c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100">
        <v>0.0515</v>
      </c>
      <c r="B7" s="44" t="s">
        <v>1434</v>
      </c>
      <c r="C7" s="37" t="s">
        <v>1453</v>
      </c>
      <c r="D7" s="37" t="s">
        <v>7</v>
      </c>
      <c r="E7" s="37">
        <v>4.0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00">
        <v>0.0447</v>
      </c>
      <c r="B8" s="44" t="s">
        <v>1646</v>
      </c>
      <c r="C8" s="37" t="s">
        <v>1647</v>
      </c>
      <c r="D8" s="37" t="s">
        <v>15</v>
      </c>
      <c r="E8" s="37">
        <v>1.0</v>
      </c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100">
        <v>0.0361</v>
      </c>
      <c r="B9" s="44" t="s">
        <v>1607</v>
      </c>
      <c r="C9" s="37" t="s">
        <v>2034</v>
      </c>
      <c r="D9" s="37" t="s">
        <v>7</v>
      </c>
      <c r="E9" s="37">
        <v>1.0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100">
        <v>0.028</v>
      </c>
      <c r="B10" s="44" t="s">
        <v>2035</v>
      </c>
      <c r="C10" s="37" t="s">
        <v>2036</v>
      </c>
      <c r="D10" s="37" t="s">
        <v>15</v>
      </c>
      <c r="E10" s="37">
        <v>2.0</v>
      </c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100">
        <v>0.0244</v>
      </c>
      <c r="B11" s="44" t="s">
        <v>1441</v>
      </c>
      <c r="C11" s="37" t="s">
        <v>769</v>
      </c>
      <c r="D11" s="37" t="s">
        <v>7</v>
      </c>
      <c r="E11" s="37">
        <v>2.0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100">
        <v>0.0227</v>
      </c>
      <c r="B12" s="44" t="s">
        <v>2037</v>
      </c>
      <c r="C12" s="37" t="s">
        <v>2038</v>
      </c>
      <c r="D12" s="37" t="s">
        <v>7</v>
      </c>
      <c r="E12" s="37">
        <v>2.0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100">
        <v>0.016</v>
      </c>
      <c r="B13" s="44" t="s">
        <v>1997</v>
      </c>
      <c r="C13" s="37" t="s">
        <v>2039</v>
      </c>
      <c r="D13" s="37" t="s">
        <v>7</v>
      </c>
      <c r="E13" s="37">
        <v>1.0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00">
        <v>0.0122</v>
      </c>
      <c r="B14" s="44" t="s">
        <v>1657</v>
      </c>
      <c r="C14" s="37" t="s">
        <v>2040</v>
      </c>
      <c r="D14" s="37" t="s">
        <v>15</v>
      </c>
      <c r="E14" s="37">
        <v>1.0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129">
        <v>0.0107</v>
      </c>
      <c r="B15" s="80" t="s">
        <v>1430</v>
      </c>
      <c r="C15" s="49" t="s">
        <v>738</v>
      </c>
      <c r="D15" s="49" t="s">
        <v>7</v>
      </c>
      <c r="E15" s="49">
        <v>4.0</v>
      </c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</row>
    <row r="16">
      <c r="A16" s="100">
        <v>0.0093</v>
      </c>
      <c r="B16" s="44" t="s">
        <v>860</v>
      </c>
      <c r="C16" s="38"/>
      <c r="D16" s="38"/>
      <c r="E16" s="37">
        <v>1.0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00">
        <v>0.0089</v>
      </c>
      <c r="B17" s="44" t="s">
        <v>1652</v>
      </c>
      <c r="C17" s="38"/>
      <c r="D17" s="38"/>
      <c r="E17" s="37">
        <v>1.0</v>
      </c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100">
        <v>0.0072</v>
      </c>
      <c r="B18" s="44" t="s">
        <v>1557</v>
      </c>
      <c r="C18" s="38"/>
      <c r="D18" s="38"/>
      <c r="E18" s="37">
        <v>1.0</v>
      </c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100">
        <v>0.0065</v>
      </c>
      <c r="B19" s="44" t="s">
        <v>922</v>
      </c>
      <c r="C19" s="38"/>
      <c r="D19" s="38"/>
      <c r="E19" s="37">
        <v>1.0</v>
      </c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00">
        <v>0.0044</v>
      </c>
      <c r="B20" s="44" t="s">
        <v>1428</v>
      </c>
      <c r="C20" s="38"/>
      <c r="D20" s="38"/>
      <c r="E20" s="37">
        <v>2.0</v>
      </c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100">
        <v>0.0041</v>
      </c>
      <c r="B21" s="44" t="s">
        <v>1501</v>
      </c>
      <c r="C21" s="38"/>
      <c r="D21" s="38"/>
      <c r="E21" s="37">
        <v>1.0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00">
        <v>0.0039</v>
      </c>
      <c r="B22" s="44" t="s">
        <v>1496</v>
      </c>
      <c r="C22" s="38"/>
      <c r="D22" s="38"/>
      <c r="E22" s="37">
        <v>1.0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100">
        <v>0.0037</v>
      </c>
      <c r="B23" s="44" t="s">
        <v>1609</v>
      </c>
      <c r="C23" s="38"/>
      <c r="D23" s="38"/>
      <c r="E23" s="37">
        <v>1.0</v>
      </c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100">
        <v>0.0032</v>
      </c>
      <c r="B24" s="44" t="s">
        <v>1471</v>
      </c>
      <c r="C24" s="38"/>
      <c r="D24" s="38"/>
      <c r="E24" s="37">
        <v>1.0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100">
        <v>0.0031</v>
      </c>
      <c r="B25" s="44" t="s">
        <v>2024</v>
      </c>
      <c r="C25" s="38"/>
      <c r="D25" s="38"/>
      <c r="E25" s="37">
        <v>1.0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100">
        <v>0.0024</v>
      </c>
      <c r="B26" s="44" t="s">
        <v>1487</v>
      </c>
      <c r="C26" s="38"/>
      <c r="D26" s="38"/>
      <c r="E26" s="37">
        <v>1.0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100">
        <v>0.0022</v>
      </c>
      <c r="B27" s="44" t="s">
        <v>2008</v>
      </c>
      <c r="C27" s="38"/>
      <c r="D27" s="38"/>
      <c r="E27" s="37">
        <v>2.0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100">
        <v>0.0021</v>
      </c>
      <c r="B28" s="44" t="s">
        <v>2044</v>
      </c>
      <c r="C28" s="38"/>
      <c r="D28" s="38"/>
      <c r="E28" s="37">
        <v>1.0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100">
        <v>0.002</v>
      </c>
      <c r="B29" s="44" t="s">
        <v>1567</v>
      </c>
      <c r="C29" s="38"/>
      <c r="D29" s="38"/>
      <c r="E29" s="37">
        <v>1.0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100">
        <v>0.002</v>
      </c>
      <c r="B30" s="44" t="s">
        <v>965</v>
      </c>
      <c r="C30" s="38"/>
      <c r="D30" s="38"/>
      <c r="E30" s="37">
        <v>1.0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100">
        <v>0.002</v>
      </c>
      <c r="B31" s="44" t="s">
        <v>1654</v>
      </c>
      <c r="C31" s="38"/>
      <c r="D31" s="38"/>
      <c r="E31" s="37">
        <v>1.0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100">
        <v>0.0019</v>
      </c>
      <c r="B32" s="44" t="s">
        <v>2046</v>
      </c>
      <c r="C32" s="38"/>
      <c r="D32" s="38"/>
      <c r="E32" s="37">
        <v>2.0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100">
        <v>0.0018</v>
      </c>
      <c r="B33" s="44" t="s">
        <v>1502</v>
      </c>
      <c r="C33" s="38"/>
      <c r="D33" s="38"/>
      <c r="E33" s="37">
        <v>2.0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100">
        <v>0.0016</v>
      </c>
      <c r="B34" s="44" t="s">
        <v>2047</v>
      </c>
      <c r="C34" s="38"/>
      <c r="D34" s="38"/>
      <c r="E34" s="37">
        <v>1.0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100">
        <v>0.0016</v>
      </c>
      <c r="B35" s="44" t="s">
        <v>2048</v>
      </c>
      <c r="C35" s="38"/>
      <c r="D35" s="38"/>
      <c r="E35" s="37">
        <v>1.0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100">
        <v>0.0013</v>
      </c>
      <c r="B36" s="44" t="s">
        <v>956</v>
      </c>
      <c r="C36" s="38"/>
      <c r="D36" s="38"/>
      <c r="E36" s="37">
        <v>1.0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100">
        <v>0.0012</v>
      </c>
      <c r="B37" s="44" t="s">
        <v>858</v>
      </c>
      <c r="C37" s="38"/>
      <c r="D37" s="38"/>
      <c r="E37" s="37">
        <v>2.0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100">
        <v>0.0011</v>
      </c>
      <c r="B38" s="44" t="s">
        <v>1577</v>
      </c>
      <c r="C38" s="38"/>
      <c r="D38" s="38"/>
      <c r="E38" s="37">
        <v>1.0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100">
        <v>0.0011</v>
      </c>
      <c r="B39" s="44" t="s">
        <v>1845</v>
      </c>
      <c r="C39" s="38"/>
      <c r="D39" s="38"/>
      <c r="E39" s="37">
        <v>1.0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100">
        <v>8.0E-4</v>
      </c>
      <c r="B40" s="44" t="s">
        <v>1451</v>
      </c>
      <c r="C40" s="38"/>
      <c r="D40" s="38"/>
      <c r="E40" s="37">
        <v>1.0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100">
        <v>8.0E-4</v>
      </c>
      <c r="B41" s="44" t="s">
        <v>1680</v>
      </c>
      <c r="C41" s="38"/>
      <c r="D41" s="38"/>
      <c r="E41" s="37">
        <v>1.0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100">
        <v>8.0E-4</v>
      </c>
      <c r="B42" s="44" t="s">
        <v>814</v>
      </c>
      <c r="C42" s="38"/>
      <c r="D42" s="38"/>
      <c r="E42" s="37">
        <v>1.0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100">
        <v>8.0E-4</v>
      </c>
      <c r="B43" s="44" t="s">
        <v>801</v>
      </c>
      <c r="C43" s="38"/>
      <c r="D43" s="38"/>
      <c r="E43" s="37">
        <v>1.0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100">
        <v>7.0E-4</v>
      </c>
      <c r="B44" s="44" t="s">
        <v>1600</v>
      </c>
      <c r="C44" s="38"/>
      <c r="D44" s="38"/>
      <c r="E44" s="37">
        <v>2.0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100">
        <v>7.0E-4</v>
      </c>
      <c r="B45" s="44" t="s">
        <v>1000</v>
      </c>
      <c r="C45" s="38"/>
      <c r="D45" s="38"/>
      <c r="E45" s="37">
        <v>1.0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100">
        <v>5.0E-4</v>
      </c>
      <c r="B46" s="44" t="s">
        <v>1623</v>
      </c>
      <c r="C46" s="38"/>
      <c r="D46" s="38"/>
      <c r="E46" s="37">
        <v>2.0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100">
        <v>5.0E-4</v>
      </c>
      <c r="B47" s="44" t="s">
        <v>2051</v>
      </c>
      <c r="C47" s="38"/>
      <c r="D47" s="38"/>
      <c r="E47" s="37">
        <v>1.0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100">
        <v>4.0E-4</v>
      </c>
      <c r="B48" s="44" t="s">
        <v>2023</v>
      </c>
      <c r="C48" s="38"/>
      <c r="D48" s="38"/>
      <c r="E48" s="37">
        <v>1.0</v>
      </c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100">
        <v>4.0E-4</v>
      </c>
      <c r="B49" s="44" t="s">
        <v>1627</v>
      </c>
      <c r="C49" s="38"/>
      <c r="D49" s="38"/>
      <c r="E49" s="37">
        <v>1.0</v>
      </c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100">
        <v>4.0E-4</v>
      </c>
      <c r="B50" s="44" t="s">
        <v>1431</v>
      </c>
      <c r="C50" s="38"/>
      <c r="D50" s="38"/>
      <c r="E50" s="37">
        <v>1.0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100">
        <v>4.0E-4</v>
      </c>
      <c r="B51" s="44" t="s">
        <v>848</v>
      </c>
      <c r="C51" s="38"/>
      <c r="D51" s="38"/>
      <c r="E51" s="37">
        <v>1.0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100">
        <v>4.0E-4</v>
      </c>
      <c r="B52" s="44" t="s">
        <v>812</v>
      </c>
      <c r="C52" s="38"/>
      <c r="D52" s="38"/>
      <c r="E52" s="37">
        <v>1.0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100">
        <v>3.0E-4</v>
      </c>
      <c r="B53" s="44" t="s">
        <v>1576</v>
      </c>
      <c r="C53" s="38"/>
      <c r="D53" s="38"/>
      <c r="E53" s="37">
        <v>1.0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100">
        <v>3.0E-4</v>
      </c>
      <c r="B54" s="44" t="s">
        <v>1700</v>
      </c>
      <c r="C54" s="38"/>
      <c r="D54" s="38"/>
      <c r="E54" s="37">
        <v>1.0</v>
      </c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>
      <c r="A55" s="100">
        <v>3.0E-4</v>
      </c>
      <c r="B55" s="44" t="s">
        <v>1435</v>
      </c>
      <c r="C55" s="38"/>
      <c r="D55" s="38"/>
      <c r="E55" s="37">
        <v>1.0</v>
      </c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>
      <c r="A56" s="100">
        <v>3.0E-4</v>
      </c>
      <c r="B56" s="44" t="s">
        <v>2054</v>
      </c>
      <c r="C56" s="38"/>
      <c r="D56" s="38"/>
      <c r="E56" s="37">
        <v>1.0</v>
      </c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>
      <c r="A57" s="100">
        <v>3.0E-4</v>
      </c>
      <c r="B57" s="44" t="s">
        <v>1694</v>
      </c>
      <c r="C57" s="38"/>
      <c r="D57" s="38"/>
      <c r="E57" s="37">
        <v>1.0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>
      <c r="A58" s="100">
        <v>2.0E-4</v>
      </c>
      <c r="B58" s="44" t="s">
        <v>2058</v>
      </c>
      <c r="C58" s="38"/>
      <c r="D58" s="38"/>
      <c r="E58" s="37">
        <v>1.0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>
      <c r="A59" s="100">
        <v>2.0E-4</v>
      </c>
      <c r="B59" s="44" t="s">
        <v>1585</v>
      </c>
      <c r="C59" s="38"/>
      <c r="D59" s="38"/>
      <c r="E59" s="37">
        <v>1.0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>
      <c r="A60" s="100">
        <v>2.0E-4</v>
      </c>
      <c r="B60" s="44" t="s">
        <v>1584</v>
      </c>
      <c r="C60" s="38"/>
      <c r="D60" s="38"/>
      <c r="E60" s="37">
        <v>1.0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>
      <c r="A61" s="100">
        <v>2.0E-4</v>
      </c>
      <c r="B61" s="44" t="s">
        <v>1575</v>
      </c>
      <c r="C61" s="38"/>
      <c r="D61" s="38"/>
      <c r="E61" s="37">
        <v>1.0</v>
      </c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>
      <c r="A62" s="100">
        <v>2.0E-4</v>
      </c>
      <c r="B62" s="44" t="s">
        <v>2059</v>
      </c>
      <c r="C62" s="38"/>
      <c r="D62" s="38"/>
      <c r="E62" s="37">
        <v>1.0</v>
      </c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>
      <c r="A63" s="100">
        <v>2.0E-4</v>
      </c>
      <c r="B63" s="44" t="s">
        <v>1489</v>
      </c>
      <c r="C63" s="38"/>
      <c r="D63" s="38"/>
      <c r="E63" s="37">
        <v>1.0</v>
      </c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>
      <c r="A64" s="100">
        <v>2.0E-4</v>
      </c>
      <c r="B64" s="44" t="s">
        <v>2061</v>
      </c>
      <c r="C64" s="38"/>
      <c r="D64" s="38"/>
      <c r="E64" s="37">
        <v>1.0</v>
      </c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>
      <c r="A65" s="100">
        <v>2.0E-4</v>
      </c>
      <c r="B65" s="44" t="s">
        <v>803</v>
      </c>
      <c r="C65" s="38"/>
      <c r="D65" s="38"/>
      <c r="E65" s="37">
        <v>1.0</v>
      </c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>
      <c r="A66" s="100">
        <v>1.0E-4</v>
      </c>
      <c r="B66" s="44" t="s">
        <v>1478</v>
      </c>
      <c r="C66" s="38"/>
      <c r="D66" s="38"/>
      <c r="E66" s="37">
        <v>1.0</v>
      </c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>
      <c r="A67" s="100">
        <v>1.0E-4</v>
      </c>
      <c r="B67" s="44" t="s">
        <v>2063</v>
      </c>
      <c r="C67" s="38"/>
      <c r="D67" s="38"/>
      <c r="E67" s="37">
        <v>1.0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>
      <c r="A68" s="100">
        <v>1.0E-4</v>
      </c>
      <c r="B68" s="44" t="s">
        <v>2064</v>
      </c>
      <c r="C68" s="38"/>
      <c r="D68" s="38"/>
      <c r="E68" s="37">
        <v>1.0</v>
      </c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>
      <c r="A69" s="100">
        <v>1.0E-4</v>
      </c>
      <c r="B69" s="44" t="s">
        <v>1583</v>
      </c>
      <c r="C69" s="38"/>
      <c r="D69" s="38"/>
      <c r="E69" s="37">
        <v>1.0</v>
      </c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>
      <c r="A70" s="100">
        <v>1.0E-4</v>
      </c>
      <c r="B70" s="44" t="s">
        <v>2066</v>
      </c>
      <c r="C70" s="38"/>
      <c r="D70" s="38"/>
      <c r="E70" s="37">
        <v>1.0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>
      <c r="A71" s="100">
        <v>1.0E-4</v>
      </c>
      <c r="B71" s="44" t="s">
        <v>1888</v>
      </c>
      <c r="C71" s="38"/>
      <c r="D71" s="38"/>
      <c r="E71" s="37">
        <v>1.0</v>
      </c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>
      <c r="A72" s="100">
        <v>1.0E-4</v>
      </c>
      <c r="B72" s="44" t="s">
        <v>1792</v>
      </c>
      <c r="C72" s="38"/>
      <c r="D72" s="38"/>
      <c r="E72" s="37">
        <v>1.0</v>
      </c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>
      <c r="A73" s="100">
        <v>1.0E-4</v>
      </c>
      <c r="B73" s="44" t="s">
        <v>1681</v>
      </c>
      <c r="C73" s="38"/>
      <c r="D73" s="38"/>
      <c r="E73" s="37">
        <v>1.0</v>
      </c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>
      <c r="A74" s="100">
        <v>1.0E-4</v>
      </c>
      <c r="B74" s="44" t="s">
        <v>2069</v>
      </c>
      <c r="C74" s="38"/>
      <c r="D74" s="38"/>
      <c r="E74" s="37">
        <v>1.0</v>
      </c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>
      <c r="A75" s="100">
        <v>1.0E-4</v>
      </c>
      <c r="B75" s="44" t="s">
        <v>816</v>
      </c>
      <c r="C75" s="38"/>
      <c r="D75" s="38"/>
      <c r="E75" s="37">
        <v>1.0</v>
      </c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>
      <c r="A76" s="100">
        <v>1.0E-4</v>
      </c>
      <c r="B76" s="44" t="s">
        <v>2070</v>
      </c>
      <c r="C76" s="38"/>
      <c r="D76" s="38"/>
      <c r="E76" s="37">
        <v>1.0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>
      <c r="A77" s="100">
        <v>1.0E-4</v>
      </c>
      <c r="B77" s="44" t="s">
        <v>2072</v>
      </c>
      <c r="C77" s="38"/>
      <c r="D77" s="38"/>
      <c r="E77" s="37">
        <v>1.0</v>
      </c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>
      <c r="A78" s="66"/>
      <c r="B78" s="66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8.14"/>
    <col customWidth="1" min="3" max="3" width="21.14"/>
  </cols>
  <sheetData>
    <row r="1">
      <c r="A1" s="31" t="s">
        <v>2082</v>
      </c>
      <c r="B1" s="31" t="s">
        <v>2083</v>
      </c>
      <c r="C1" s="32" t="s">
        <v>1</v>
      </c>
      <c r="D1" s="33" t="s">
        <v>644</v>
      </c>
      <c r="E1" s="34" t="s">
        <v>645</v>
      </c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35" t="s">
        <v>2085</v>
      </c>
      <c r="B2" s="64"/>
      <c r="C2" s="64"/>
      <c r="D2" s="64"/>
      <c r="E2" s="64">
        <f>SUM(E3:E152)</f>
        <v>207</v>
      </c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>
      <c r="A3" s="108">
        <v>0.3044</v>
      </c>
      <c r="B3" s="31" t="s">
        <v>1434</v>
      </c>
      <c r="C3" s="31" t="s">
        <v>353</v>
      </c>
      <c r="D3" s="35" t="s">
        <v>7</v>
      </c>
      <c r="E3" s="35">
        <v>3.0</v>
      </c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>
      <c r="A4" s="108">
        <v>0.1214</v>
      </c>
      <c r="B4" s="31" t="s">
        <v>1428</v>
      </c>
      <c r="C4" s="31" t="s">
        <v>398</v>
      </c>
      <c r="D4" s="35" t="s">
        <v>60</v>
      </c>
      <c r="E4" s="35">
        <v>3.0</v>
      </c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>
      <c r="A5" s="108">
        <v>0.0686</v>
      </c>
      <c r="B5" s="31" t="s">
        <v>1635</v>
      </c>
      <c r="C5" s="42" t="s">
        <v>493</v>
      </c>
      <c r="D5" s="35" t="s">
        <v>15</v>
      </c>
      <c r="E5" s="35">
        <v>1.0</v>
      </c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>
      <c r="A6" s="108">
        <v>0.038</v>
      </c>
      <c r="B6" s="31" t="s">
        <v>1451</v>
      </c>
      <c r="C6" s="35" t="s">
        <v>2091</v>
      </c>
      <c r="D6" s="35" t="s">
        <v>7</v>
      </c>
      <c r="E6" s="35">
        <v>3.0</v>
      </c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>
      <c r="A7" s="108">
        <v>0.0346</v>
      </c>
      <c r="B7" s="31" t="s">
        <v>1565</v>
      </c>
      <c r="C7" s="35" t="s">
        <v>502</v>
      </c>
      <c r="D7" s="35" t="s">
        <v>15</v>
      </c>
      <c r="E7" s="35">
        <v>1.0</v>
      </c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>
      <c r="A8" s="108">
        <v>0.0344</v>
      </c>
      <c r="B8" s="31" t="s">
        <v>1592</v>
      </c>
      <c r="C8" s="35" t="s">
        <v>457</v>
      </c>
      <c r="D8" s="35" t="s">
        <v>7</v>
      </c>
      <c r="E8" s="35">
        <v>1.0</v>
      </c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>
      <c r="A9" s="108">
        <v>0.0342</v>
      </c>
      <c r="B9" s="31" t="s">
        <v>1437</v>
      </c>
      <c r="C9" s="31" t="s">
        <v>587</v>
      </c>
      <c r="D9" s="35" t="s">
        <v>60</v>
      </c>
      <c r="E9" s="35">
        <v>7.0</v>
      </c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>
      <c r="A10" s="108">
        <v>0.0328</v>
      </c>
      <c r="B10" s="31" t="s">
        <v>1637</v>
      </c>
      <c r="C10" s="35" t="s">
        <v>116</v>
      </c>
      <c r="D10" s="35" t="s">
        <v>67</v>
      </c>
      <c r="E10" s="35">
        <v>5.0</v>
      </c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>
      <c r="A11" s="108">
        <v>0.0262</v>
      </c>
      <c r="B11" s="31" t="s">
        <v>1430</v>
      </c>
      <c r="C11" s="35" t="s">
        <v>590</v>
      </c>
      <c r="D11" s="35" t="s">
        <v>7</v>
      </c>
      <c r="E11" s="35">
        <v>6.0</v>
      </c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>
      <c r="A12" s="108">
        <v>0.026</v>
      </c>
      <c r="B12" s="31" t="s">
        <v>1441</v>
      </c>
      <c r="C12" s="35" t="s">
        <v>71</v>
      </c>
      <c r="D12" s="35" t="s">
        <v>7</v>
      </c>
      <c r="E12" s="35">
        <v>2.0</v>
      </c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>
      <c r="A13" s="108">
        <v>0.0205</v>
      </c>
      <c r="B13" s="31" t="s">
        <v>1449</v>
      </c>
      <c r="C13" s="35" t="s">
        <v>574</v>
      </c>
      <c r="D13" s="35" t="s">
        <v>7</v>
      </c>
      <c r="E13" s="35">
        <v>1.0</v>
      </c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>
      <c r="A14" s="108">
        <v>0.0183</v>
      </c>
      <c r="B14" s="31" t="s">
        <v>1654</v>
      </c>
      <c r="C14" s="35" t="s">
        <v>374</v>
      </c>
      <c r="D14" s="35" t="s">
        <v>7</v>
      </c>
      <c r="E14" s="35">
        <v>1.0</v>
      </c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>
      <c r="A15" s="108">
        <v>0.0178</v>
      </c>
      <c r="B15" s="31" t="s">
        <v>1640</v>
      </c>
      <c r="C15" s="35" t="s">
        <v>495</v>
      </c>
      <c r="D15" s="35" t="s">
        <v>15</v>
      </c>
      <c r="E15" s="35">
        <v>1.0</v>
      </c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>
      <c r="A16" s="108">
        <v>0.0176</v>
      </c>
      <c r="B16" s="31" t="s">
        <v>860</v>
      </c>
      <c r="C16" s="156" t="s">
        <v>861</v>
      </c>
      <c r="D16" s="156" t="s">
        <v>55</v>
      </c>
      <c r="E16" s="35">
        <v>1.0</v>
      </c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>
      <c r="A17" s="108">
        <v>0.0162</v>
      </c>
      <c r="B17" s="31" t="s">
        <v>1591</v>
      </c>
      <c r="C17" s="41" t="s">
        <v>581</v>
      </c>
      <c r="D17" s="35" t="s">
        <v>60</v>
      </c>
      <c r="E17" s="35">
        <v>5.0</v>
      </c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>
      <c r="A18" s="108">
        <v>0.0156</v>
      </c>
      <c r="B18" s="31" t="s">
        <v>1431</v>
      </c>
      <c r="C18" s="41" t="s">
        <v>466</v>
      </c>
      <c r="D18" s="35" t="s">
        <v>7</v>
      </c>
      <c r="E18" s="35">
        <v>1.0</v>
      </c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>
      <c r="A19" s="108">
        <v>0.0152</v>
      </c>
      <c r="B19" s="31" t="s">
        <v>963</v>
      </c>
      <c r="C19" s="35" t="s">
        <v>964</v>
      </c>
      <c r="D19" s="35" t="s">
        <v>67</v>
      </c>
      <c r="E19" s="35">
        <v>1.0</v>
      </c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>
      <c r="A20" s="108">
        <v>0.0136</v>
      </c>
      <c r="B20" s="31" t="s">
        <v>1469</v>
      </c>
      <c r="C20" s="35" t="s">
        <v>491</v>
      </c>
      <c r="D20" s="35" t="s">
        <v>7</v>
      </c>
      <c r="E20" s="35">
        <v>2.0</v>
      </c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>
      <c r="A21" s="133">
        <v>0.011</v>
      </c>
      <c r="B21" s="63" t="s">
        <v>2103</v>
      </c>
      <c r="C21" s="48" t="s">
        <v>2104</v>
      </c>
      <c r="D21" s="48" t="s">
        <v>7</v>
      </c>
      <c r="E21" s="48">
        <v>2.0</v>
      </c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</row>
    <row r="22">
      <c r="A22" s="108">
        <v>0.0084</v>
      </c>
      <c r="B22" s="31" t="s">
        <v>1651</v>
      </c>
      <c r="C22" s="64"/>
      <c r="D22" s="64"/>
      <c r="E22" s="35">
        <v>2.0</v>
      </c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>
      <c r="A23" s="108">
        <v>0.0082</v>
      </c>
      <c r="B23" s="31" t="s">
        <v>1478</v>
      </c>
      <c r="C23" s="64"/>
      <c r="D23" s="64"/>
      <c r="E23" s="35">
        <v>3.0</v>
      </c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>
      <c r="A24" s="108">
        <v>0.0079</v>
      </c>
      <c r="B24" s="31" t="s">
        <v>1577</v>
      </c>
      <c r="C24" s="64"/>
      <c r="D24" s="64"/>
      <c r="E24" s="35">
        <v>1.0</v>
      </c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>
      <c r="A25" s="108">
        <v>0.0072</v>
      </c>
      <c r="B25" s="31" t="s">
        <v>1616</v>
      </c>
      <c r="C25" s="64"/>
      <c r="D25" s="64"/>
      <c r="E25" s="35">
        <v>1.0</v>
      </c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>
      <c r="A26" s="108">
        <v>0.0069</v>
      </c>
      <c r="B26" s="31" t="s">
        <v>1435</v>
      </c>
      <c r="C26" s="64"/>
      <c r="D26" s="64"/>
      <c r="E26" s="35">
        <v>1.0</v>
      </c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>
      <c r="A27" s="108">
        <v>0.0055</v>
      </c>
      <c r="B27" s="31" t="s">
        <v>1614</v>
      </c>
      <c r="C27" s="64"/>
      <c r="D27" s="64"/>
      <c r="E27" s="35">
        <v>3.0</v>
      </c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>
      <c r="A28" s="108">
        <v>0.0055</v>
      </c>
      <c r="B28" s="31" t="s">
        <v>1713</v>
      </c>
      <c r="C28" s="64"/>
      <c r="D28" s="64"/>
      <c r="E28" s="35">
        <v>1.0</v>
      </c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>
      <c r="A29" s="108">
        <v>0.0042</v>
      </c>
      <c r="B29" s="31" t="s">
        <v>1597</v>
      </c>
      <c r="C29" s="64"/>
      <c r="D29" s="64"/>
      <c r="E29" s="35">
        <v>1.0</v>
      </c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>
      <c r="A30" s="108">
        <v>0.0041</v>
      </c>
      <c r="B30" s="31" t="s">
        <v>837</v>
      </c>
      <c r="C30" s="64"/>
      <c r="D30" s="64"/>
      <c r="E30" s="35">
        <v>1.0</v>
      </c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>
      <c r="A31" s="108">
        <v>0.0041</v>
      </c>
      <c r="B31" s="31" t="s">
        <v>1652</v>
      </c>
      <c r="C31" s="64"/>
      <c r="D31" s="64"/>
      <c r="E31" s="35">
        <v>1.0</v>
      </c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>
      <c r="A32" s="108">
        <v>0.004</v>
      </c>
      <c r="B32" s="31" t="s">
        <v>1471</v>
      </c>
      <c r="C32" s="64"/>
      <c r="D32" s="64"/>
      <c r="E32" s="35">
        <v>1.0</v>
      </c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>
      <c r="A33" s="108">
        <v>0.0038</v>
      </c>
      <c r="B33" s="31" t="s">
        <v>2107</v>
      </c>
      <c r="C33" s="64"/>
      <c r="D33" s="64"/>
      <c r="E33" s="35">
        <v>1.0</v>
      </c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>
      <c r="A34" s="108">
        <v>0.0036</v>
      </c>
      <c r="B34" s="31" t="s">
        <v>858</v>
      </c>
      <c r="C34" s="64"/>
      <c r="D34" s="64"/>
      <c r="E34" s="35">
        <v>2.0</v>
      </c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>
      <c r="A35" s="108">
        <v>0.0033</v>
      </c>
      <c r="B35" s="31" t="s">
        <v>1845</v>
      </c>
      <c r="C35" s="64"/>
      <c r="D35" s="64"/>
      <c r="E35" s="35">
        <v>1.0</v>
      </c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>
      <c r="A36" s="108">
        <v>0.0029</v>
      </c>
      <c r="B36" s="31" t="s">
        <v>1730</v>
      </c>
      <c r="C36" s="64"/>
      <c r="D36" s="64"/>
      <c r="E36" s="35">
        <v>3.0</v>
      </c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>
      <c r="A37" s="108">
        <v>0.0029</v>
      </c>
      <c r="B37" s="31" t="s">
        <v>1567</v>
      </c>
      <c r="C37" s="64"/>
      <c r="D37" s="64"/>
      <c r="E37" s="35">
        <v>1.0</v>
      </c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>
      <c r="A38" s="108">
        <v>0.0027</v>
      </c>
      <c r="B38" s="31" t="s">
        <v>2109</v>
      </c>
      <c r="C38" s="64"/>
      <c r="D38" s="64"/>
      <c r="E38" s="35">
        <v>1.0</v>
      </c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>
      <c r="A39" s="108">
        <v>0.0025</v>
      </c>
      <c r="B39" s="31" t="s">
        <v>1476</v>
      </c>
      <c r="C39" s="64"/>
      <c r="D39" s="64"/>
      <c r="E39" s="35">
        <v>1.0</v>
      </c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>
      <c r="A40" s="108">
        <v>0.0024</v>
      </c>
      <c r="B40" s="31" t="s">
        <v>848</v>
      </c>
      <c r="C40" s="64"/>
      <c r="D40" s="64"/>
      <c r="E40" s="35">
        <v>1.0</v>
      </c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>
      <c r="A41" s="108">
        <v>0.0022</v>
      </c>
      <c r="B41" s="31" t="s">
        <v>1653</v>
      </c>
      <c r="C41" s="64"/>
      <c r="D41" s="64"/>
      <c r="E41" s="35">
        <v>1.0</v>
      </c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>
      <c r="A42" s="108">
        <v>0.0021</v>
      </c>
      <c r="B42" s="31" t="s">
        <v>2112</v>
      </c>
      <c r="C42" s="64"/>
      <c r="D42" s="64"/>
      <c r="E42" s="35">
        <v>2.0</v>
      </c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>
      <c r="A43" s="108">
        <v>0.0021</v>
      </c>
      <c r="B43" s="31" t="s">
        <v>2044</v>
      </c>
      <c r="C43" s="64"/>
      <c r="D43" s="64"/>
      <c r="E43" s="35">
        <v>1.0</v>
      </c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>
      <c r="A44" s="108">
        <v>0.0018</v>
      </c>
      <c r="B44" s="31" t="s">
        <v>1600</v>
      </c>
      <c r="C44" s="64"/>
      <c r="D44" s="64"/>
      <c r="E44" s="35">
        <v>3.0</v>
      </c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>
      <c r="A45" s="108">
        <v>0.0017</v>
      </c>
      <c r="B45" s="31" t="s">
        <v>1618</v>
      </c>
      <c r="C45" s="64"/>
      <c r="D45" s="64"/>
      <c r="E45" s="35">
        <v>9.0</v>
      </c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>
      <c r="A46" s="108">
        <v>0.0017</v>
      </c>
      <c r="B46" s="31" t="s">
        <v>1477</v>
      </c>
      <c r="C46" s="64"/>
      <c r="D46" s="64"/>
      <c r="E46" s="35">
        <v>1.0</v>
      </c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>
      <c r="A47" s="108">
        <v>0.0016</v>
      </c>
      <c r="B47" s="31" t="s">
        <v>1604</v>
      </c>
      <c r="C47" s="64"/>
      <c r="D47" s="64"/>
      <c r="E47" s="35">
        <v>3.0</v>
      </c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>
      <c r="A48" s="108">
        <v>0.0015</v>
      </c>
      <c r="B48" s="31" t="s">
        <v>1627</v>
      </c>
      <c r="C48" s="64"/>
      <c r="D48" s="64"/>
      <c r="E48" s="35">
        <v>3.0</v>
      </c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>
      <c r="A49" s="108">
        <v>0.0015</v>
      </c>
      <c r="B49" s="31" t="s">
        <v>1748</v>
      </c>
      <c r="C49" s="64"/>
      <c r="D49" s="64"/>
      <c r="E49" s="35">
        <v>3.0</v>
      </c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>
      <c r="A50" s="108">
        <v>0.0015</v>
      </c>
      <c r="B50" s="31" t="s">
        <v>814</v>
      </c>
      <c r="C50" s="64"/>
      <c r="D50" s="64"/>
      <c r="E50" s="35">
        <v>1.0</v>
      </c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>
      <c r="A51" s="108">
        <v>0.0014</v>
      </c>
      <c r="B51" s="31" t="s">
        <v>1603</v>
      </c>
      <c r="C51" s="64"/>
      <c r="D51" s="64"/>
      <c r="E51" s="35">
        <v>2.0</v>
      </c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>
      <c r="A52" s="108">
        <v>0.0014</v>
      </c>
      <c r="B52" s="31" t="s">
        <v>1657</v>
      </c>
      <c r="C52" s="64"/>
      <c r="D52" s="64"/>
      <c r="E52" s="35">
        <v>1.0</v>
      </c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>
      <c r="A53" s="108">
        <v>0.0013</v>
      </c>
      <c r="B53" s="31" t="s">
        <v>801</v>
      </c>
      <c r="C53" s="64"/>
      <c r="D53" s="64"/>
      <c r="E53" s="35">
        <v>1.0</v>
      </c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>
      <c r="A54" s="108">
        <v>0.0012</v>
      </c>
      <c r="B54" s="31" t="s">
        <v>1623</v>
      </c>
      <c r="C54" s="64"/>
      <c r="D54" s="64"/>
      <c r="E54" s="35">
        <v>1.0</v>
      </c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>
      <c r="A55" s="108">
        <v>0.0011</v>
      </c>
      <c r="B55" s="31" t="s">
        <v>2115</v>
      </c>
      <c r="C55" s="64"/>
      <c r="D55" s="64"/>
      <c r="E55" s="35">
        <v>1.0</v>
      </c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>
      <c r="A56" s="108">
        <v>0.0011</v>
      </c>
      <c r="B56" s="31" t="s">
        <v>1662</v>
      </c>
      <c r="C56" s="64"/>
      <c r="D56" s="64"/>
      <c r="E56" s="35">
        <v>1.0</v>
      </c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>
      <c r="A57" s="108">
        <v>0.001</v>
      </c>
      <c r="B57" s="31" t="s">
        <v>1594</v>
      </c>
      <c r="C57" s="64"/>
      <c r="D57" s="64"/>
      <c r="E57" s="35">
        <v>1.0</v>
      </c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>
      <c r="A58" s="108">
        <v>9.0E-4</v>
      </c>
      <c r="B58" s="31" t="s">
        <v>803</v>
      </c>
      <c r="C58" s="64"/>
      <c r="D58" s="64"/>
      <c r="E58" s="35">
        <v>1.0</v>
      </c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>
      <c r="A59" s="108">
        <v>8.0E-4</v>
      </c>
      <c r="B59" s="31" t="s">
        <v>2119</v>
      </c>
      <c r="C59" s="64"/>
      <c r="D59" s="64"/>
      <c r="E59" s="35">
        <v>1.0</v>
      </c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>
      <c r="A60" s="108">
        <v>7.0E-4</v>
      </c>
      <c r="B60" s="31" t="s">
        <v>1501</v>
      </c>
      <c r="C60" s="64"/>
      <c r="D60" s="64"/>
      <c r="E60" s="35">
        <v>1.0</v>
      </c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>
      <c r="A61" s="108">
        <v>7.0E-4</v>
      </c>
      <c r="B61" s="31" t="s">
        <v>1475</v>
      </c>
      <c r="C61" s="64"/>
      <c r="D61" s="64"/>
      <c r="E61" s="35">
        <v>1.0</v>
      </c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>
      <c r="A62" s="108">
        <v>6.0E-4</v>
      </c>
      <c r="B62" s="31" t="s">
        <v>1557</v>
      </c>
      <c r="C62" s="64"/>
      <c r="D62" s="64"/>
      <c r="E62" s="35">
        <v>1.0</v>
      </c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>
      <c r="A63" s="108">
        <v>5.0E-4</v>
      </c>
      <c r="B63" s="31" t="s">
        <v>1502</v>
      </c>
      <c r="C63" s="64"/>
      <c r="D63" s="64"/>
      <c r="E63" s="35">
        <v>2.0</v>
      </c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>
      <c r="A64" s="108">
        <v>5.0E-4</v>
      </c>
      <c r="B64" s="31" t="s">
        <v>2114</v>
      </c>
      <c r="C64" s="64"/>
      <c r="D64" s="64"/>
      <c r="E64" s="35">
        <v>1.0</v>
      </c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>
      <c r="A65" s="108">
        <v>5.0E-4</v>
      </c>
      <c r="B65" s="31" t="s">
        <v>2127</v>
      </c>
      <c r="C65" s="64"/>
      <c r="D65" s="64"/>
      <c r="E65" s="35">
        <v>1.0</v>
      </c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>
      <c r="A66" s="108">
        <v>5.0E-4</v>
      </c>
      <c r="B66" s="31" t="s">
        <v>1665</v>
      </c>
      <c r="C66" s="64"/>
      <c r="D66" s="64"/>
      <c r="E66" s="35">
        <v>1.0</v>
      </c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>
      <c r="A67" s="108">
        <v>5.0E-4</v>
      </c>
      <c r="B67" s="31" t="s">
        <v>1000</v>
      </c>
      <c r="C67" s="64"/>
      <c r="D67" s="64"/>
      <c r="E67" s="35">
        <v>1.0</v>
      </c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>
      <c r="A68" s="108">
        <v>4.0E-4</v>
      </c>
      <c r="B68" s="31" t="s">
        <v>1573</v>
      </c>
      <c r="C68" s="64"/>
      <c r="D68" s="64"/>
      <c r="E68" s="35">
        <v>2.0</v>
      </c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>
      <c r="A69" s="108">
        <v>4.0E-4</v>
      </c>
      <c r="B69" s="31" t="s">
        <v>812</v>
      </c>
      <c r="C69" s="64"/>
      <c r="D69" s="64"/>
      <c r="E69" s="35">
        <v>1.0</v>
      </c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>
      <c r="A70" s="108">
        <v>4.0E-4</v>
      </c>
      <c r="B70" s="31" t="s">
        <v>2130</v>
      </c>
      <c r="C70" s="64"/>
      <c r="D70" s="64"/>
      <c r="E70" s="35">
        <v>1.0</v>
      </c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>
      <c r="A71" s="108">
        <v>4.0E-4</v>
      </c>
      <c r="B71" s="31" t="s">
        <v>1496</v>
      </c>
      <c r="C71" s="64"/>
      <c r="D71" s="64"/>
      <c r="E71" s="35">
        <v>1.0</v>
      </c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>
      <c r="A72" s="108">
        <v>4.0E-4</v>
      </c>
      <c r="B72" s="31" t="s">
        <v>2063</v>
      </c>
      <c r="C72" s="64"/>
      <c r="D72" s="64"/>
      <c r="E72" s="35">
        <v>1.0</v>
      </c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>
      <c r="A73" s="108">
        <v>4.0E-4</v>
      </c>
      <c r="B73" s="31" t="s">
        <v>1613</v>
      </c>
      <c r="C73" s="64"/>
      <c r="D73" s="64"/>
      <c r="E73" s="35">
        <v>1.0</v>
      </c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>
      <c r="A74" s="108">
        <v>3.0E-4</v>
      </c>
      <c r="B74" s="31" t="s">
        <v>2137</v>
      </c>
      <c r="C74" s="64"/>
      <c r="D74" s="64"/>
      <c r="E74" s="35">
        <v>1.0</v>
      </c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>
      <c r="A75" s="108">
        <v>3.0E-4</v>
      </c>
      <c r="B75" s="31" t="s">
        <v>2051</v>
      </c>
      <c r="C75" s="64"/>
      <c r="D75" s="64"/>
      <c r="E75" s="35">
        <v>1.0</v>
      </c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>
      <c r="A76" s="108">
        <v>3.0E-4</v>
      </c>
      <c r="B76" s="31" t="s">
        <v>1725</v>
      </c>
      <c r="C76" s="64"/>
      <c r="D76" s="64"/>
      <c r="E76" s="35">
        <v>1.0</v>
      </c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>
      <c r="A77" s="108">
        <v>3.0E-4</v>
      </c>
      <c r="B77" s="31" t="s">
        <v>2060</v>
      </c>
      <c r="C77" s="64"/>
      <c r="D77" s="64"/>
      <c r="E77" s="35">
        <v>1.0</v>
      </c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>
      <c r="A78" s="108">
        <v>3.0E-4</v>
      </c>
      <c r="B78" s="31" t="s">
        <v>1678</v>
      </c>
      <c r="C78" s="64"/>
      <c r="D78" s="64"/>
      <c r="E78" s="35">
        <v>1.0</v>
      </c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>
      <c r="A79" s="108">
        <v>3.0E-4</v>
      </c>
      <c r="B79" s="31" t="s">
        <v>1619</v>
      </c>
      <c r="C79" s="64"/>
      <c r="D79" s="64"/>
      <c r="E79" s="35">
        <v>1.0</v>
      </c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>
      <c r="A80" s="108">
        <v>3.0E-4</v>
      </c>
      <c r="B80" s="31" t="s">
        <v>2145</v>
      </c>
      <c r="C80" s="64"/>
      <c r="D80" s="64"/>
      <c r="E80" s="35">
        <v>1.0</v>
      </c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>
      <c r="A81" s="108">
        <v>2.0E-4</v>
      </c>
      <c r="B81" s="31" t="s">
        <v>2151</v>
      </c>
      <c r="C81" s="64"/>
      <c r="D81" s="64"/>
      <c r="E81" s="35">
        <v>2.0</v>
      </c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>
      <c r="A82" s="108">
        <v>2.0E-4</v>
      </c>
      <c r="B82" s="31" t="s">
        <v>818</v>
      </c>
      <c r="C82" s="64"/>
      <c r="D82" s="64"/>
      <c r="E82" s="35">
        <v>1.0</v>
      </c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>
      <c r="A83" s="108">
        <v>2.0E-4</v>
      </c>
      <c r="B83" s="31" t="s">
        <v>2153</v>
      </c>
      <c r="C83" s="64"/>
      <c r="D83" s="64"/>
      <c r="E83" s="35">
        <v>1.0</v>
      </c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>
      <c r="A84" s="108">
        <v>2.0E-4</v>
      </c>
      <c r="B84" s="31" t="s">
        <v>1808</v>
      </c>
      <c r="C84" s="64"/>
      <c r="D84" s="64"/>
      <c r="E84" s="35">
        <v>1.0</v>
      </c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>
      <c r="A85" s="108">
        <v>2.0E-4</v>
      </c>
      <c r="B85" s="31" t="s">
        <v>1688</v>
      </c>
      <c r="C85" s="64"/>
      <c r="D85" s="64"/>
      <c r="E85" s="35">
        <v>1.0</v>
      </c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>
      <c r="A86" s="108">
        <v>2.0E-4</v>
      </c>
      <c r="B86" s="31" t="s">
        <v>2154</v>
      </c>
      <c r="C86" s="64"/>
      <c r="D86" s="64"/>
      <c r="E86" s="35">
        <v>1.0</v>
      </c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>
      <c r="A87" s="108">
        <v>2.0E-4</v>
      </c>
      <c r="B87" s="31" t="s">
        <v>1804</v>
      </c>
      <c r="C87" s="64"/>
      <c r="D87" s="64"/>
      <c r="E87" s="35">
        <v>1.0</v>
      </c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>
      <c r="A88" s="108">
        <v>2.0E-4</v>
      </c>
      <c r="B88" s="31" t="s">
        <v>2156</v>
      </c>
      <c r="C88" s="64"/>
      <c r="D88" s="64"/>
      <c r="E88" s="35">
        <v>1.0</v>
      </c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>
      <c r="A89" s="108">
        <v>2.0E-4</v>
      </c>
      <c r="B89" s="31" t="s">
        <v>2157</v>
      </c>
      <c r="C89" s="64"/>
      <c r="D89" s="64"/>
      <c r="E89" s="35">
        <v>1.0</v>
      </c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>
      <c r="A90" s="108">
        <v>2.0E-4</v>
      </c>
      <c r="B90" s="31" t="s">
        <v>2159</v>
      </c>
      <c r="C90" s="64"/>
      <c r="D90" s="64"/>
      <c r="E90" s="35">
        <v>1.0</v>
      </c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>
      <c r="A91" s="108">
        <v>2.0E-4</v>
      </c>
      <c r="B91" s="31" t="s">
        <v>1582</v>
      </c>
      <c r="C91" s="64"/>
      <c r="D91" s="64"/>
      <c r="E91" s="35">
        <v>1.0</v>
      </c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>
      <c r="A92" s="108">
        <v>2.0E-4</v>
      </c>
      <c r="B92" s="31" t="s">
        <v>1575</v>
      </c>
      <c r="C92" s="64"/>
      <c r="D92" s="64"/>
      <c r="E92" s="35">
        <v>1.0</v>
      </c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>
      <c r="A93" s="108">
        <v>2.0E-4</v>
      </c>
      <c r="B93" s="31" t="s">
        <v>1617</v>
      </c>
      <c r="C93" s="64"/>
      <c r="D93" s="64"/>
      <c r="E93" s="35">
        <v>1.0</v>
      </c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>
      <c r="A94" s="108">
        <v>2.0E-4</v>
      </c>
      <c r="B94" s="31" t="s">
        <v>2161</v>
      </c>
      <c r="C94" s="64"/>
      <c r="D94" s="64"/>
      <c r="E94" s="35">
        <v>1.0</v>
      </c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>
      <c r="A95" s="108">
        <v>1.0E-4</v>
      </c>
      <c r="B95" s="31" t="s">
        <v>2163</v>
      </c>
      <c r="C95" s="64"/>
      <c r="D95" s="64"/>
      <c r="E95" s="35">
        <v>1.0</v>
      </c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>
      <c r="A96" s="108">
        <v>1.0E-4</v>
      </c>
      <c r="B96" s="31" t="s">
        <v>816</v>
      </c>
      <c r="C96" s="64"/>
      <c r="D96" s="64"/>
      <c r="E96" s="35">
        <v>1.0</v>
      </c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>
      <c r="A97" s="108">
        <v>1.0E-4</v>
      </c>
      <c r="B97" s="31" t="s">
        <v>2166</v>
      </c>
      <c r="C97" s="64"/>
      <c r="D97" s="64"/>
      <c r="E97" s="35">
        <v>1.0</v>
      </c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>
      <c r="A98" s="108">
        <v>1.0E-4</v>
      </c>
      <c r="B98" s="31" t="s">
        <v>2168</v>
      </c>
      <c r="C98" s="64"/>
      <c r="D98" s="64"/>
      <c r="E98" s="35">
        <v>1.0</v>
      </c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>
      <c r="A99" s="108">
        <v>1.0E-4</v>
      </c>
      <c r="B99" s="31" t="s">
        <v>2170</v>
      </c>
      <c r="C99" s="64"/>
      <c r="D99" s="64"/>
      <c r="E99" s="35">
        <v>1.0</v>
      </c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>
      <c r="A100" s="108">
        <v>1.0E-4</v>
      </c>
      <c r="B100" s="31" t="s">
        <v>2171</v>
      </c>
      <c r="C100" s="64"/>
      <c r="D100" s="64"/>
      <c r="E100" s="35">
        <v>1.0</v>
      </c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>
      <c r="A101" s="108">
        <v>1.0E-4</v>
      </c>
      <c r="B101" s="31" t="s">
        <v>2057</v>
      </c>
      <c r="C101" s="64"/>
      <c r="D101" s="64"/>
      <c r="E101" s="35">
        <v>1.0</v>
      </c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>
      <c r="A102" s="108">
        <v>1.0E-4</v>
      </c>
      <c r="B102" s="31" t="s">
        <v>2174</v>
      </c>
      <c r="C102" s="64"/>
      <c r="D102" s="64"/>
      <c r="E102" s="35">
        <v>1.0</v>
      </c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>
      <c r="A103" s="108">
        <v>1.0E-4</v>
      </c>
      <c r="B103" s="31" t="s">
        <v>2062</v>
      </c>
      <c r="C103" s="64"/>
      <c r="D103" s="64"/>
      <c r="E103" s="35">
        <v>1.0</v>
      </c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>
      <c r="A104" s="108">
        <v>1.0E-4</v>
      </c>
      <c r="B104" s="31" t="s">
        <v>1905</v>
      </c>
      <c r="C104" s="64"/>
      <c r="D104" s="64"/>
      <c r="E104" s="35">
        <v>1.0</v>
      </c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>
      <c r="A105" s="108">
        <v>1.0E-4</v>
      </c>
      <c r="B105" s="31" t="s">
        <v>2176</v>
      </c>
      <c r="C105" s="64"/>
      <c r="D105" s="64"/>
      <c r="E105" s="35">
        <v>1.0</v>
      </c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>
      <c r="A106" s="108">
        <v>1.0E-4</v>
      </c>
      <c r="B106" s="31" t="s">
        <v>2178</v>
      </c>
      <c r="C106" s="64"/>
      <c r="D106" s="64"/>
      <c r="E106" s="35">
        <v>1.0</v>
      </c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>
      <c r="A107" s="108">
        <v>1.0E-4</v>
      </c>
      <c r="B107" s="31" t="s">
        <v>1691</v>
      </c>
      <c r="C107" s="64"/>
      <c r="D107" s="64"/>
      <c r="E107" s="35">
        <v>1.0</v>
      </c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>
      <c r="A108" s="108">
        <v>1.0E-4</v>
      </c>
      <c r="B108" s="31" t="s">
        <v>1675</v>
      </c>
      <c r="C108" s="64"/>
      <c r="D108" s="64"/>
      <c r="E108" s="35">
        <v>1.0</v>
      </c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>
      <c r="A109" s="108">
        <v>1.0E-4</v>
      </c>
      <c r="B109" s="31" t="s">
        <v>1698</v>
      </c>
      <c r="C109" s="64"/>
      <c r="D109" s="64"/>
      <c r="E109" s="35">
        <v>1.0</v>
      </c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>
      <c r="A110" s="108">
        <v>1.0E-4</v>
      </c>
      <c r="B110" s="31" t="s">
        <v>2007</v>
      </c>
      <c r="C110" s="64"/>
      <c r="D110" s="64"/>
      <c r="E110" s="35">
        <v>1.0</v>
      </c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>
      <c r="A111" s="108">
        <v>1.0E-4</v>
      </c>
      <c r="B111" s="31" t="s">
        <v>2180</v>
      </c>
      <c r="C111" s="64"/>
      <c r="D111" s="64"/>
      <c r="E111" s="35">
        <v>1.0</v>
      </c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>
      <c r="A112" s="108">
        <v>1.0E-4</v>
      </c>
      <c r="B112" s="31" t="s">
        <v>1579</v>
      </c>
      <c r="C112" s="64"/>
      <c r="D112" s="64"/>
      <c r="E112" s="35">
        <v>1.0</v>
      </c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>
      <c r="A113" s="108">
        <v>1.0E-4</v>
      </c>
      <c r="B113" s="31" t="s">
        <v>2181</v>
      </c>
      <c r="C113" s="64"/>
      <c r="D113" s="64"/>
      <c r="E113" s="35">
        <v>1.0</v>
      </c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>
      <c r="A114" s="108">
        <v>1.0E-4</v>
      </c>
      <c r="B114" s="31" t="s">
        <v>854</v>
      </c>
      <c r="C114" s="64"/>
      <c r="D114" s="64"/>
      <c r="E114" s="35">
        <v>1.0</v>
      </c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>
      <c r="A115" s="108">
        <v>1.0E-4</v>
      </c>
      <c r="B115" s="31" t="s">
        <v>1493</v>
      </c>
      <c r="C115" s="64"/>
      <c r="D115" s="64"/>
      <c r="E115" s="35">
        <v>1.0</v>
      </c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>
      <c r="A116" s="108">
        <v>1.0E-4</v>
      </c>
      <c r="B116" s="31" t="s">
        <v>1489</v>
      </c>
      <c r="C116" s="64"/>
      <c r="D116" s="64"/>
      <c r="E116" s="35">
        <v>1.0</v>
      </c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>
      <c r="A117" s="108">
        <v>1.0E-4</v>
      </c>
      <c r="B117" s="31" t="s">
        <v>888</v>
      </c>
      <c r="C117" s="64"/>
      <c r="D117" s="64"/>
      <c r="E117" s="35">
        <v>1.0</v>
      </c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>
      <c r="A118" s="108">
        <v>1.0E-4</v>
      </c>
      <c r="B118" s="31" t="s">
        <v>1681</v>
      </c>
      <c r="C118" s="64"/>
      <c r="D118" s="64"/>
      <c r="E118" s="35">
        <v>1.0</v>
      </c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>
      <c r="A119" s="108">
        <v>1.0E-4</v>
      </c>
      <c r="B119" s="31" t="s">
        <v>2188</v>
      </c>
      <c r="C119" s="64"/>
      <c r="D119" s="64"/>
      <c r="E119" s="35">
        <v>1.0</v>
      </c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>
      <c r="A120" s="108">
        <v>1.0E-4</v>
      </c>
      <c r="B120" s="31" t="s">
        <v>1888</v>
      </c>
      <c r="C120" s="64"/>
      <c r="D120" s="64"/>
      <c r="E120" s="35">
        <v>1.0</v>
      </c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>
      <c r="A121" s="108">
        <v>1.0E-4</v>
      </c>
      <c r="B121" s="31" t="s">
        <v>938</v>
      </c>
      <c r="C121" s="64"/>
      <c r="D121" s="64"/>
      <c r="E121" s="35">
        <v>1.0</v>
      </c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>
      <c r="A122" s="108">
        <v>1.0E-4</v>
      </c>
      <c r="B122" s="31" t="s">
        <v>1028</v>
      </c>
      <c r="C122" s="64"/>
      <c r="D122" s="64"/>
      <c r="E122" s="35">
        <v>1.0</v>
      </c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>
      <c r="A123" s="108">
        <v>1.0E-4</v>
      </c>
      <c r="B123" s="31" t="s">
        <v>940</v>
      </c>
      <c r="C123" s="64"/>
      <c r="D123" s="64"/>
      <c r="E123" s="35">
        <v>1.0</v>
      </c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>
      <c r="A124" s="108">
        <v>1.0E-4</v>
      </c>
      <c r="B124" s="31" t="s">
        <v>2190</v>
      </c>
      <c r="C124" s="64"/>
      <c r="D124" s="64"/>
      <c r="E124" s="35">
        <v>1.0</v>
      </c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>
      <c r="A125" s="108">
        <v>1.0E-4</v>
      </c>
      <c r="B125" s="31" t="s">
        <v>956</v>
      </c>
      <c r="C125" s="64"/>
      <c r="D125" s="64"/>
      <c r="E125" s="35">
        <v>1.0</v>
      </c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>
      <c r="A126" s="108">
        <v>1.0E-4</v>
      </c>
      <c r="B126" s="31" t="s">
        <v>1576</v>
      </c>
      <c r="C126" s="64"/>
      <c r="D126" s="64"/>
      <c r="E126" s="35">
        <v>1.0</v>
      </c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>
      <c r="A127" s="108">
        <v>1.0E-4</v>
      </c>
      <c r="B127" s="31" t="s">
        <v>958</v>
      </c>
      <c r="C127" s="64"/>
      <c r="D127" s="64"/>
      <c r="E127" s="35">
        <v>1.0</v>
      </c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>
      <c r="A128" s="108">
        <v>1.0E-4</v>
      </c>
      <c r="B128" s="31" t="s">
        <v>1672</v>
      </c>
      <c r="C128" s="64"/>
      <c r="D128" s="64"/>
      <c r="E128" s="35">
        <v>1.0</v>
      </c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>
      <c r="A129" s="108">
        <v>1.0E-4</v>
      </c>
      <c r="B129" s="31" t="s">
        <v>2195</v>
      </c>
      <c r="C129" s="64"/>
      <c r="D129" s="64"/>
      <c r="E129" s="35">
        <v>1.0</v>
      </c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>
      <c r="A130" s="108">
        <v>1.0E-4</v>
      </c>
      <c r="B130" s="31" t="s">
        <v>2197</v>
      </c>
      <c r="C130" s="64"/>
      <c r="D130" s="64"/>
      <c r="E130" s="35">
        <v>1.0</v>
      </c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>
      <c r="A131" s="108">
        <v>1.0E-4</v>
      </c>
      <c r="B131" s="31" t="s">
        <v>2200</v>
      </c>
      <c r="C131" s="64"/>
      <c r="D131" s="64"/>
      <c r="E131" s="35">
        <v>1.0</v>
      </c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>
      <c r="A132" s="108">
        <v>1.0E-4</v>
      </c>
      <c r="B132" s="31" t="s">
        <v>977</v>
      </c>
      <c r="C132" s="64"/>
      <c r="D132" s="64"/>
      <c r="E132" s="35">
        <v>1.0</v>
      </c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>
      <c r="A133" s="108">
        <v>1.0E-4</v>
      </c>
      <c r="B133" s="31" t="s">
        <v>1447</v>
      </c>
      <c r="C133" s="64"/>
      <c r="D133" s="64"/>
      <c r="E133" s="35">
        <v>1.0</v>
      </c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>
      <c r="A134" s="108">
        <v>1.0E-4</v>
      </c>
      <c r="B134" s="31" t="s">
        <v>1683</v>
      </c>
      <c r="C134" s="64"/>
      <c r="D134" s="64"/>
      <c r="E134" s="35">
        <v>1.0</v>
      </c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>
      <c r="A135" s="108">
        <v>1.0E-4</v>
      </c>
      <c r="B135" s="31" t="s">
        <v>1571</v>
      </c>
      <c r="C135" s="64"/>
      <c r="D135" s="64"/>
      <c r="E135" s="35">
        <v>1.0</v>
      </c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>
      <c r="A136" s="108">
        <v>1.0E-4</v>
      </c>
      <c r="B136" s="31" t="s">
        <v>1586</v>
      </c>
      <c r="C136" s="64"/>
      <c r="D136" s="64"/>
      <c r="E136" s="35">
        <v>1.0</v>
      </c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>
      <c r="A137" s="108">
        <v>1.0E-4</v>
      </c>
      <c r="B137" s="31" t="s">
        <v>2207</v>
      </c>
      <c r="C137" s="64"/>
      <c r="D137" s="64"/>
      <c r="E137" s="35">
        <v>1.0</v>
      </c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>
      <c r="A138" s="108">
        <v>1.0E-4</v>
      </c>
      <c r="B138" s="31" t="s">
        <v>2121</v>
      </c>
      <c r="C138" s="64"/>
      <c r="D138" s="64"/>
      <c r="E138" s="35">
        <v>1.0</v>
      </c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>
      <c r="A139" s="108">
        <v>1.0E-4</v>
      </c>
      <c r="B139" s="31" t="s">
        <v>998</v>
      </c>
      <c r="C139" s="64"/>
      <c r="D139" s="64"/>
      <c r="E139" s="35">
        <v>1.0</v>
      </c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>
      <c r="A140" s="108">
        <v>1.0E-4</v>
      </c>
      <c r="B140" s="31" t="s">
        <v>1497</v>
      </c>
      <c r="C140" s="64"/>
      <c r="D140" s="64"/>
      <c r="E140" s="35">
        <v>1.0</v>
      </c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>
      <c r="A141" s="108">
        <v>1.0E-4</v>
      </c>
      <c r="B141" s="31" t="s">
        <v>2111</v>
      </c>
      <c r="C141" s="64"/>
      <c r="D141" s="64"/>
      <c r="E141" s="35">
        <v>1.0</v>
      </c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>
      <c r="A142" s="108">
        <v>1.0E-4</v>
      </c>
      <c r="B142" s="31" t="s">
        <v>1482</v>
      </c>
      <c r="C142" s="64"/>
      <c r="D142" s="64"/>
      <c r="E142" s="35">
        <v>1.0</v>
      </c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>
      <c r="A143" s="108">
        <v>1.0E-4</v>
      </c>
      <c r="B143" s="31" t="s">
        <v>1491</v>
      </c>
      <c r="C143" s="64"/>
      <c r="D143" s="64"/>
      <c r="E143" s="35">
        <v>1.0</v>
      </c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>
      <c r="A144" s="108">
        <v>1.0E-4</v>
      </c>
      <c r="B144" s="31" t="s">
        <v>2219</v>
      </c>
      <c r="C144" s="64"/>
      <c r="D144" s="64"/>
      <c r="E144" s="35">
        <v>1.0</v>
      </c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>
      <c r="A145" s="108">
        <v>1.0E-4</v>
      </c>
      <c r="B145" s="31" t="s">
        <v>1002</v>
      </c>
      <c r="C145" s="64"/>
      <c r="D145" s="64"/>
      <c r="E145" s="35">
        <v>1.0</v>
      </c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>
      <c r="A146" s="108">
        <v>1.0E-4</v>
      </c>
      <c r="B146" s="31" t="s">
        <v>1004</v>
      </c>
      <c r="C146" s="64"/>
      <c r="D146" s="64"/>
      <c r="E146" s="35">
        <v>1.0</v>
      </c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>
      <c r="A147" s="108">
        <v>1.0E-4</v>
      </c>
      <c r="B147" s="31" t="s">
        <v>1012</v>
      </c>
      <c r="C147" s="64"/>
      <c r="D147" s="64"/>
      <c r="E147" s="35">
        <v>1.0</v>
      </c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>
      <c r="A148" s="108">
        <v>1.0E-4</v>
      </c>
      <c r="B148" s="31" t="s">
        <v>1610</v>
      </c>
      <c r="C148" s="64"/>
      <c r="D148" s="64"/>
      <c r="E148" s="35">
        <v>1.0</v>
      </c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>
      <c r="A149" s="108">
        <v>1.0E-4</v>
      </c>
      <c r="B149" s="31" t="s">
        <v>1019</v>
      </c>
      <c r="C149" s="64"/>
      <c r="D149" s="64"/>
      <c r="E149" s="35">
        <v>1.0</v>
      </c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>
      <c r="A150" s="108">
        <v>1.0E-4</v>
      </c>
      <c r="B150" s="31" t="s">
        <v>1021</v>
      </c>
      <c r="C150" s="64"/>
      <c r="D150" s="64"/>
      <c r="E150" s="35">
        <v>1.0</v>
      </c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>
      <c r="A151" s="108">
        <v>1.0E-4</v>
      </c>
      <c r="B151" s="31" t="s">
        <v>2226</v>
      </c>
      <c r="C151" s="64"/>
      <c r="D151" s="64"/>
      <c r="E151" s="35">
        <v>1.0</v>
      </c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>
      <c r="A152" s="108">
        <v>1.0E-4</v>
      </c>
      <c r="B152" s="31" t="s">
        <v>1492</v>
      </c>
      <c r="C152" s="64"/>
      <c r="D152" s="64"/>
      <c r="E152" s="35">
        <v>1.0</v>
      </c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8.14"/>
    <col customWidth="1" min="3" max="3" width="22.57"/>
  </cols>
  <sheetData>
    <row r="1">
      <c r="A1" s="53" t="s">
        <v>2092</v>
      </c>
      <c r="B1" s="31" t="s">
        <v>2093</v>
      </c>
      <c r="C1" s="32" t="s">
        <v>1</v>
      </c>
      <c r="D1" s="33" t="s">
        <v>644</v>
      </c>
      <c r="E1" s="34" t="s">
        <v>645</v>
      </c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</row>
    <row r="2">
      <c r="A2" s="51" t="s">
        <v>2094</v>
      </c>
      <c r="B2" s="155"/>
      <c r="C2" s="155"/>
      <c r="D2" s="155"/>
      <c r="E2" s="155">
        <f>SUM(E3:E113)</f>
        <v>158</v>
      </c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</row>
    <row r="3">
      <c r="A3" s="157">
        <v>0.2731</v>
      </c>
      <c r="B3" s="31" t="s">
        <v>1437</v>
      </c>
      <c r="C3" s="31" t="s">
        <v>2100</v>
      </c>
      <c r="D3" s="35" t="s">
        <v>60</v>
      </c>
      <c r="E3" s="35">
        <v>9.0</v>
      </c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</row>
    <row r="4">
      <c r="A4" s="157">
        <v>0.1476</v>
      </c>
      <c r="B4" s="31" t="s">
        <v>1430</v>
      </c>
      <c r="C4" s="35" t="s">
        <v>590</v>
      </c>
      <c r="D4" s="35" t="s">
        <v>7</v>
      </c>
      <c r="E4" s="35">
        <v>7.0</v>
      </c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</row>
    <row r="5">
      <c r="A5" s="157">
        <v>0.1087</v>
      </c>
      <c r="B5" s="31" t="s">
        <v>1635</v>
      </c>
      <c r="C5" s="35" t="s">
        <v>493</v>
      </c>
      <c r="D5" s="35" t="s">
        <v>15</v>
      </c>
      <c r="E5" s="35">
        <v>1.0</v>
      </c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</row>
    <row r="6">
      <c r="A6" s="157">
        <v>0.108</v>
      </c>
      <c r="B6" s="31" t="s">
        <v>1487</v>
      </c>
      <c r="C6" s="35" t="s">
        <v>618</v>
      </c>
      <c r="D6" s="35" t="s">
        <v>7</v>
      </c>
      <c r="E6" s="35">
        <v>13.0</v>
      </c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>
      <c r="A7" s="157">
        <v>0.0679</v>
      </c>
      <c r="B7" s="31" t="s">
        <v>920</v>
      </c>
      <c r="C7" s="35" t="s">
        <v>921</v>
      </c>
      <c r="D7" s="55" t="s">
        <v>15</v>
      </c>
      <c r="E7" s="35">
        <v>1.0</v>
      </c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</row>
    <row r="8">
      <c r="A8" s="157">
        <v>0.0637</v>
      </c>
      <c r="B8" s="31" t="s">
        <v>954</v>
      </c>
      <c r="C8" s="35" t="s">
        <v>955</v>
      </c>
      <c r="D8" s="35" t="s">
        <v>15</v>
      </c>
      <c r="E8" s="35">
        <v>1.0</v>
      </c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</row>
    <row r="9">
      <c r="A9" s="157">
        <v>0.0273</v>
      </c>
      <c r="B9" s="31" t="s">
        <v>856</v>
      </c>
      <c r="C9" s="35" t="s">
        <v>857</v>
      </c>
      <c r="D9" s="35" t="s">
        <v>15</v>
      </c>
      <c r="E9" s="35">
        <v>1.0</v>
      </c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</row>
    <row r="10">
      <c r="A10" s="157">
        <v>0.0229</v>
      </c>
      <c r="B10" s="31" t="s">
        <v>1434</v>
      </c>
      <c r="C10" s="31" t="s">
        <v>353</v>
      </c>
      <c r="D10" s="35" t="s">
        <v>7</v>
      </c>
      <c r="E10" s="35">
        <v>4.0</v>
      </c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</row>
    <row r="11">
      <c r="A11" s="157">
        <v>0.022</v>
      </c>
      <c r="B11" s="31" t="s">
        <v>965</v>
      </c>
      <c r="C11" s="55" t="s">
        <v>966</v>
      </c>
      <c r="D11" s="35" t="s">
        <v>15</v>
      </c>
      <c r="E11" s="35">
        <v>1.0</v>
      </c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</row>
    <row r="12">
      <c r="A12" s="157">
        <v>0.0189</v>
      </c>
      <c r="B12" s="31" t="s">
        <v>1640</v>
      </c>
      <c r="C12" s="35" t="s">
        <v>495</v>
      </c>
      <c r="D12" s="35" t="s">
        <v>15</v>
      </c>
      <c r="E12" s="35">
        <v>1.0</v>
      </c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</row>
    <row r="13">
      <c r="A13" s="158">
        <v>0.0181</v>
      </c>
      <c r="B13" s="63" t="s">
        <v>1428</v>
      </c>
      <c r="C13" s="63" t="s">
        <v>398</v>
      </c>
      <c r="D13" s="48" t="s">
        <v>60</v>
      </c>
      <c r="E13" s="48">
        <v>3.0</v>
      </c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</row>
    <row r="14">
      <c r="A14" s="157">
        <v>0.0099</v>
      </c>
      <c r="B14" s="53" t="s">
        <v>1503</v>
      </c>
      <c r="C14" s="155"/>
      <c r="D14" s="155"/>
      <c r="E14" s="51">
        <v>2.0</v>
      </c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</row>
    <row r="15">
      <c r="A15" s="157">
        <v>0.0077</v>
      </c>
      <c r="B15" s="53" t="s">
        <v>1637</v>
      </c>
      <c r="C15" s="155"/>
      <c r="D15" s="155"/>
      <c r="E15" s="51">
        <v>5.0</v>
      </c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</row>
    <row r="16">
      <c r="A16" s="157">
        <v>0.0071</v>
      </c>
      <c r="B16" s="53" t="s">
        <v>2108</v>
      </c>
      <c r="C16" s="155"/>
      <c r="D16" s="155"/>
      <c r="E16" s="51">
        <v>1.0</v>
      </c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</row>
    <row r="17">
      <c r="A17" s="157">
        <v>0.0069</v>
      </c>
      <c r="B17" s="53" t="s">
        <v>2110</v>
      </c>
      <c r="C17" s="155"/>
      <c r="D17" s="155"/>
      <c r="E17" s="51">
        <v>1.0</v>
      </c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/>
      <c r="X17" s="155"/>
      <c r="Y17" s="155"/>
      <c r="Z17" s="155"/>
    </row>
    <row r="18">
      <c r="A18" s="157">
        <v>0.0065</v>
      </c>
      <c r="B18" s="53" t="s">
        <v>1469</v>
      </c>
      <c r="C18" s="155"/>
      <c r="D18" s="155"/>
      <c r="E18" s="51">
        <v>4.0</v>
      </c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</row>
    <row r="19">
      <c r="A19" s="157">
        <v>0.0064</v>
      </c>
      <c r="B19" s="53" t="s">
        <v>1557</v>
      </c>
      <c r="C19" s="155"/>
      <c r="D19" s="155"/>
      <c r="E19" s="51">
        <v>1.0</v>
      </c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</row>
    <row r="20">
      <c r="A20" s="157">
        <v>0.0048</v>
      </c>
      <c r="B20" s="53" t="s">
        <v>1502</v>
      </c>
      <c r="C20" s="155"/>
      <c r="D20" s="155"/>
      <c r="E20" s="51">
        <v>2.0</v>
      </c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</row>
    <row r="21">
      <c r="A21" s="157">
        <v>0.0041</v>
      </c>
      <c r="B21" s="53" t="s">
        <v>2113</v>
      </c>
      <c r="C21" s="155"/>
      <c r="D21" s="155"/>
      <c r="E21" s="51">
        <v>1.0</v>
      </c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</row>
    <row r="22">
      <c r="A22" s="157">
        <v>0.0037</v>
      </c>
      <c r="B22" s="53" t="s">
        <v>1577</v>
      </c>
      <c r="C22" s="155"/>
      <c r="D22" s="155"/>
      <c r="E22" s="51">
        <v>1.0</v>
      </c>
      <c r="F22" s="155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</row>
    <row r="23">
      <c r="A23" s="157">
        <v>0.0032</v>
      </c>
      <c r="B23" s="53" t="s">
        <v>2114</v>
      </c>
      <c r="C23" s="155"/>
      <c r="D23" s="155"/>
      <c r="E23" s="51">
        <v>1.0</v>
      </c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</row>
    <row r="24">
      <c r="A24" s="157">
        <v>0.0032</v>
      </c>
      <c r="B24" s="53" t="s">
        <v>1652</v>
      </c>
      <c r="C24" s="155"/>
      <c r="D24" s="155"/>
      <c r="E24" s="51">
        <v>1.0</v>
      </c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</row>
    <row r="25">
      <c r="A25" s="157">
        <v>0.003</v>
      </c>
      <c r="B25" s="53" t="s">
        <v>1050</v>
      </c>
      <c r="C25" s="155"/>
      <c r="D25" s="155"/>
      <c r="E25" s="51">
        <v>1.0</v>
      </c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</row>
    <row r="26">
      <c r="A26" s="157">
        <v>0.0026</v>
      </c>
      <c r="B26" s="53" t="s">
        <v>1903</v>
      </c>
      <c r="C26" s="155"/>
      <c r="D26" s="155"/>
      <c r="E26" s="51">
        <v>1.0</v>
      </c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</row>
    <row r="27">
      <c r="A27" s="157">
        <v>0.0025</v>
      </c>
      <c r="B27" s="53" t="s">
        <v>1651</v>
      </c>
      <c r="C27" s="155"/>
      <c r="D27" s="155"/>
      <c r="E27" s="51">
        <v>1.0</v>
      </c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</row>
    <row r="28">
      <c r="A28" s="157">
        <v>0.0025</v>
      </c>
      <c r="B28" s="53" t="s">
        <v>1560</v>
      </c>
      <c r="C28" s="155"/>
      <c r="D28" s="155"/>
      <c r="E28" s="51">
        <v>1.0</v>
      </c>
      <c r="F28" s="155"/>
      <c r="G28" s="155"/>
      <c r="H28" s="155"/>
      <c r="I28" s="155"/>
      <c r="J28" s="155"/>
      <c r="K28" s="155"/>
      <c r="L28" s="155"/>
      <c r="M28" s="155"/>
      <c r="N28" s="155"/>
      <c r="O28" s="155"/>
      <c r="P28" s="155"/>
      <c r="Q28" s="155"/>
      <c r="R28" s="155"/>
      <c r="S28" s="155"/>
      <c r="T28" s="155"/>
      <c r="U28" s="155"/>
      <c r="V28" s="155"/>
      <c r="W28" s="155"/>
      <c r="X28" s="155"/>
      <c r="Y28" s="155"/>
      <c r="Z28" s="155"/>
    </row>
    <row r="29">
      <c r="A29" s="157">
        <v>0.0025</v>
      </c>
      <c r="B29" s="53" t="s">
        <v>1567</v>
      </c>
      <c r="C29" s="155"/>
      <c r="D29" s="155"/>
      <c r="E29" s="51">
        <v>1.0</v>
      </c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55"/>
    </row>
    <row r="30">
      <c r="A30" s="157">
        <v>0.0025</v>
      </c>
      <c r="B30" s="53" t="s">
        <v>1000</v>
      </c>
      <c r="C30" s="155"/>
      <c r="D30" s="155"/>
      <c r="E30" s="51">
        <v>1.0</v>
      </c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55"/>
    </row>
    <row r="31">
      <c r="A31" s="157">
        <v>0.0023</v>
      </c>
      <c r="B31" s="53" t="s">
        <v>1623</v>
      </c>
      <c r="C31" s="155"/>
      <c r="D31" s="155"/>
      <c r="E31" s="51">
        <v>1.0</v>
      </c>
      <c r="F31" s="155"/>
      <c r="G31" s="155"/>
      <c r="H31" s="155"/>
      <c r="I31" s="155"/>
      <c r="J31" s="155"/>
      <c r="K31" s="155"/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  <c r="Z31" s="155"/>
    </row>
    <row r="32">
      <c r="A32" s="157">
        <v>0.0022</v>
      </c>
      <c r="B32" s="53" t="s">
        <v>2037</v>
      </c>
      <c r="C32" s="155"/>
      <c r="D32" s="155"/>
      <c r="E32" s="51">
        <v>2.0</v>
      </c>
      <c r="F32" s="155"/>
      <c r="G32" s="155"/>
      <c r="H32" s="155"/>
      <c r="I32" s="155"/>
      <c r="J32" s="155"/>
      <c r="K32" s="155"/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  <c r="Z32" s="155"/>
    </row>
    <row r="33">
      <c r="A33" s="157">
        <v>0.0021</v>
      </c>
      <c r="B33" s="53" t="s">
        <v>1657</v>
      </c>
      <c r="C33" s="155"/>
      <c r="D33" s="155"/>
      <c r="E33" s="51">
        <v>1.0</v>
      </c>
      <c r="F33" s="155"/>
      <c r="G33" s="155"/>
      <c r="H33" s="155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</row>
    <row r="34">
      <c r="A34" s="157">
        <v>0.0015</v>
      </c>
      <c r="B34" s="53" t="s">
        <v>1845</v>
      </c>
      <c r="C34" s="155"/>
      <c r="D34" s="155"/>
      <c r="E34" s="51">
        <v>1.0</v>
      </c>
      <c r="F34" s="155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  <c r="Z34" s="155"/>
    </row>
    <row r="35">
      <c r="A35" s="157">
        <v>0.0013</v>
      </c>
      <c r="B35" s="53" t="s">
        <v>1591</v>
      </c>
      <c r="C35" s="155"/>
      <c r="D35" s="155"/>
      <c r="E35" s="51">
        <v>2.0</v>
      </c>
      <c r="F35" s="155"/>
      <c r="G35" s="155"/>
      <c r="H35" s="155"/>
      <c r="I35" s="155"/>
      <c r="J35" s="155"/>
      <c r="K35" s="155"/>
      <c r="L35" s="155"/>
      <c r="M35" s="155"/>
      <c r="N35" s="155"/>
      <c r="O35" s="155"/>
      <c r="P35" s="155"/>
      <c r="Q35" s="155"/>
      <c r="R35" s="155"/>
      <c r="S35" s="155"/>
      <c r="T35" s="155"/>
      <c r="U35" s="155"/>
      <c r="V35" s="155"/>
      <c r="W35" s="155"/>
      <c r="X35" s="155"/>
      <c r="Y35" s="155"/>
      <c r="Z35" s="155"/>
    </row>
    <row r="36">
      <c r="A36" s="157">
        <v>0.0012</v>
      </c>
      <c r="B36" s="53" t="s">
        <v>1713</v>
      </c>
      <c r="C36" s="155"/>
      <c r="D36" s="155"/>
      <c r="E36" s="51">
        <v>2.0</v>
      </c>
      <c r="F36" s="155"/>
      <c r="G36" s="155"/>
      <c r="H36" s="155"/>
      <c r="I36" s="155"/>
      <c r="J36" s="155"/>
      <c r="K36" s="155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  <c r="Z36" s="155"/>
    </row>
    <row r="37">
      <c r="A37" s="157">
        <v>0.0012</v>
      </c>
      <c r="B37" s="53" t="s">
        <v>1616</v>
      </c>
      <c r="C37" s="155"/>
      <c r="D37" s="155"/>
      <c r="E37" s="51">
        <v>2.0</v>
      </c>
      <c r="F37" s="155"/>
      <c r="G37" s="155"/>
      <c r="H37" s="155"/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5"/>
      <c r="Y37" s="155"/>
      <c r="Z37" s="155"/>
    </row>
    <row r="38">
      <c r="A38" s="157">
        <v>0.0012</v>
      </c>
      <c r="B38" s="53" t="s">
        <v>2117</v>
      </c>
      <c r="C38" s="155"/>
      <c r="D38" s="155"/>
      <c r="E38" s="51">
        <v>1.0</v>
      </c>
      <c r="F38" s="155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5"/>
      <c r="V38" s="155"/>
      <c r="W38" s="155"/>
      <c r="X38" s="155"/>
      <c r="Y38" s="155"/>
      <c r="Z38" s="155"/>
    </row>
    <row r="39">
      <c r="A39" s="157">
        <v>0.0012</v>
      </c>
      <c r="B39" s="53" t="s">
        <v>2058</v>
      </c>
      <c r="C39" s="155"/>
      <c r="D39" s="155"/>
      <c r="E39" s="51">
        <v>1.0</v>
      </c>
      <c r="F39" s="155"/>
      <c r="G39" s="155"/>
      <c r="H39" s="155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55"/>
    </row>
    <row r="40">
      <c r="A40" s="157">
        <v>0.001</v>
      </c>
      <c r="B40" s="53" t="s">
        <v>2121</v>
      </c>
      <c r="C40" s="155"/>
      <c r="D40" s="155"/>
      <c r="E40" s="51">
        <v>1.0</v>
      </c>
      <c r="F40" s="155"/>
      <c r="G40" s="155"/>
      <c r="H40" s="155"/>
      <c r="I40" s="155"/>
      <c r="J40" s="155"/>
      <c r="K40" s="155"/>
      <c r="L40" s="155"/>
      <c r="M40" s="155"/>
      <c r="N40" s="155"/>
      <c r="O40" s="155"/>
      <c r="P40" s="155"/>
      <c r="Q40" s="155"/>
      <c r="R40" s="155"/>
      <c r="S40" s="155"/>
      <c r="T40" s="155"/>
      <c r="U40" s="155"/>
      <c r="V40" s="155"/>
      <c r="W40" s="155"/>
      <c r="X40" s="155"/>
      <c r="Y40" s="155"/>
      <c r="Z40" s="155"/>
    </row>
    <row r="41">
      <c r="A41" s="157">
        <v>9.0E-4</v>
      </c>
      <c r="B41" s="53" t="s">
        <v>2046</v>
      </c>
      <c r="C41" s="155"/>
      <c r="D41" s="155"/>
      <c r="E41" s="51">
        <v>2.0</v>
      </c>
      <c r="F41" s="155"/>
      <c r="G41" s="155"/>
      <c r="H41" s="155"/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155"/>
      <c r="Y41" s="155"/>
      <c r="Z41" s="155"/>
    </row>
    <row r="42">
      <c r="A42" s="157">
        <v>9.0E-4</v>
      </c>
      <c r="B42" s="53" t="s">
        <v>1441</v>
      </c>
      <c r="C42" s="155"/>
      <c r="D42" s="155"/>
      <c r="E42" s="51">
        <v>1.0</v>
      </c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</row>
    <row r="43">
      <c r="A43" s="157">
        <v>9.0E-4</v>
      </c>
      <c r="B43" s="53" t="s">
        <v>1654</v>
      </c>
      <c r="C43" s="155"/>
      <c r="D43" s="155"/>
      <c r="E43" s="51">
        <v>1.0</v>
      </c>
      <c r="F43" s="155"/>
      <c r="G43" s="155"/>
      <c r="H43" s="155"/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55"/>
    </row>
    <row r="44">
      <c r="A44" s="157">
        <v>9.0E-4</v>
      </c>
      <c r="B44" s="53" t="s">
        <v>2008</v>
      </c>
      <c r="C44" s="155"/>
      <c r="D44" s="155"/>
      <c r="E44" s="51">
        <v>1.0</v>
      </c>
      <c r="F44" s="155"/>
      <c r="G44" s="155"/>
      <c r="H44" s="155"/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5"/>
      <c r="U44" s="155"/>
      <c r="V44" s="155"/>
      <c r="W44" s="155"/>
      <c r="X44" s="155"/>
      <c r="Y44" s="155"/>
      <c r="Z44" s="155"/>
    </row>
    <row r="45">
      <c r="A45" s="157">
        <v>8.0E-4</v>
      </c>
      <c r="B45" s="53" t="s">
        <v>837</v>
      </c>
      <c r="C45" s="155"/>
      <c r="D45" s="155"/>
      <c r="E45" s="51">
        <v>1.0</v>
      </c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</row>
    <row r="46">
      <c r="A46" s="157">
        <v>8.0E-4</v>
      </c>
      <c r="B46" s="53" t="s">
        <v>2128</v>
      </c>
      <c r="C46" s="155"/>
      <c r="D46" s="155"/>
      <c r="E46" s="51">
        <v>1.0</v>
      </c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</row>
    <row r="47">
      <c r="A47" s="157">
        <v>8.0E-4</v>
      </c>
      <c r="B47" s="53" t="s">
        <v>1612</v>
      </c>
      <c r="C47" s="155"/>
      <c r="D47" s="155"/>
      <c r="E47" s="51">
        <v>1.0</v>
      </c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</row>
    <row r="48">
      <c r="A48" s="157">
        <v>8.0E-4</v>
      </c>
      <c r="B48" s="53" t="s">
        <v>2132</v>
      </c>
      <c r="C48" s="155"/>
      <c r="D48" s="155"/>
      <c r="E48" s="51">
        <v>1.0</v>
      </c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</row>
    <row r="49">
      <c r="A49" s="157">
        <v>7.0E-4</v>
      </c>
      <c r="B49" s="53" t="s">
        <v>2134</v>
      </c>
      <c r="C49" s="155"/>
      <c r="D49" s="155"/>
      <c r="E49" s="51">
        <v>1.0</v>
      </c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</row>
    <row r="50">
      <c r="A50" s="157">
        <v>7.0E-4</v>
      </c>
      <c r="B50" s="53" t="s">
        <v>2136</v>
      </c>
      <c r="C50" s="155"/>
      <c r="D50" s="155"/>
      <c r="E50" s="51">
        <v>1.0</v>
      </c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</row>
    <row r="51">
      <c r="A51" s="157">
        <v>7.0E-4</v>
      </c>
      <c r="B51" s="53" t="s">
        <v>1745</v>
      </c>
      <c r="C51" s="155"/>
      <c r="D51" s="155"/>
      <c r="E51" s="51">
        <v>1.0</v>
      </c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</row>
    <row r="52">
      <c r="A52" s="157">
        <v>7.0E-4</v>
      </c>
      <c r="B52" s="53" t="s">
        <v>2138</v>
      </c>
      <c r="C52" s="155"/>
      <c r="D52" s="155"/>
      <c r="E52" s="51">
        <v>1.0</v>
      </c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</row>
    <row r="53">
      <c r="A53" s="157">
        <v>6.0E-4</v>
      </c>
      <c r="B53" s="53" t="s">
        <v>2139</v>
      </c>
      <c r="C53" s="155"/>
      <c r="D53" s="155"/>
      <c r="E53" s="51">
        <v>1.0</v>
      </c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</row>
    <row r="54">
      <c r="A54" s="157">
        <v>6.0E-4</v>
      </c>
      <c r="B54" s="53" t="s">
        <v>947</v>
      </c>
      <c r="C54" s="155"/>
      <c r="D54" s="155"/>
      <c r="E54" s="51">
        <v>1.0</v>
      </c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</row>
    <row r="55">
      <c r="A55" s="157">
        <v>6.0E-4</v>
      </c>
      <c r="B55" s="53" t="s">
        <v>1627</v>
      </c>
      <c r="C55" s="155"/>
      <c r="D55" s="155"/>
      <c r="E55" s="51">
        <v>1.0</v>
      </c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</row>
    <row r="56">
      <c r="A56" s="157">
        <v>6.0E-4</v>
      </c>
      <c r="B56" s="53" t="s">
        <v>1491</v>
      </c>
      <c r="C56" s="155"/>
      <c r="D56" s="155"/>
      <c r="E56" s="51">
        <v>1.0</v>
      </c>
      <c r="F56" s="155"/>
      <c r="G56" s="155"/>
      <c r="H56" s="155"/>
      <c r="I56" s="155"/>
      <c r="J56" s="155"/>
      <c r="K56" s="155"/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</row>
    <row r="57">
      <c r="A57" s="157">
        <v>5.0E-4</v>
      </c>
      <c r="B57" s="53" t="s">
        <v>1618</v>
      </c>
      <c r="C57" s="155"/>
      <c r="D57" s="155"/>
      <c r="E57" s="51">
        <v>3.0</v>
      </c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</row>
    <row r="58">
      <c r="A58" s="157">
        <v>5.0E-4</v>
      </c>
      <c r="B58" s="53" t="s">
        <v>2144</v>
      </c>
      <c r="C58" s="155"/>
      <c r="D58" s="155"/>
      <c r="E58" s="51">
        <v>1.0</v>
      </c>
      <c r="F58" s="155"/>
      <c r="G58" s="155"/>
      <c r="H58" s="155"/>
      <c r="I58" s="155"/>
      <c r="J58" s="155"/>
      <c r="K58" s="155"/>
      <c r="L58" s="155"/>
      <c r="M58" s="155"/>
      <c r="N58" s="155"/>
      <c r="O58" s="155"/>
      <c r="P58" s="155"/>
      <c r="Q58" s="155"/>
      <c r="R58" s="155"/>
      <c r="S58" s="155"/>
      <c r="T58" s="155"/>
      <c r="U58" s="155"/>
      <c r="V58" s="155"/>
      <c r="W58" s="155"/>
      <c r="X58" s="155"/>
      <c r="Y58" s="155"/>
      <c r="Z58" s="155"/>
    </row>
    <row r="59">
      <c r="A59" s="157">
        <v>5.0E-4</v>
      </c>
      <c r="B59" s="53" t="s">
        <v>2146</v>
      </c>
      <c r="C59" s="155"/>
      <c r="D59" s="155"/>
      <c r="E59" s="51">
        <v>1.0</v>
      </c>
      <c r="F59" s="155"/>
      <c r="G59" s="155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</row>
    <row r="60">
      <c r="A60" s="157">
        <v>5.0E-4</v>
      </c>
      <c r="B60" s="53" t="s">
        <v>854</v>
      </c>
      <c r="C60" s="155"/>
      <c r="D60" s="155"/>
      <c r="E60" s="51">
        <v>1.0</v>
      </c>
      <c r="F60" s="155"/>
      <c r="G60" s="155"/>
      <c r="H60" s="155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</row>
    <row r="61">
      <c r="A61" s="157">
        <v>5.0E-4</v>
      </c>
      <c r="B61" s="53" t="s">
        <v>2147</v>
      </c>
      <c r="C61" s="155"/>
      <c r="D61" s="155"/>
      <c r="E61" s="51">
        <v>1.0</v>
      </c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  <c r="W61" s="155"/>
      <c r="X61" s="155"/>
      <c r="Y61" s="155"/>
      <c r="Z61" s="155"/>
    </row>
    <row r="62">
      <c r="A62" s="157">
        <v>4.0E-4</v>
      </c>
      <c r="B62" s="53" t="s">
        <v>2149</v>
      </c>
      <c r="C62" s="155"/>
      <c r="D62" s="155"/>
      <c r="E62" s="51">
        <v>1.0</v>
      </c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  <c r="W62" s="155"/>
      <c r="X62" s="155"/>
      <c r="Y62" s="155"/>
      <c r="Z62" s="155"/>
    </row>
    <row r="63">
      <c r="A63" s="157">
        <v>4.0E-4</v>
      </c>
      <c r="B63" s="53" t="s">
        <v>2150</v>
      </c>
      <c r="C63" s="155"/>
      <c r="D63" s="155"/>
      <c r="E63" s="51">
        <v>1.0</v>
      </c>
      <c r="F63" s="155"/>
      <c r="G63" s="155"/>
      <c r="H63" s="155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  <c r="Y63" s="155"/>
      <c r="Z63" s="155"/>
    </row>
    <row r="64">
      <c r="A64" s="157">
        <v>4.0E-4</v>
      </c>
      <c r="B64" s="53" t="s">
        <v>1586</v>
      </c>
      <c r="C64" s="155"/>
      <c r="D64" s="155"/>
      <c r="E64" s="51">
        <v>1.0</v>
      </c>
      <c r="F64" s="155"/>
      <c r="G64" s="155"/>
      <c r="H64" s="155"/>
      <c r="I64" s="155"/>
      <c r="J64" s="155"/>
      <c r="K64" s="155"/>
      <c r="L64" s="155"/>
      <c r="M64" s="155"/>
      <c r="N64" s="155"/>
      <c r="O64" s="155"/>
      <c r="P64" s="155"/>
      <c r="Q64" s="155"/>
      <c r="R64" s="155"/>
      <c r="S64" s="155"/>
      <c r="T64" s="155"/>
      <c r="U64" s="155"/>
      <c r="V64" s="155"/>
      <c r="W64" s="155"/>
      <c r="X64" s="155"/>
      <c r="Y64" s="155"/>
      <c r="Z64" s="155"/>
    </row>
    <row r="65">
      <c r="A65" s="157">
        <v>4.0E-4</v>
      </c>
      <c r="B65" s="53" t="s">
        <v>2111</v>
      </c>
      <c r="C65" s="155"/>
      <c r="D65" s="155"/>
      <c r="E65" s="51">
        <v>1.0</v>
      </c>
      <c r="F65" s="155"/>
      <c r="G65" s="155"/>
      <c r="H65" s="155"/>
      <c r="I65" s="155"/>
      <c r="J65" s="155"/>
      <c r="K65" s="155"/>
      <c r="L65" s="155"/>
      <c r="M65" s="155"/>
      <c r="N65" s="155"/>
      <c r="O65" s="155"/>
      <c r="P65" s="155"/>
      <c r="Q65" s="155"/>
      <c r="R65" s="155"/>
      <c r="S65" s="155"/>
      <c r="T65" s="155"/>
      <c r="U65" s="155"/>
      <c r="V65" s="155"/>
      <c r="W65" s="155"/>
      <c r="X65" s="155"/>
      <c r="Y65" s="155"/>
      <c r="Z65" s="155"/>
    </row>
    <row r="66">
      <c r="A66" s="157">
        <v>4.0E-4</v>
      </c>
      <c r="B66" s="53" t="s">
        <v>1482</v>
      </c>
      <c r="C66" s="155"/>
      <c r="D66" s="155"/>
      <c r="E66" s="51">
        <v>1.0</v>
      </c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5"/>
      <c r="V66" s="155"/>
      <c r="W66" s="155"/>
      <c r="X66" s="155"/>
      <c r="Y66" s="155"/>
      <c r="Z66" s="155"/>
    </row>
    <row r="67">
      <c r="A67" s="157">
        <v>4.0E-4</v>
      </c>
      <c r="B67" s="53" t="s">
        <v>1002</v>
      </c>
      <c r="C67" s="155"/>
      <c r="D67" s="155"/>
      <c r="E67" s="51">
        <v>1.0</v>
      </c>
      <c r="F67" s="155"/>
      <c r="G67" s="155"/>
      <c r="H67" s="155"/>
      <c r="I67" s="155"/>
      <c r="J67" s="155"/>
      <c r="K67" s="155"/>
      <c r="L67" s="155"/>
      <c r="M67" s="155"/>
      <c r="N67" s="155"/>
      <c r="O67" s="155"/>
      <c r="P67" s="155"/>
      <c r="Q67" s="155"/>
      <c r="R67" s="155"/>
      <c r="S67" s="155"/>
      <c r="T67" s="155"/>
      <c r="U67" s="155"/>
      <c r="V67" s="155"/>
      <c r="W67" s="155"/>
      <c r="X67" s="155"/>
      <c r="Y67" s="155"/>
      <c r="Z67" s="155"/>
    </row>
    <row r="68">
      <c r="A68" s="157">
        <v>4.0E-4</v>
      </c>
      <c r="B68" s="53" t="s">
        <v>1451</v>
      </c>
      <c r="C68" s="155"/>
      <c r="D68" s="155"/>
      <c r="E68" s="51">
        <v>1.0</v>
      </c>
      <c r="F68" s="155"/>
      <c r="G68" s="155"/>
      <c r="H68" s="155"/>
      <c r="I68" s="155"/>
      <c r="J68" s="155"/>
      <c r="K68" s="155"/>
      <c r="L68" s="155"/>
      <c r="M68" s="155"/>
      <c r="N68" s="155"/>
      <c r="O68" s="155"/>
      <c r="P68" s="155"/>
      <c r="Q68" s="155"/>
      <c r="R68" s="155"/>
      <c r="S68" s="155"/>
      <c r="T68" s="155"/>
      <c r="U68" s="155"/>
      <c r="V68" s="155"/>
      <c r="W68" s="155"/>
      <c r="X68" s="155"/>
      <c r="Y68" s="155"/>
      <c r="Z68" s="155"/>
    </row>
    <row r="69">
      <c r="A69" s="157">
        <v>3.0E-4</v>
      </c>
      <c r="B69" s="53" t="s">
        <v>1604</v>
      </c>
      <c r="C69" s="155"/>
      <c r="D69" s="155"/>
      <c r="E69" s="51">
        <v>1.0</v>
      </c>
      <c r="F69" s="155"/>
      <c r="G69" s="155"/>
      <c r="H69" s="155"/>
      <c r="I69" s="155"/>
      <c r="J69" s="155"/>
      <c r="K69" s="155"/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</row>
    <row r="70">
      <c r="A70" s="157">
        <v>3.0E-4</v>
      </c>
      <c r="B70" s="53" t="s">
        <v>2160</v>
      </c>
      <c r="C70" s="155"/>
      <c r="D70" s="155"/>
      <c r="E70" s="51">
        <v>1.0</v>
      </c>
      <c r="F70" s="155"/>
      <c r="G70" s="155"/>
      <c r="H70" s="155"/>
      <c r="I70" s="155"/>
      <c r="J70" s="155"/>
      <c r="K70" s="155"/>
      <c r="L70" s="155"/>
      <c r="M70" s="155"/>
      <c r="N70" s="155"/>
      <c r="O70" s="155"/>
      <c r="P70" s="155"/>
      <c r="Q70" s="155"/>
      <c r="R70" s="155"/>
      <c r="S70" s="155"/>
      <c r="T70" s="155"/>
      <c r="U70" s="155"/>
      <c r="V70" s="155"/>
      <c r="W70" s="155"/>
      <c r="X70" s="155"/>
      <c r="Y70" s="155"/>
      <c r="Z70" s="155"/>
    </row>
    <row r="71">
      <c r="A71" s="157">
        <v>3.0E-4</v>
      </c>
      <c r="B71" s="53" t="s">
        <v>1665</v>
      </c>
      <c r="C71" s="155"/>
      <c r="D71" s="155"/>
      <c r="E71" s="51">
        <v>1.0</v>
      </c>
      <c r="F71" s="155"/>
      <c r="G71" s="155"/>
      <c r="H71" s="155"/>
      <c r="I71" s="155"/>
      <c r="J71" s="155"/>
      <c r="K71" s="155"/>
      <c r="L71" s="155"/>
      <c r="M71" s="155"/>
      <c r="N71" s="155"/>
      <c r="O71" s="155"/>
      <c r="P71" s="155"/>
      <c r="Q71" s="155"/>
      <c r="R71" s="155"/>
      <c r="S71" s="155"/>
      <c r="T71" s="155"/>
      <c r="U71" s="155"/>
      <c r="V71" s="155"/>
      <c r="W71" s="155"/>
      <c r="X71" s="155"/>
      <c r="Y71" s="155"/>
      <c r="Z71" s="155"/>
    </row>
    <row r="72">
      <c r="A72" s="157">
        <v>3.0E-4</v>
      </c>
      <c r="B72" s="53" t="s">
        <v>1681</v>
      </c>
      <c r="C72" s="155"/>
      <c r="D72" s="155"/>
      <c r="E72" s="51">
        <v>1.0</v>
      </c>
      <c r="F72" s="155"/>
      <c r="G72" s="155"/>
      <c r="H72" s="155"/>
      <c r="I72" s="155"/>
      <c r="J72" s="155"/>
      <c r="K72" s="155"/>
      <c r="L72" s="155"/>
      <c r="M72" s="155"/>
      <c r="N72" s="155"/>
      <c r="O72" s="155"/>
      <c r="P72" s="155"/>
      <c r="Q72" s="155"/>
      <c r="R72" s="155"/>
      <c r="S72" s="155"/>
      <c r="T72" s="155"/>
      <c r="U72" s="155"/>
      <c r="V72" s="155"/>
      <c r="W72" s="155"/>
      <c r="X72" s="155"/>
      <c r="Y72" s="155"/>
      <c r="Z72" s="155"/>
    </row>
    <row r="73">
      <c r="A73" s="157">
        <v>3.0E-4</v>
      </c>
      <c r="B73" s="53" t="s">
        <v>2049</v>
      </c>
      <c r="C73" s="155"/>
      <c r="D73" s="155"/>
      <c r="E73" s="51">
        <v>1.0</v>
      </c>
      <c r="F73" s="155"/>
      <c r="G73" s="155"/>
      <c r="H73" s="155"/>
      <c r="I73" s="155"/>
      <c r="J73" s="155"/>
      <c r="K73" s="155"/>
      <c r="L73" s="155"/>
      <c r="M73" s="155"/>
      <c r="N73" s="155"/>
      <c r="O73" s="155"/>
      <c r="P73" s="155"/>
      <c r="Q73" s="155"/>
      <c r="R73" s="155"/>
      <c r="S73" s="155"/>
      <c r="T73" s="155"/>
      <c r="U73" s="155"/>
      <c r="V73" s="155"/>
      <c r="W73" s="155"/>
      <c r="X73" s="155"/>
      <c r="Y73" s="155"/>
      <c r="Z73" s="155"/>
    </row>
    <row r="74">
      <c r="A74" s="157">
        <v>3.0E-4</v>
      </c>
      <c r="B74" s="53" t="s">
        <v>2165</v>
      </c>
      <c r="C74" s="155"/>
      <c r="D74" s="155"/>
      <c r="E74" s="51">
        <v>1.0</v>
      </c>
      <c r="F74" s="155"/>
      <c r="G74" s="155"/>
      <c r="H74" s="155"/>
      <c r="I74" s="155"/>
      <c r="J74" s="155"/>
      <c r="K74" s="155"/>
      <c r="L74" s="155"/>
      <c r="M74" s="155"/>
      <c r="N74" s="155"/>
      <c r="O74" s="155"/>
      <c r="P74" s="155"/>
      <c r="Q74" s="155"/>
      <c r="R74" s="155"/>
      <c r="S74" s="155"/>
      <c r="T74" s="155"/>
      <c r="U74" s="155"/>
      <c r="V74" s="155"/>
      <c r="W74" s="155"/>
      <c r="X74" s="155"/>
      <c r="Y74" s="155"/>
      <c r="Z74" s="155"/>
    </row>
    <row r="75">
      <c r="A75" s="157">
        <v>3.0E-4</v>
      </c>
      <c r="B75" s="53" t="s">
        <v>2169</v>
      </c>
      <c r="C75" s="155"/>
      <c r="D75" s="155"/>
      <c r="E75" s="51">
        <v>1.0</v>
      </c>
      <c r="F75" s="155"/>
      <c r="G75" s="155"/>
      <c r="H75" s="155"/>
      <c r="I75" s="155"/>
      <c r="J75" s="155"/>
      <c r="K75" s="155"/>
      <c r="L75" s="155"/>
      <c r="M75" s="155"/>
      <c r="N75" s="155"/>
      <c r="O75" s="155"/>
      <c r="P75" s="155"/>
      <c r="Q75" s="155"/>
      <c r="R75" s="155"/>
      <c r="S75" s="155"/>
      <c r="T75" s="155"/>
      <c r="U75" s="155"/>
      <c r="V75" s="155"/>
      <c r="W75" s="155"/>
      <c r="X75" s="155"/>
      <c r="Y75" s="155"/>
      <c r="Z75" s="155"/>
    </row>
    <row r="76">
      <c r="A76" s="157">
        <v>3.0E-4</v>
      </c>
      <c r="B76" s="53" t="s">
        <v>2172</v>
      </c>
      <c r="C76" s="155"/>
      <c r="D76" s="155"/>
      <c r="E76" s="51">
        <v>1.0</v>
      </c>
      <c r="F76" s="155"/>
      <c r="G76" s="155"/>
      <c r="H76" s="155"/>
      <c r="I76" s="155"/>
      <c r="J76" s="155"/>
      <c r="K76" s="155"/>
      <c r="L76" s="155"/>
      <c r="M76" s="155"/>
      <c r="N76" s="155"/>
      <c r="O76" s="155"/>
      <c r="P76" s="155"/>
      <c r="Q76" s="155"/>
      <c r="R76" s="155"/>
      <c r="S76" s="155"/>
      <c r="T76" s="155"/>
      <c r="U76" s="155"/>
      <c r="V76" s="155"/>
      <c r="W76" s="155"/>
      <c r="X76" s="155"/>
      <c r="Y76" s="155"/>
      <c r="Z76" s="155"/>
    </row>
    <row r="77">
      <c r="A77" s="157">
        <v>3.0E-4</v>
      </c>
      <c r="B77" s="53" t="s">
        <v>2063</v>
      </c>
      <c r="C77" s="155"/>
      <c r="D77" s="155"/>
      <c r="E77" s="51">
        <v>1.0</v>
      </c>
      <c r="F77" s="155"/>
      <c r="G77" s="155"/>
      <c r="H77" s="155"/>
      <c r="I77" s="155"/>
      <c r="J77" s="155"/>
      <c r="K77" s="155"/>
      <c r="L77" s="155"/>
      <c r="M77" s="155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55"/>
      <c r="Y77" s="155"/>
      <c r="Z77" s="155"/>
    </row>
    <row r="78">
      <c r="A78" s="157">
        <v>3.0E-4</v>
      </c>
      <c r="B78" s="53" t="s">
        <v>1481</v>
      </c>
      <c r="C78" s="155"/>
      <c r="D78" s="155"/>
      <c r="E78" s="51">
        <v>1.0</v>
      </c>
      <c r="F78" s="155"/>
      <c r="G78" s="155"/>
      <c r="H78" s="155"/>
      <c r="I78" s="155"/>
      <c r="J78" s="155"/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5"/>
    </row>
    <row r="79">
      <c r="A79" s="157">
        <v>3.0E-4</v>
      </c>
      <c r="B79" s="53" t="s">
        <v>2185</v>
      </c>
      <c r="C79" s="155"/>
      <c r="D79" s="155"/>
      <c r="E79" s="51">
        <v>1.0</v>
      </c>
      <c r="F79" s="155"/>
      <c r="G79" s="155"/>
      <c r="H79" s="155"/>
      <c r="I79" s="155"/>
      <c r="J79" s="155"/>
      <c r="K79" s="155"/>
      <c r="L79" s="155"/>
      <c r="M79" s="155"/>
      <c r="N79" s="155"/>
      <c r="O79" s="155"/>
      <c r="P79" s="155"/>
      <c r="Q79" s="155"/>
      <c r="R79" s="155"/>
      <c r="S79" s="155"/>
      <c r="T79" s="155"/>
      <c r="U79" s="155"/>
      <c r="V79" s="155"/>
      <c r="W79" s="155"/>
      <c r="X79" s="155"/>
      <c r="Y79" s="155"/>
      <c r="Z79" s="155"/>
    </row>
    <row r="80">
      <c r="A80" s="157">
        <v>3.0E-4</v>
      </c>
      <c r="B80" s="53" t="s">
        <v>1630</v>
      </c>
      <c r="C80" s="155"/>
      <c r="D80" s="155"/>
      <c r="E80" s="51">
        <v>1.0</v>
      </c>
      <c r="F80" s="155"/>
      <c r="G80" s="155"/>
      <c r="H80" s="155"/>
      <c r="I80" s="155"/>
      <c r="J80" s="155"/>
      <c r="K80" s="155"/>
      <c r="L80" s="155"/>
      <c r="M80" s="155"/>
      <c r="N80" s="155"/>
      <c r="O80" s="155"/>
      <c r="P80" s="155"/>
      <c r="Q80" s="155"/>
      <c r="R80" s="155"/>
      <c r="S80" s="155"/>
      <c r="T80" s="155"/>
      <c r="U80" s="155"/>
      <c r="V80" s="155"/>
      <c r="W80" s="155"/>
      <c r="X80" s="155"/>
      <c r="Y80" s="155"/>
      <c r="Z80" s="155"/>
    </row>
    <row r="81">
      <c r="A81" s="157">
        <v>3.0E-4</v>
      </c>
      <c r="B81" s="53" t="s">
        <v>2187</v>
      </c>
      <c r="C81" s="155"/>
      <c r="D81" s="155"/>
      <c r="E81" s="51">
        <v>1.0</v>
      </c>
      <c r="F81" s="155"/>
      <c r="G81" s="155"/>
      <c r="H81" s="155"/>
      <c r="I81" s="155"/>
      <c r="J81" s="155"/>
      <c r="K81" s="155"/>
      <c r="L81" s="155"/>
      <c r="M81" s="155"/>
      <c r="N81" s="155"/>
      <c r="O81" s="155"/>
      <c r="P81" s="155"/>
      <c r="Q81" s="155"/>
      <c r="R81" s="155"/>
      <c r="S81" s="155"/>
      <c r="T81" s="155"/>
      <c r="U81" s="155"/>
      <c r="V81" s="155"/>
      <c r="W81" s="155"/>
      <c r="X81" s="155"/>
      <c r="Y81" s="155"/>
      <c r="Z81" s="155"/>
    </row>
    <row r="82">
      <c r="A82" s="157">
        <v>2.0E-4</v>
      </c>
      <c r="B82" s="53" t="s">
        <v>1828</v>
      </c>
      <c r="C82" s="155"/>
      <c r="D82" s="155"/>
      <c r="E82" s="51">
        <v>1.0</v>
      </c>
      <c r="F82" s="155"/>
      <c r="G82" s="155"/>
      <c r="H82" s="155"/>
      <c r="I82" s="155"/>
      <c r="J82" s="155"/>
      <c r="K82" s="155"/>
      <c r="L82" s="155"/>
      <c r="M82" s="155"/>
      <c r="N82" s="155"/>
      <c r="O82" s="155"/>
      <c r="P82" s="155"/>
      <c r="Q82" s="155"/>
      <c r="R82" s="155"/>
      <c r="S82" s="155"/>
      <c r="T82" s="155"/>
      <c r="U82" s="155"/>
      <c r="V82" s="155"/>
      <c r="W82" s="155"/>
      <c r="X82" s="155"/>
      <c r="Y82" s="155"/>
      <c r="Z82" s="155"/>
    </row>
    <row r="83">
      <c r="A83" s="157">
        <v>2.0E-4</v>
      </c>
      <c r="B83" s="53" t="s">
        <v>2163</v>
      </c>
      <c r="C83" s="155"/>
      <c r="D83" s="155"/>
      <c r="E83" s="51">
        <v>1.0</v>
      </c>
      <c r="F83" s="155"/>
      <c r="G83" s="155"/>
      <c r="H83" s="155"/>
      <c r="I83" s="155"/>
      <c r="J83" s="155"/>
      <c r="K83" s="155"/>
      <c r="L83" s="155"/>
      <c r="M83" s="155"/>
      <c r="N83" s="155"/>
      <c r="O83" s="155"/>
      <c r="P83" s="155"/>
      <c r="Q83" s="155"/>
      <c r="R83" s="155"/>
      <c r="S83" s="155"/>
      <c r="T83" s="155"/>
      <c r="U83" s="155"/>
      <c r="V83" s="155"/>
      <c r="W83" s="155"/>
      <c r="X83" s="155"/>
      <c r="Y83" s="155"/>
      <c r="Z83" s="155"/>
    </row>
    <row r="84">
      <c r="A84" s="157">
        <v>2.0E-4</v>
      </c>
      <c r="B84" s="53" t="s">
        <v>1698</v>
      </c>
      <c r="C84" s="155"/>
      <c r="D84" s="155"/>
      <c r="E84" s="51">
        <v>1.0</v>
      </c>
      <c r="F84" s="155"/>
      <c r="G84" s="155"/>
      <c r="H84" s="155"/>
      <c r="I84" s="155"/>
      <c r="J84" s="155"/>
      <c r="K84" s="155"/>
      <c r="L84" s="155"/>
      <c r="M84" s="155"/>
      <c r="N84" s="155"/>
      <c r="O84" s="155"/>
      <c r="P84" s="155"/>
      <c r="Q84" s="155"/>
      <c r="R84" s="155"/>
      <c r="S84" s="155"/>
      <c r="T84" s="155"/>
      <c r="U84" s="155"/>
      <c r="V84" s="155"/>
      <c r="W84" s="155"/>
      <c r="X84" s="155"/>
      <c r="Y84" s="155"/>
      <c r="Z84" s="155"/>
    </row>
    <row r="85">
      <c r="A85" s="157">
        <v>2.0E-4</v>
      </c>
      <c r="B85" s="53" t="s">
        <v>1678</v>
      </c>
      <c r="C85" s="155"/>
      <c r="D85" s="155"/>
      <c r="E85" s="51">
        <v>1.0</v>
      </c>
      <c r="F85" s="155"/>
      <c r="G85" s="155"/>
      <c r="H85" s="155"/>
      <c r="I85" s="155"/>
      <c r="J85" s="155"/>
      <c r="K85" s="155"/>
      <c r="L85" s="155"/>
      <c r="M85" s="155"/>
      <c r="N85" s="155"/>
      <c r="O85" s="155"/>
      <c r="P85" s="155"/>
      <c r="Q85" s="155"/>
      <c r="R85" s="155"/>
      <c r="S85" s="155"/>
      <c r="T85" s="155"/>
      <c r="U85" s="155"/>
      <c r="V85" s="155"/>
      <c r="W85" s="155"/>
      <c r="X85" s="155"/>
      <c r="Y85" s="155"/>
      <c r="Z85" s="155"/>
    </row>
    <row r="86">
      <c r="A86" s="157">
        <v>2.0E-4</v>
      </c>
      <c r="B86" s="53" t="s">
        <v>1685</v>
      </c>
      <c r="C86" s="155"/>
      <c r="D86" s="155"/>
      <c r="E86" s="51">
        <v>1.0</v>
      </c>
      <c r="F86" s="155"/>
      <c r="G86" s="155"/>
      <c r="H86" s="155"/>
      <c r="I86" s="155"/>
      <c r="J86" s="155"/>
      <c r="K86" s="155"/>
      <c r="L86" s="155"/>
      <c r="M86" s="155"/>
      <c r="N86" s="155"/>
      <c r="O86" s="155"/>
      <c r="P86" s="155"/>
      <c r="Q86" s="155"/>
      <c r="R86" s="155"/>
      <c r="S86" s="155"/>
      <c r="T86" s="155"/>
      <c r="U86" s="155"/>
      <c r="V86" s="155"/>
      <c r="W86" s="155"/>
      <c r="X86" s="155"/>
      <c r="Y86" s="155"/>
      <c r="Z86" s="155"/>
    </row>
    <row r="87">
      <c r="A87" s="157">
        <v>2.0E-4</v>
      </c>
      <c r="B87" s="53" t="s">
        <v>2193</v>
      </c>
      <c r="C87" s="155"/>
      <c r="D87" s="155"/>
      <c r="E87" s="51">
        <v>1.0</v>
      </c>
      <c r="F87" s="155"/>
      <c r="G87" s="155"/>
      <c r="H87" s="155"/>
      <c r="I87" s="155"/>
      <c r="J87" s="155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  <c r="Z87" s="155"/>
    </row>
    <row r="88">
      <c r="A88" s="157">
        <v>2.0E-4</v>
      </c>
      <c r="B88" s="53" t="s">
        <v>1613</v>
      </c>
      <c r="C88" s="155"/>
      <c r="D88" s="155"/>
      <c r="E88" s="51">
        <v>1.0</v>
      </c>
      <c r="F88" s="155"/>
      <c r="G88" s="155"/>
      <c r="H88" s="155"/>
      <c r="I88" s="155"/>
      <c r="J88" s="155"/>
      <c r="K88" s="155"/>
      <c r="L88" s="155"/>
      <c r="M88" s="155"/>
      <c r="N88" s="155"/>
      <c r="O88" s="155"/>
      <c r="P88" s="155"/>
      <c r="Q88" s="155"/>
      <c r="R88" s="155"/>
      <c r="S88" s="155"/>
      <c r="T88" s="155"/>
      <c r="U88" s="155"/>
      <c r="V88" s="155"/>
      <c r="W88" s="155"/>
      <c r="X88" s="155"/>
      <c r="Y88" s="155"/>
      <c r="Z88" s="155"/>
    </row>
    <row r="89">
      <c r="A89" s="157">
        <v>2.0E-4</v>
      </c>
      <c r="B89" s="53" t="s">
        <v>1594</v>
      </c>
      <c r="C89" s="155"/>
      <c r="D89" s="155"/>
      <c r="E89" s="51">
        <v>1.0</v>
      </c>
      <c r="F89" s="155"/>
      <c r="G89" s="155"/>
      <c r="H89" s="155"/>
      <c r="I89" s="155"/>
      <c r="J89" s="155"/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  <c r="Y89" s="155"/>
      <c r="Z89" s="155"/>
    </row>
    <row r="90">
      <c r="A90" s="157">
        <v>2.0E-4</v>
      </c>
      <c r="B90" s="53" t="s">
        <v>2198</v>
      </c>
      <c r="C90" s="155"/>
      <c r="D90" s="155"/>
      <c r="E90" s="51">
        <v>1.0</v>
      </c>
      <c r="F90" s="155"/>
      <c r="G90" s="155"/>
      <c r="H90" s="155"/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</row>
    <row r="91">
      <c r="A91" s="157">
        <v>2.0E-4</v>
      </c>
      <c r="B91" s="53" t="s">
        <v>2199</v>
      </c>
      <c r="C91" s="155"/>
      <c r="D91" s="155"/>
      <c r="E91" s="51">
        <v>1.0</v>
      </c>
      <c r="F91" s="155"/>
      <c r="G91" s="155"/>
      <c r="H91" s="155"/>
      <c r="I91" s="155"/>
      <c r="J91" s="155"/>
      <c r="K91" s="155"/>
      <c r="L91" s="155"/>
      <c r="M91" s="155"/>
      <c r="N91" s="155"/>
      <c r="O91" s="155"/>
      <c r="P91" s="155"/>
      <c r="Q91" s="155"/>
      <c r="R91" s="155"/>
      <c r="S91" s="155"/>
      <c r="T91" s="155"/>
      <c r="U91" s="155"/>
      <c r="V91" s="155"/>
      <c r="W91" s="155"/>
      <c r="X91" s="155"/>
      <c r="Y91" s="155"/>
      <c r="Z91" s="155"/>
    </row>
    <row r="92">
      <c r="A92" s="157">
        <v>1.0E-4</v>
      </c>
      <c r="B92" s="53" t="s">
        <v>2201</v>
      </c>
      <c r="C92" s="155"/>
      <c r="D92" s="155"/>
      <c r="E92" s="51">
        <v>1.0</v>
      </c>
      <c r="F92" s="155"/>
      <c r="G92" s="155"/>
      <c r="H92" s="155"/>
      <c r="I92" s="155"/>
      <c r="J92" s="155"/>
      <c r="K92" s="155"/>
      <c r="L92" s="155"/>
      <c r="M92" s="155"/>
      <c r="N92" s="155"/>
      <c r="O92" s="155"/>
      <c r="P92" s="155"/>
      <c r="Q92" s="155"/>
      <c r="R92" s="155"/>
      <c r="S92" s="155"/>
      <c r="T92" s="155"/>
      <c r="U92" s="155"/>
      <c r="V92" s="155"/>
      <c r="W92" s="155"/>
      <c r="X92" s="155"/>
      <c r="Y92" s="155"/>
      <c r="Z92" s="155"/>
    </row>
    <row r="93">
      <c r="A93" s="157">
        <v>1.0E-4</v>
      </c>
      <c r="B93" s="53" t="s">
        <v>2202</v>
      </c>
      <c r="C93" s="155"/>
      <c r="D93" s="155"/>
      <c r="E93" s="51">
        <v>1.0</v>
      </c>
      <c r="F93" s="155"/>
      <c r="G93" s="155"/>
      <c r="H93" s="155"/>
      <c r="I93" s="155"/>
      <c r="J93" s="155"/>
      <c r="K93" s="155"/>
      <c r="L93" s="155"/>
      <c r="M93" s="155"/>
      <c r="N93" s="155"/>
      <c r="O93" s="155"/>
      <c r="P93" s="155"/>
      <c r="Q93" s="155"/>
      <c r="R93" s="155"/>
      <c r="S93" s="155"/>
      <c r="T93" s="155"/>
      <c r="U93" s="155"/>
      <c r="V93" s="155"/>
      <c r="W93" s="155"/>
      <c r="X93" s="155"/>
      <c r="Y93" s="155"/>
      <c r="Z93" s="155"/>
    </row>
    <row r="94">
      <c r="A94" s="157">
        <v>1.0E-4</v>
      </c>
      <c r="B94" s="53" t="s">
        <v>2203</v>
      </c>
      <c r="C94" s="155"/>
      <c r="D94" s="155"/>
      <c r="E94" s="51">
        <v>1.0</v>
      </c>
      <c r="F94" s="155"/>
      <c r="G94" s="155"/>
      <c r="H94" s="155"/>
      <c r="I94" s="155"/>
      <c r="J94" s="155"/>
      <c r="K94" s="155"/>
      <c r="L94" s="155"/>
      <c r="M94" s="155"/>
      <c r="N94" s="155"/>
      <c r="O94" s="155"/>
      <c r="P94" s="155"/>
      <c r="Q94" s="155"/>
      <c r="R94" s="155"/>
      <c r="S94" s="155"/>
      <c r="T94" s="155"/>
      <c r="U94" s="155"/>
      <c r="V94" s="155"/>
      <c r="W94" s="155"/>
      <c r="X94" s="155"/>
      <c r="Y94" s="155"/>
      <c r="Z94" s="155"/>
    </row>
    <row r="95">
      <c r="A95" s="157">
        <v>1.0E-4</v>
      </c>
      <c r="B95" s="53" t="s">
        <v>1471</v>
      </c>
      <c r="C95" s="155"/>
      <c r="D95" s="155"/>
      <c r="E95" s="51">
        <v>1.0</v>
      </c>
      <c r="F95" s="155"/>
      <c r="G95" s="155"/>
      <c r="H95" s="155"/>
      <c r="I95" s="155"/>
      <c r="J95" s="155"/>
      <c r="K95" s="155"/>
      <c r="L95" s="155"/>
      <c r="M95" s="155"/>
      <c r="N95" s="155"/>
      <c r="O95" s="155"/>
      <c r="P95" s="155"/>
      <c r="Q95" s="155"/>
      <c r="R95" s="155"/>
      <c r="S95" s="155"/>
      <c r="T95" s="155"/>
      <c r="U95" s="155"/>
      <c r="V95" s="155"/>
      <c r="W95" s="155"/>
      <c r="X95" s="155"/>
      <c r="Y95" s="155"/>
      <c r="Z95" s="155"/>
    </row>
    <row r="96">
      <c r="A96" s="157">
        <v>1.0E-4</v>
      </c>
      <c r="B96" s="53" t="s">
        <v>2204</v>
      </c>
      <c r="C96" s="155"/>
      <c r="D96" s="155"/>
      <c r="E96" s="51">
        <v>1.0</v>
      </c>
      <c r="F96" s="155"/>
      <c r="G96" s="155"/>
      <c r="H96" s="155"/>
      <c r="I96" s="155"/>
      <c r="J96" s="155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  <c r="Z96" s="155"/>
    </row>
    <row r="97">
      <c r="A97" s="157">
        <v>1.0E-4</v>
      </c>
      <c r="B97" s="53" t="s">
        <v>2044</v>
      </c>
      <c r="C97" s="155"/>
      <c r="D97" s="155"/>
      <c r="E97" s="51">
        <v>1.0</v>
      </c>
      <c r="F97" s="155"/>
      <c r="G97" s="155"/>
      <c r="H97" s="155"/>
      <c r="I97" s="155"/>
      <c r="J97" s="155"/>
      <c r="K97" s="155"/>
      <c r="L97" s="155"/>
      <c r="M97" s="155"/>
      <c r="N97" s="155"/>
      <c r="O97" s="155"/>
      <c r="P97" s="155"/>
      <c r="Q97" s="155"/>
      <c r="R97" s="155"/>
      <c r="S97" s="155"/>
      <c r="T97" s="155"/>
      <c r="U97" s="155"/>
      <c r="V97" s="155"/>
      <c r="W97" s="155"/>
      <c r="X97" s="155"/>
      <c r="Y97" s="155"/>
      <c r="Z97" s="155"/>
    </row>
    <row r="98">
      <c r="A98" s="157">
        <v>1.0E-4</v>
      </c>
      <c r="B98" s="53" t="s">
        <v>2206</v>
      </c>
      <c r="C98" s="155"/>
      <c r="D98" s="155"/>
      <c r="E98" s="51">
        <v>1.0</v>
      </c>
      <c r="F98" s="155"/>
      <c r="G98" s="155"/>
      <c r="H98" s="155"/>
      <c r="I98" s="155"/>
      <c r="J98" s="155"/>
      <c r="K98" s="155"/>
      <c r="L98" s="155"/>
      <c r="M98" s="155"/>
      <c r="N98" s="155"/>
      <c r="O98" s="155"/>
      <c r="P98" s="155"/>
      <c r="Q98" s="155"/>
      <c r="R98" s="155"/>
      <c r="S98" s="155"/>
      <c r="T98" s="155"/>
      <c r="U98" s="155"/>
      <c r="V98" s="155"/>
      <c r="W98" s="155"/>
      <c r="X98" s="155"/>
      <c r="Y98" s="155"/>
      <c r="Z98" s="155"/>
    </row>
    <row r="99">
      <c r="A99" s="157">
        <v>1.0E-4</v>
      </c>
      <c r="B99" s="53" t="s">
        <v>2208</v>
      </c>
      <c r="C99" s="155"/>
      <c r="D99" s="155"/>
      <c r="E99" s="51">
        <v>1.0</v>
      </c>
      <c r="F99" s="155"/>
      <c r="G99" s="155"/>
      <c r="H99" s="155"/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</row>
    <row r="100">
      <c r="A100" s="157">
        <v>1.0E-4</v>
      </c>
      <c r="B100" s="53" t="s">
        <v>2210</v>
      </c>
      <c r="C100" s="155"/>
      <c r="D100" s="155"/>
      <c r="E100" s="51">
        <v>1.0</v>
      </c>
      <c r="F100" s="155"/>
      <c r="G100" s="155"/>
      <c r="H100" s="155"/>
      <c r="I100" s="155"/>
      <c r="J100" s="155"/>
      <c r="K100" s="155"/>
      <c r="L100" s="155"/>
      <c r="M100" s="155"/>
      <c r="N100" s="155"/>
      <c r="O100" s="155"/>
      <c r="P100" s="155"/>
      <c r="Q100" s="155"/>
      <c r="R100" s="155"/>
      <c r="S100" s="155"/>
      <c r="T100" s="155"/>
      <c r="U100" s="155"/>
      <c r="V100" s="155"/>
      <c r="W100" s="155"/>
      <c r="X100" s="155"/>
      <c r="Y100" s="155"/>
      <c r="Z100" s="155"/>
    </row>
    <row r="101">
      <c r="A101" s="157">
        <v>1.0E-4</v>
      </c>
      <c r="B101" s="53" t="s">
        <v>1861</v>
      </c>
      <c r="C101" s="155"/>
      <c r="D101" s="155"/>
      <c r="E101" s="51">
        <v>1.0</v>
      </c>
      <c r="F101" s="155"/>
      <c r="G101" s="155"/>
      <c r="H101" s="155"/>
      <c r="I101" s="155"/>
      <c r="J101" s="155"/>
      <c r="K101" s="155"/>
      <c r="L101" s="155"/>
      <c r="M101" s="155"/>
      <c r="N101" s="155"/>
      <c r="O101" s="155"/>
      <c r="P101" s="155"/>
      <c r="Q101" s="155"/>
      <c r="R101" s="155"/>
      <c r="S101" s="155"/>
      <c r="T101" s="155"/>
      <c r="U101" s="155"/>
      <c r="V101" s="155"/>
      <c r="W101" s="155"/>
      <c r="X101" s="155"/>
      <c r="Y101" s="155"/>
      <c r="Z101" s="155"/>
    </row>
    <row r="102">
      <c r="A102" s="157">
        <v>1.0E-4</v>
      </c>
      <c r="B102" s="53" t="s">
        <v>2212</v>
      </c>
      <c r="C102" s="155"/>
      <c r="D102" s="155"/>
      <c r="E102" s="51">
        <v>1.0</v>
      </c>
      <c r="F102" s="155"/>
      <c r="G102" s="155"/>
      <c r="H102" s="155"/>
      <c r="I102" s="155"/>
      <c r="J102" s="155"/>
      <c r="K102" s="155"/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  <c r="Z102" s="155"/>
    </row>
    <row r="103">
      <c r="A103" s="157">
        <v>1.0E-4</v>
      </c>
      <c r="B103" s="53" t="s">
        <v>2215</v>
      </c>
      <c r="C103" s="155"/>
      <c r="D103" s="155"/>
      <c r="E103" s="51">
        <v>1.0</v>
      </c>
      <c r="F103" s="155"/>
      <c r="G103" s="155"/>
      <c r="H103" s="155"/>
      <c r="I103" s="155"/>
      <c r="J103" s="155"/>
      <c r="K103" s="155"/>
      <c r="L103" s="155"/>
      <c r="M103" s="155"/>
      <c r="N103" s="155"/>
      <c r="O103" s="155"/>
      <c r="P103" s="155"/>
      <c r="Q103" s="155"/>
      <c r="R103" s="155"/>
      <c r="S103" s="155"/>
      <c r="T103" s="155"/>
      <c r="U103" s="155"/>
      <c r="V103" s="155"/>
      <c r="W103" s="155"/>
      <c r="X103" s="155"/>
      <c r="Y103" s="155"/>
      <c r="Z103" s="155"/>
    </row>
    <row r="104">
      <c r="A104" s="157">
        <v>1.0E-4</v>
      </c>
      <c r="B104" s="53" t="s">
        <v>1570</v>
      </c>
      <c r="C104" s="155"/>
      <c r="D104" s="155"/>
      <c r="E104" s="51">
        <v>1.0</v>
      </c>
      <c r="F104" s="155"/>
      <c r="G104" s="155"/>
      <c r="H104" s="155"/>
      <c r="I104" s="155"/>
      <c r="J104" s="155"/>
      <c r="K104" s="155"/>
      <c r="L104" s="155"/>
      <c r="M104" s="155"/>
      <c r="N104" s="155"/>
      <c r="O104" s="155"/>
      <c r="P104" s="155"/>
      <c r="Q104" s="155"/>
      <c r="R104" s="155"/>
      <c r="S104" s="155"/>
      <c r="T104" s="155"/>
      <c r="U104" s="155"/>
      <c r="V104" s="155"/>
      <c r="W104" s="155"/>
      <c r="X104" s="155"/>
      <c r="Y104" s="155"/>
      <c r="Z104" s="155"/>
    </row>
    <row r="105">
      <c r="A105" s="157">
        <v>1.0E-4</v>
      </c>
      <c r="B105" s="53" t="s">
        <v>2217</v>
      </c>
      <c r="C105" s="155"/>
      <c r="D105" s="155"/>
      <c r="E105" s="51">
        <v>1.0</v>
      </c>
      <c r="F105" s="155"/>
      <c r="G105" s="155"/>
      <c r="H105" s="155"/>
      <c r="I105" s="155"/>
      <c r="J105" s="155"/>
      <c r="K105" s="155"/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  <c r="Z105" s="155"/>
    </row>
    <row r="106">
      <c r="A106" s="157">
        <v>1.0E-4</v>
      </c>
      <c r="B106" s="53" t="s">
        <v>1763</v>
      </c>
      <c r="C106" s="155"/>
      <c r="D106" s="155"/>
      <c r="E106" s="51">
        <v>1.0</v>
      </c>
      <c r="F106" s="155"/>
      <c r="G106" s="155"/>
      <c r="H106" s="155"/>
      <c r="I106" s="155"/>
      <c r="J106" s="155"/>
      <c r="K106" s="155"/>
      <c r="L106" s="155"/>
      <c r="M106" s="155"/>
      <c r="N106" s="155"/>
      <c r="O106" s="155"/>
      <c r="P106" s="155"/>
      <c r="Q106" s="155"/>
      <c r="R106" s="155"/>
      <c r="S106" s="155"/>
      <c r="T106" s="155"/>
      <c r="U106" s="155"/>
      <c r="V106" s="155"/>
      <c r="W106" s="155"/>
      <c r="X106" s="155"/>
      <c r="Y106" s="155"/>
      <c r="Z106" s="155"/>
    </row>
    <row r="107">
      <c r="A107" s="157">
        <v>1.0E-4</v>
      </c>
      <c r="B107" s="53" t="s">
        <v>1497</v>
      </c>
      <c r="C107" s="155"/>
      <c r="D107" s="155"/>
      <c r="E107" s="51">
        <v>1.0</v>
      </c>
      <c r="F107" s="155"/>
      <c r="G107" s="155"/>
      <c r="H107" s="155"/>
      <c r="I107" s="155"/>
      <c r="J107" s="155"/>
      <c r="K107" s="155"/>
      <c r="L107" s="155"/>
      <c r="M107" s="155"/>
      <c r="N107" s="155"/>
      <c r="O107" s="155"/>
      <c r="P107" s="155"/>
      <c r="Q107" s="155"/>
      <c r="R107" s="155"/>
      <c r="S107" s="155"/>
      <c r="T107" s="155"/>
      <c r="U107" s="155"/>
      <c r="V107" s="155"/>
      <c r="W107" s="155"/>
      <c r="X107" s="155"/>
      <c r="Y107" s="155"/>
      <c r="Z107" s="155"/>
    </row>
    <row r="108">
      <c r="A108" s="157">
        <v>1.0E-4</v>
      </c>
      <c r="B108" s="53" t="s">
        <v>2219</v>
      </c>
      <c r="C108" s="155"/>
      <c r="D108" s="155"/>
      <c r="E108" s="51">
        <v>1.0</v>
      </c>
      <c r="F108" s="155"/>
      <c r="G108" s="155"/>
      <c r="H108" s="155"/>
      <c r="I108" s="155"/>
      <c r="J108" s="155"/>
      <c r="K108" s="155"/>
      <c r="L108" s="155"/>
      <c r="M108" s="155"/>
      <c r="N108" s="155"/>
      <c r="O108" s="155"/>
      <c r="P108" s="155"/>
      <c r="Q108" s="155"/>
      <c r="R108" s="155"/>
      <c r="S108" s="155"/>
      <c r="T108" s="155"/>
      <c r="U108" s="155"/>
      <c r="V108" s="155"/>
      <c r="W108" s="155"/>
      <c r="X108" s="155"/>
      <c r="Y108" s="155"/>
      <c r="Z108" s="155"/>
    </row>
    <row r="109">
      <c r="A109" s="157">
        <v>1.0E-4</v>
      </c>
      <c r="B109" s="53" t="s">
        <v>1668</v>
      </c>
      <c r="C109" s="155"/>
      <c r="D109" s="155"/>
      <c r="E109" s="51">
        <v>1.0</v>
      </c>
      <c r="F109" s="155"/>
      <c r="G109" s="155"/>
      <c r="H109" s="155"/>
      <c r="I109" s="155"/>
      <c r="J109" s="155"/>
      <c r="K109" s="155"/>
      <c r="L109" s="155"/>
      <c r="M109" s="155"/>
      <c r="N109" s="155"/>
      <c r="O109" s="155"/>
      <c r="P109" s="155"/>
      <c r="Q109" s="155"/>
      <c r="R109" s="155"/>
      <c r="S109" s="155"/>
      <c r="T109" s="155"/>
      <c r="U109" s="155"/>
      <c r="V109" s="155"/>
      <c r="W109" s="155"/>
      <c r="X109" s="155"/>
      <c r="Y109" s="155"/>
      <c r="Z109" s="155"/>
    </row>
    <row r="110">
      <c r="A110" s="157">
        <v>1.0E-4</v>
      </c>
      <c r="B110" s="53" t="s">
        <v>2221</v>
      </c>
      <c r="C110" s="155"/>
      <c r="D110" s="155"/>
      <c r="E110" s="51">
        <v>1.0</v>
      </c>
      <c r="F110" s="155"/>
      <c r="G110" s="155"/>
      <c r="H110" s="155"/>
      <c r="I110" s="155"/>
      <c r="J110" s="155"/>
      <c r="K110" s="155"/>
      <c r="L110" s="155"/>
      <c r="M110" s="155"/>
      <c r="N110" s="155"/>
      <c r="O110" s="155"/>
      <c r="P110" s="155"/>
      <c r="Q110" s="155"/>
      <c r="R110" s="155"/>
      <c r="S110" s="155"/>
      <c r="T110" s="155"/>
      <c r="U110" s="155"/>
      <c r="V110" s="155"/>
      <c r="W110" s="155"/>
      <c r="X110" s="155"/>
      <c r="Y110" s="155"/>
      <c r="Z110" s="155"/>
    </row>
    <row r="111">
      <c r="A111" s="157">
        <v>1.0E-4</v>
      </c>
      <c r="B111" s="53" t="s">
        <v>2224</v>
      </c>
      <c r="C111" s="155"/>
      <c r="D111" s="155"/>
      <c r="E111" s="51">
        <v>1.0</v>
      </c>
      <c r="F111" s="155"/>
      <c r="G111" s="155"/>
      <c r="H111" s="155"/>
      <c r="I111" s="155"/>
      <c r="J111" s="155"/>
      <c r="K111" s="155"/>
      <c r="L111" s="155"/>
      <c r="M111" s="155"/>
      <c r="N111" s="155"/>
      <c r="O111" s="155"/>
      <c r="P111" s="155"/>
      <c r="Q111" s="155"/>
      <c r="R111" s="155"/>
      <c r="S111" s="155"/>
      <c r="T111" s="155"/>
      <c r="U111" s="155"/>
      <c r="V111" s="155"/>
      <c r="W111" s="155"/>
      <c r="X111" s="155"/>
      <c r="Y111" s="155"/>
      <c r="Z111" s="155"/>
    </row>
    <row r="112">
      <c r="A112" s="157">
        <v>1.0E-4</v>
      </c>
      <c r="B112" s="53" t="s">
        <v>1478</v>
      </c>
      <c r="C112" s="155"/>
      <c r="D112" s="155"/>
      <c r="E112" s="51">
        <v>1.0</v>
      </c>
      <c r="F112" s="155"/>
      <c r="G112" s="155"/>
      <c r="H112" s="155"/>
      <c r="I112" s="155"/>
      <c r="J112" s="155"/>
      <c r="K112" s="155"/>
      <c r="L112" s="155"/>
      <c r="M112" s="155"/>
      <c r="N112" s="155"/>
      <c r="O112" s="155"/>
      <c r="P112" s="155"/>
      <c r="Q112" s="155"/>
      <c r="R112" s="155"/>
      <c r="S112" s="155"/>
      <c r="T112" s="155"/>
      <c r="U112" s="155"/>
      <c r="V112" s="155"/>
      <c r="W112" s="155"/>
      <c r="X112" s="155"/>
      <c r="Y112" s="155"/>
      <c r="Z112" s="155"/>
    </row>
    <row r="113">
      <c r="A113" s="157">
        <v>1.0E-4</v>
      </c>
      <c r="B113" s="53" t="s">
        <v>2225</v>
      </c>
      <c r="C113" s="155"/>
      <c r="D113" s="155"/>
      <c r="E113" s="51">
        <v>1.0</v>
      </c>
      <c r="F113" s="155"/>
      <c r="G113" s="155"/>
      <c r="H113" s="155"/>
      <c r="I113" s="155"/>
      <c r="J113" s="155"/>
      <c r="K113" s="155"/>
      <c r="L113" s="155"/>
      <c r="M113" s="155"/>
      <c r="N113" s="155"/>
      <c r="O113" s="155"/>
      <c r="P113" s="155"/>
      <c r="Q113" s="155"/>
      <c r="R113" s="155"/>
      <c r="S113" s="155"/>
      <c r="T113" s="155"/>
      <c r="U113" s="155"/>
      <c r="V113" s="155"/>
      <c r="W113" s="155"/>
      <c r="X113" s="155"/>
      <c r="Y113" s="155"/>
      <c r="Z113" s="155"/>
    </row>
    <row r="114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O114" s="155"/>
      <c r="P114" s="155"/>
      <c r="Q114" s="155"/>
      <c r="R114" s="155"/>
      <c r="S114" s="155"/>
      <c r="T114" s="155"/>
      <c r="U114" s="155"/>
      <c r="V114" s="155"/>
      <c r="W114" s="155"/>
      <c r="X114" s="155"/>
      <c r="Y114" s="155"/>
      <c r="Z114" s="155"/>
    </row>
    <row r="115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O115" s="155"/>
      <c r="P115" s="155"/>
      <c r="Q115" s="155"/>
      <c r="R115" s="155"/>
      <c r="S115" s="155"/>
      <c r="T115" s="155"/>
      <c r="U115" s="155"/>
      <c r="V115" s="155"/>
      <c r="W115" s="155"/>
      <c r="X115" s="155"/>
      <c r="Y115" s="155"/>
      <c r="Z115" s="155"/>
    </row>
    <row r="116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O116" s="155"/>
      <c r="P116" s="155"/>
      <c r="Q116" s="155"/>
      <c r="R116" s="155"/>
      <c r="S116" s="155"/>
      <c r="T116" s="155"/>
      <c r="U116" s="155"/>
      <c r="V116" s="155"/>
      <c r="W116" s="155"/>
      <c r="X116" s="155"/>
      <c r="Y116" s="155"/>
      <c r="Z116" s="155"/>
    </row>
    <row r="117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</row>
    <row r="118">
      <c r="A118" s="155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</row>
    <row r="119">
      <c r="A119" s="155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</row>
    <row r="120">
      <c r="A120" s="155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</row>
    <row r="121">
      <c r="A121" s="155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</row>
    <row r="122">
      <c r="A122" s="155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</row>
    <row r="123">
      <c r="A123" s="155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</row>
    <row r="124">
      <c r="A124" s="155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</row>
    <row r="125">
      <c r="A125" s="155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</row>
    <row r="126">
      <c r="A126" s="155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</row>
    <row r="127">
      <c r="A127" s="155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</row>
    <row r="128">
      <c r="A128" s="155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</row>
    <row r="129">
      <c r="A129" s="155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</row>
    <row r="130">
      <c r="A130" s="155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</row>
    <row r="131">
      <c r="A131" s="155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</row>
    <row r="132">
      <c r="A132" s="155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</row>
    <row r="133">
      <c r="A133" s="155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</row>
    <row r="134">
      <c r="A134" s="155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</row>
    <row r="135">
      <c r="A135" s="155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</row>
    <row r="136">
      <c r="A136" s="155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</row>
    <row r="137">
      <c r="A137" s="155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</row>
    <row r="138">
      <c r="A138" s="155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</row>
    <row r="139">
      <c r="A139" s="155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</row>
    <row r="140">
      <c r="A140" s="155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</row>
    <row r="141">
      <c r="A141" s="155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</row>
    <row r="142">
      <c r="A142" s="155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</row>
    <row r="143">
      <c r="A143" s="155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</row>
    <row r="144">
      <c r="A144" s="155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</row>
    <row r="145">
      <c r="A145" s="155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</row>
    <row r="146">
      <c r="A146" s="155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</row>
    <row r="147">
      <c r="A147" s="155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</row>
    <row r="148">
      <c r="A148" s="155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</row>
    <row r="149">
      <c r="A149" s="155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</row>
    <row r="150">
      <c r="A150" s="155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</row>
    <row r="151">
      <c r="A151" s="155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</row>
    <row r="152">
      <c r="A152" s="155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</row>
    <row r="153">
      <c r="A153" s="155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</row>
    <row r="154">
      <c r="A154" s="155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</row>
    <row r="155">
      <c r="A155" s="155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</row>
    <row r="156">
      <c r="A156" s="155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</row>
    <row r="157">
      <c r="A157" s="155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</row>
    <row r="158">
      <c r="A158" s="155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</row>
    <row r="159">
      <c r="A159" s="155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</row>
    <row r="160">
      <c r="A160" s="155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</row>
    <row r="161">
      <c r="A161" s="155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</row>
    <row r="162">
      <c r="A162" s="155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</row>
    <row r="163">
      <c r="A163" s="155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</row>
    <row r="164">
      <c r="A164" s="155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</row>
    <row r="165">
      <c r="A165" s="155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</row>
    <row r="166">
      <c r="A166" s="155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</row>
    <row r="167">
      <c r="A167" s="155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</row>
    <row r="168">
      <c r="A168" s="155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</row>
    <row r="169">
      <c r="A169" s="155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</row>
    <row r="170">
      <c r="A170" s="155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</row>
    <row r="171">
      <c r="A171" s="155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</row>
    <row r="172">
      <c r="A172" s="155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</row>
    <row r="173">
      <c r="A173" s="155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</row>
    <row r="174">
      <c r="A174" s="155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</row>
    <row r="175">
      <c r="A175" s="155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</row>
    <row r="176">
      <c r="A176" s="155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</row>
    <row r="177">
      <c r="A177" s="155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</row>
    <row r="178">
      <c r="A178" s="155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</row>
    <row r="179">
      <c r="A179" s="155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</row>
    <row r="180">
      <c r="A180" s="155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</row>
    <row r="181">
      <c r="A181" s="155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</row>
    <row r="182">
      <c r="A182" s="155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</row>
    <row r="183">
      <c r="A183" s="155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</row>
    <row r="184">
      <c r="A184" s="155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</row>
    <row r="185">
      <c r="A185" s="155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</row>
    <row r="186">
      <c r="A186" s="155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</row>
    <row r="187">
      <c r="A187" s="155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</row>
    <row r="188">
      <c r="A188" s="155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</row>
    <row r="189">
      <c r="A189" s="155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</row>
    <row r="190">
      <c r="A190" s="155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</row>
    <row r="191">
      <c r="A191" s="155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</row>
    <row r="192">
      <c r="A192" s="155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</row>
    <row r="193">
      <c r="A193" s="155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</row>
    <row r="194">
      <c r="A194" s="155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</row>
    <row r="195">
      <c r="A195" s="155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</row>
    <row r="196">
      <c r="A196" s="155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</row>
    <row r="197">
      <c r="A197" s="155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</row>
    <row r="198">
      <c r="A198" s="155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</row>
    <row r="199">
      <c r="A199" s="155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</row>
    <row r="200">
      <c r="A200" s="155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</row>
    <row r="201">
      <c r="A201" s="155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</row>
    <row r="202">
      <c r="A202" s="155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</row>
    <row r="203">
      <c r="A203" s="155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</row>
    <row r="204">
      <c r="A204" s="155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</row>
    <row r="205">
      <c r="A205" s="155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</row>
    <row r="206">
      <c r="A206" s="155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</row>
    <row r="207">
      <c r="A207" s="155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</row>
    <row r="208">
      <c r="A208" s="155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</row>
    <row r="209">
      <c r="A209" s="155"/>
      <c r="B209" s="155"/>
      <c r="C209" s="155"/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</row>
    <row r="210">
      <c r="A210" s="155"/>
      <c r="B210" s="155"/>
      <c r="C210" s="155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</row>
    <row r="211">
      <c r="A211" s="155"/>
      <c r="B211" s="155"/>
      <c r="C211" s="155"/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</row>
    <row r="212">
      <c r="A212" s="155"/>
      <c r="B212" s="155"/>
      <c r="C212" s="155"/>
      <c r="D212" s="155"/>
      <c r="E212" s="155"/>
      <c r="F212" s="155"/>
      <c r="G212" s="155"/>
      <c r="H212" s="155"/>
      <c r="I212" s="155"/>
      <c r="J212" s="155"/>
      <c r="K212" s="155"/>
      <c r="L212" s="155"/>
      <c r="M212" s="155"/>
      <c r="N212" s="155"/>
      <c r="O212" s="155"/>
      <c r="P212" s="155"/>
      <c r="Q212" s="155"/>
      <c r="R212" s="155"/>
      <c r="S212" s="155"/>
      <c r="T212" s="155"/>
      <c r="U212" s="155"/>
      <c r="V212" s="155"/>
      <c r="W212" s="155"/>
      <c r="X212" s="155"/>
      <c r="Y212" s="155"/>
      <c r="Z212" s="155"/>
    </row>
    <row r="213">
      <c r="A213" s="155"/>
      <c r="B213" s="155"/>
      <c r="C213" s="155"/>
      <c r="D213" s="155"/>
      <c r="E213" s="155"/>
      <c r="F213" s="155"/>
      <c r="G213" s="155"/>
      <c r="H213" s="155"/>
      <c r="I213" s="155"/>
      <c r="J213" s="155"/>
      <c r="K213" s="155"/>
      <c r="L213" s="155"/>
      <c r="M213" s="155"/>
      <c r="N213" s="155"/>
      <c r="O213" s="155"/>
      <c r="P213" s="155"/>
      <c r="Q213" s="155"/>
      <c r="R213" s="155"/>
      <c r="S213" s="155"/>
      <c r="T213" s="155"/>
      <c r="U213" s="155"/>
      <c r="V213" s="155"/>
      <c r="W213" s="155"/>
      <c r="X213" s="155"/>
      <c r="Y213" s="155"/>
      <c r="Z213" s="155"/>
    </row>
    <row r="214">
      <c r="A214" s="155"/>
      <c r="B214" s="155"/>
      <c r="C214" s="155"/>
      <c r="D214" s="155"/>
      <c r="E214" s="155"/>
      <c r="F214" s="155"/>
      <c r="G214" s="155"/>
      <c r="H214" s="155"/>
      <c r="I214" s="155"/>
      <c r="J214" s="155"/>
      <c r="K214" s="155"/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  <c r="Z214" s="155"/>
    </row>
    <row r="215">
      <c r="A215" s="155"/>
      <c r="B215" s="155"/>
      <c r="C215" s="155"/>
      <c r="D215" s="155"/>
      <c r="E215" s="155"/>
      <c r="F215" s="155"/>
      <c r="G215" s="155"/>
      <c r="H215" s="155"/>
      <c r="I215" s="155"/>
      <c r="J215" s="155"/>
      <c r="K215" s="155"/>
      <c r="L215" s="155"/>
      <c r="M215" s="155"/>
      <c r="N215" s="155"/>
      <c r="O215" s="155"/>
      <c r="P215" s="155"/>
      <c r="Q215" s="155"/>
      <c r="R215" s="155"/>
      <c r="S215" s="155"/>
      <c r="T215" s="155"/>
      <c r="U215" s="155"/>
      <c r="V215" s="155"/>
      <c r="W215" s="155"/>
      <c r="X215" s="155"/>
      <c r="Y215" s="155"/>
      <c r="Z215" s="155"/>
    </row>
    <row r="216">
      <c r="A216" s="155"/>
      <c r="B216" s="155"/>
      <c r="C216" s="155"/>
      <c r="D216" s="155"/>
      <c r="E216" s="155"/>
      <c r="F216" s="155"/>
      <c r="G216" s="155"/>
      <c r="H216" s="155"/>
      <c r="I216" s="155"/>
      <c r="J216" s="155"/>
      <c r="K216" s="155"/>
      <c r="L216" s="155"/>
      <c r="M216" s="155"/>
      <c r="N216" s="155"/>
      <c r="O216" s="155"/>
      <c r="P216" s="155"/>
      <c r="Q216" s="155"/>
      <c r="R216" s="155"/>
      <c r="S216" s="155"/>
      <c r="T216" s="155"/>
      <c r="U216" s="155"/>
      <c r="V216" s="155"/>
      <c r="W216" s="155"/>
      <c r="X216" s="155"/>
      <c r="Y216" s="155"/>
      <c r="Z216" s="155"/>
    </row>
    <row r="217">
      <c r="A217" s="155"/>
      <c r="B217" s="155"/>
      <c r="C217" s="155"/>
      <c r="D217" s="155"/>
      <c r="E217" s="155"/>
      <c r="F217" s="155"/>
      <c r="G217" s="155"/>
      <c r="H217" s="155"/>
      <c r="I217" s="155"/>
      <c r="J217" s="155"/>
      <c r="K217" s="155"/>
      <c r="L217" s="155"/>
      <c r="M217" s="155"/>
      <c r="N217" s="155"/>
      <c r="O217" s="155"/>
      <c r="P217" s="155"/>
      <c r="Q217" s="155"/>
      <c r="R217" s="155"/>
      <c r="S217" s="155"/>
      <c r="T217" s="155"/>
      <c r="U217" s="155"/>
      <c r="V217" s="155"/>
      <c r="W217" s="155"/>
      <c r="X217" s="155"/>
      <c r="Y217" s="155"/>
      <c r="Z217" s="155"/>
    </row>
    <row r="218">
      <c r="A218" s="155"/>
      <c r="B218" s="155"/>
      <c r="C218" s="155"/>
      <c r="D218" s="155"/>
      <c r="E218" s="155"/>
      <c r="F218" s="155"/>
      <c r="G218" s="155"/>
      <c r="H218" s="155"/>
      <c r="I218" s="155"/>
      <c r="J218" s="155"/>
      <c r="K218" s="155"/>
      <c r="L218" s="155"/>
      <c r="M218" s="155"/>
      <c r="N218" s="155"/>
      <c r="O218" s="155"/>
      <c r="P218" s="155"/>
      <c r="Q218" s="155"/>
      <c r="R218" s="155"/>
      <c r="S218" s="155"/>
      <c r="T218" s="155"/>
      <c r="U218" s="155"/>
      <c r="V218" s="155"/>
      <c r="W218" s="155"/>
      <c r="X218" s="155"/>
      <c r="Y218" s="155"/>
      <c r="Z218" s="155"/>
    </row>
    <row r="219">
      <c r="A219" s="155"/>
      <c r="B219" s="155"/>
      <c r="C219" s="155"/>
      <c r="D219" s="155"/>
      <c r="E219" s="155"/>
      <c r="F219" s="155"/>
      <c r="G219" s="155"/>
      <c r="H219" s="155"/>
      <c r="I219" s="155"/>
      <c r="J219" s="155"/>
      <c r="K219" s="155"/>
      <c r="L219" s="155"/>
      <c r="M219" s="155"/>
      <c r="N219" s="155"/>
      <c r="O219" s="155"/>
      <c r="P219" s="155"/>
      <c r="Q219" s="155"/>
      <c r="R219" s="155"/>
      <c r="S219" s="155"/>
      <c r="T219" s="155"/>
      <c r="U219" s="155"/>
      <c r="V219" s="155"/>
      <c r="W219" s="155"/>
      <c r="X219" s="155"/>
      <c r="Y219" s="155"/>
      <c r="Z219" s="155"/>
    </row>
    <row r="220">
      <c r="A220" s="155"/>
      <c r="B220" s="155"/>
      <c r="C220" s="155"/>
      <c r="D220" s="155"/>
      <c r="E220" s="155"/>
      <c r="F220" s="155"/>
      <c r="G220" s="155"/>
      <c r="H220" s="155"/>
      <c r="I220" s="155"/>
      <c r="J220" s="155"/>
      <c r="K220" s="155"/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  <c r="Z220" s="155"/>
    </row>
    <row r="221">
      <c r="A221" s="155"/>
      <c r="B221" s="155"/>
      <c r="C221" s="155"/>
      <c r="D221" s="155"/>
      <c r="E221" s="155"/>
      <c r="F221" s="155"/>
      <c r="G221" s="155"/>
      <c r="H221" s="155"/>
      <c r="I221" s="155"/>
      <c r="J221" s="155"/>
      <c r="K221" s="155"/>
      <c r="L221" s="155"/>
      <c r="M221" s="155"/>
      <c r="N221" s="155"/>
      <c r="O221" s="155"/>
      <c r="P221" s="155"/>
      <c r="Q221" s="155"/>
      <c r="R221" s="155"/>
      <c r="S221" s="155"/>
      <c r="T221" s="155"/>
      <c r="U221" s="155"/>
      <c r="V221" s="155"/>
      <c r="W221" s="155"/>
      <c r="X221" s="155"/>
      <c r="Y221" s="155"/>
      <c r="Z221" s="155"/>
    </row>
    <row r="222">
      <c r="A222" s="155"/>
      <c r="B222" s="155"/>
      <c r="C222" s="155"/>
      <c r="D222" s="155"/>
      <c r="E222" s="155"/>
      <c r="F222" s="155"/>
      <c r="G222" s="155"/>
      <c r="H222" s="155"/>
      <c r="I222" s="155"/>
      <c r="J222" s="155"/>
      <c r="K222" s="155"/>
      <c r="L222" s="155"/>
      <c r="M222" s="155"/>
      <c r="N222" s="155"/>
      <c r="O222" s="155"/>
      <c r="P222" s="155"/>
      <c r="Q222" s="155"/>
      <c r="R222" s="155"/>
      <c r="S222" s="155"/>
      <c r="T222" s="155"/>
      <c r="U222" s="155"/>
      <c r="V222" s="155"/>
      <c r="W222" s="155"/>
      <c r="X222" s="155"/>
      <c r="Y222" s="155"/>
      <c r="Z222" s="155"/>
    </row>
    <row r="223">
      <c r="A223" s="155"/>
      <c r="B223" s="155"/>
      <c r="C223" s="155"/>
      <c r="D223" s="155"/>
      <c r="E223" s="155"/>
      <c r="F223" s="155"/>
      <c r="G223" s="155"/>
      <c r="H223" s="155"/>
      <c r="I223" s="155"/>
      <c r="J223" s="155"/>
      <c r="K223" s="155"/>
      <c r="L223" s="155"/>
      <c r="M223" s="155"/>
      <c r="N223" s="155"/>
      <c r="O223" s="155"/>
      <c r="P223" s="155"/>
      <c r="Q223" s="155"/>
      <c r="R223" s="155"/>
      <c r="S223" s="155"/>
      <c r="T223" s="155"/>
      <c r="U223" s="155"/>
      <c r="V223" s="155"/>
      <c r="W223" s="155"/>
      <c r="X223" s="155"/>
      <c r="Y223" s="155"/>
      <c r="Z223" s="155"/>
    </row>
    <row r="224">
      <c r="A224" s="155"/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55"/>
      <c r="N224" s="155"/>
      <c r="O224" s="155"/>
      <c r="P224" s="155"/>
      <c r="Q224" s="155"/>
      <c r="R224" s="155"/>
      <c r="S224" s="155"/>
      <c r="T224" s="155"/>
      <c r="U224" s="155"/>
      <c r="V224" s="155"/>
      <c r="W224" s="155"/>
      <c r="X224" s="155"/>
      <c r="Y224" s="155"/>
      <c r="Z224" s="155"/>
    </row>
    <row r="225">
      <c r="A225" s="155"/>
      <c r="B225" s="155"/>
      <c r="C225" s="155"/>
      <c r="D225" s="155"/>
      <c r="E225" s="155"/>
      <c r="F225" s="155"/>
      <c r="G225" s="155"/>
      <c r="H225" s="155"/>
      <c r="I225" s="155"/>
      <c r="J225" s="155"/>
      <c r="K225" s="155"/>
      <c r="L225" s="155"/>
      <c r="M225" s="155"/>
      <c r="N225" s="155"/>
      <c r="O225" s="155"/>
      <c r="P225" s="155"/>
      <c r="Q225" s="155"/>
      <c r="R225" s="155"/>
      <c r="S225" s="155"/>
      <c r="T225" s="155"/>
      <c r="U225" s="155"/>
      <c r="V225" s="155"/>
      <c r="W225" s="155"/>
      <c r="X225" s="155"/>
      <c r="Y225" s="155"/>
      <c r="Z225" s="155"/>
    </row>
    <row r="226">
      <c r="A226" s="155"/>
      <c r="B226" s="155"/>
      <c r="C226" s="155"/>
      <c r="D226" s="155"/>
      <c r="E226" s="155"/>
      <c r="F226" s="155"/>
      <c r="G226" s="155"/>
      <c r="H226" s="155"/>
      <c r="I226" s="155"/>
      <c r="J226" s="155"/>
      <c r="K226" s="155"/>
      <c r="L226" s="155"/>
      <c r="M226" s="155"/>
      <c r="N226" s="155"/>
      <c r="O226" s="155"/>
      <c r="P226" s="155"/>
      <c r="Q226" s="155"/>
      <c r="R226" s="155"/>
      <c r="S226" s="155"/>
      <c r="T226" s="155"/>
      <c r="U226" s="155"/>
      <c r="V226" s="155"/>
      <c r="W226" s="155"/>
      <c r="X226" s="155"/>
      <c r="Y226" s="155"/>
      <c r="Z226" s="155"/>
    </row>
    <row r="227">
      <c r="A227" s="155"/>
      <c r="B227" s="155"/>
      <c r="C227" s="155"/>
      <c r="D227" s="155"/>
      <c r="E227" s="155"/>
      <c r="F227" s="155"/>
      <c r="G227" s="155"/>
      <c r="H227" s="155"/>
      <c r="I227" s="155"/>
      <c r="J227" s="155"/>
      <c r="K227" s="155"/>
      <c r="L227" s="155"/>
      <c r="M227" s="155"/>
      <c r="N227" s="155"/>
      <c r="O227" s="155"/>
      <c r="P227" s="155"/>
      <c r="Q227" s="155"/>
      <c r="R227" s="155"/>
      <c r="S227" s="155"/>
      <c r="T227" s="155"/>
      <c r="U227" s="155"/>
      <c r="V227" s="155"/>
      <c r="W227" s="155"/>
      <c r="X227" s="155"/>
      <c r="Y227" s="155"/>
      <c r="Z227" s="155"/>
    </row>
    <row r="228">
      <c r="A228" s="155"/>
      <c r="B228" s="155"/>
      <c r="C228" s="155"/>
      <c r="D228" s="155"/>
      <c r="E228" s="155"/>
      <c r="F228" s="155"/>
      <c r="G228" s="155"/>
      <c r="H228" s="155"/>
      <c r="I228" s="155"/>
      <c r="J228" s="155"/>
      <c r="K228" s="155"/>
      <c r="L228" s="155"/>
      <c r="M228" s="155"/>
      <c r="N228" s="155"/>
      <c r="O228" s="155"/>
      <c r="P228" s="155"/>
      <c r="Q228" s="155"/>
      <c r="R228" s="155"/>
      <c r="S228" s="155"/>
      <c r="T228" s="155"/>
      <c r="U228" s="155"/>
      <c r="V228" s="155"/>
      <c r="W228" s="155"/>
      <c r="X228" s="155"/>
      <c r="Y228" s="155"/>
      <c r="Z228" s="155"/>
    </row>
    <row r="229">
      <c r="A229" s="155"/>
      <c r="B229" s="155"/>
      <c r="C229" s="155"/>
      <c r="D229" s="155"/>
      <c r="E229" s="155"/>
      <c r="F229" s="155"/>
      <c r="G229" s="155"/>
      <c r="H229" s="155"/>
      <c r="I229" s="155"/>
      <c r="J229" s="155"/>
      <c r="K229" s="155"/>
      <c r="L229" s="155"/>
      <c r="M229" s="155"/>
      <c r="N229" s="155"/>
      <c r="O229" s="155"/>
      <c r="P229" s="155"/>
      <c r="Q229" s="155"/>
      <c r="R229" s="155"/>
      <c r="S229" s="155"/>
      <c r="T229" s="155"/>
      <c r="U229" s="155"/>
      <c r="V229" s="155"/>
      <c r="W229" s="155"/>
      <c r="X229" s="155"/>
      <c r="Y229" s="155"/>
      <c r="Z229" s="155"/>
    </row>
    <row r="230">
      <c r="A230" s="155"/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</row>
    <row r="231">
      <c r="A231" s="155"/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</row>
    <row r="232">
      <c r="A232" s="155"/>
      <c r="B232" s="155"/>
      <c r="C232" s="155"/>
      <c r="D232" s="155"/>
      <c r="E232" s="155"/>
      <c r="F232" s="155"/>
      <c r="G232" s="155"/>
      <c r="H232" s="155"/>
      <c r="I232" s="155"/>
      <c r="J232" s="155"/>
      <c r="K232" s="155"/>
      <c r="L232" s="155"/>
      <c r="M232" s="155"/>
      <c r="N232" s="155"/>
      <c r="O232" s="155"/>
      <c r="P232" s="155"/>
      <c r="Q232" s="155"/>
      <c r="R232" s="155"/>
      <c r="S232" s="155"/>
      <c r="T232" s="155"/>
      <c r="U232" s="155"/>
      <c r="V232" s="155"/>
      <c r="W232" s="155"/>
      <c r="X232" s="155"/>
      <c r="Y232" s="155"/>
      <c r="Z232" s="155"/>
    </row>
    <row r="233">
      <c r="A233" s="155"/>
      <c r="B233" s="155"/>
      <c r="C233" s="155"/>
      <c r="D233" s="155"/>
      <c r="E233" s="155"/>
      <c r="F233" s="155"/>
      <c r="G233" s="155"/>
      <c r="H233" s="155"/>
      <c r="I233" s="155"/>
      <c r="J233" s="155"/>
      <c r="K233" s="155"/>
      <c r="L233" s="155"/>
      <c r="M233" s="155"/>
      <c r="N233" s="155"/>
      <c r="O233" s="155"/>
      <c r="P233" s="155"/>
      <c r="Q233" s="155"/>
      <c r="R233" s="155"/>
      <c r="S233" s="155"/>
      <c r="T233" s="155"/>
      <c r="U233" s="155"/>
      <c r="V233" s="155"/>
      <c r="W233" s="155"/>
      <c r="X233" s="155"/>
      <c r="Y233" s="155"/>
      <c r="Z233" s="155"/>
    </row>
    <row r="234">
      <c r="A234" s="155"/>
      <c r="B234" s="155"/>
      <c r="C234" s="155"/>
      <c r="D234" s="155"/>
      <c r="E234" s="155"/>
      <c r="F234" s="155"/>
      <c r="G234" s="155"/>
      <c r="H234" s="155"/>
      <c r="I234" s="155"/>
      <c r="J234" s="155"/>
      <c r="K234" s="155"/>
      <c r="L234" s="155"/>
      <c r="M234" s="155"/>
      <c r="N234" s="155"/>
      <c r="O234" s="155"/>
      <c r="P234" s="155"/>
      <c r="Q234" s="155"/>
      <c r="R234" s="155"/>
      <c r="S234" s="155"/>
      <c r="T234" s="155"/>
      <c r="U234" s="155"/>
      <c r="V234" s="155"/>
      <c r="W234" s="155"/>
      <c r="X234" s="155"/>
      <c r="Y234" s="155"/>
      <c r="Z234" s="155"/>
    </row>
    <row r="235">
      <c r="A235" s="155"/>
      <c r="B235" s="155"/>
      <c r="C235" s="155"/>
      <c r="D235" s="155"/>
      <c r="E235" s="155"/>
      <c r="F235" s="155"/>
      <c r="G235" s="155"/>
      <c r="H235" s="155"/>
      <c r="I235" s="155"/>
      <c r="J235" s="155"/>
      <c r="K235" s="155"/>
      <c r="L235" s="155"/>
      <c r="M235" s="155"/>
      <c r="N235" s="155"/>
      <c r="O235" s="155"/>
      <c r="P235" s="155"/>
      <c r="Q235" s="155"/>
      <c r="R235" s="155"/>
      <c r="S235" s="155"/>
      <c r="T235" s="155"/>
      <c r="U235" s="155"/>
      <c r="V235" s="155"/>
      <c r="W235" s="155"/>
      <c r="X235" s="155"/>
      <c r="Y235" s="155"/>
      <c r="Z235" s="155"/>
    </row>
    <row r="236">
      <c r="A236" s="155"/>
      <c r="B236" s="155"/>
      <c r="C236" s="155"/>
      <c r="D236" s="155"/>
      <c r="E236" s="155"/>
      <c r="F236" s="155"/>
      <c r="G236" s="155"/>
      <c r="H236" s="155"/>
      <c r="I236" s="155"/>
      <c r="J236" s="155"/>
      <c r="K236" s="155"/>
      <c r="L236" s="155"/>
      <c r="M236" s="155"/>
      <c r="N236" s="155"/>
      <c r="O236" s="155"/>
      <c r="P236" s="155"/>
      <c r="Q236" s="155"/>
      <c r="R236" s="155"/>
      <c r="S236" s="155"/>
      <c r="T236" s="155"/>
      <c r="U236" s="155"/>
      <c r="V236" s="155"/>
      <c r="W236" s="155"/>
      <c r="X236" s="155"/>
      <c r="Y236" s="155"/>
      <c r="Z236" s="155"/>
    </row>
    <row r="237">
      <c r="A237" s="155"/>
      <c r="B237" s="155"/>
      <c r="C237" s="155"/>
      <c r="D237" s="155"/>
      <c r="E237" s="155"/>
      <c r="F237" s="155"/>
      <c r="G237" s="155"/>
      <c r="H237" s="155"/>
      <c r="I237" s="155"/>
      <c r="J237" s="155"/>
      <c r="K237" s="155"/>
      <c r="L237" s="155"/>
      <c r="M237" s="155"/>
      <c r="N237" s="155"/>
      <c r="O237" s="155"/>
      <c r="P237" s="155"/>
      <c r="Q237" s="155"/>
      <c r="R237" s="155"/>
      <c r="S237" s="155"/>
      <c r="T237" s="155"/>
      <c r="U237" s="155"/>
      <c r="V237" s="155"/>
      <c r="W237" s="155"/>
      <c r="X237" s="155"/>
      <c r="Y237" s="155"/>
      <c r="Z237" s="155"/>
    </row>
    <row r="238">
      <c r="A238" s="155"/>
      <c r="B238" s="155"/>
      <c r="C238" s="155"/>
      <c r="D238" s="155"/>
      <c r="E238" s="155"/>
      <c r="F238" s="155"/>
      <c r="G238" s="155"/>
      <c r="H238" s="155"/>
      <c r="I238" s="155"/>
      <c r="J238" s="155"/>
      <c r="K238" s="155"/>
      <c r="L238" s="155"/>
      <c r="M238" s="155"/>
      <c r="N238" s="155"/>
      <c r="O238" s="155"/>
      <c r="P238" s="155"/>
      <c r="Q238" s="155"/>
      <c r="R238" s="155"/>
      <c r="S238" s="155"/>
      <c r="T238" s="155"/>
      <c r="U238" s="155"/>
      <c r="V238" s="155"/>
      <c r="W238" s="155"/>
      <c r="X238" s="155"/>
      <c r="Y238" s="155"/>
      <c r="Z238" s="155"/>
    </row>
    <row r="239">
      <c r="A239" s="155"/>
      <c r="B239" s="155"/>
      <c r="C239" s="155"/>
      <c r="D239" s="155"/>
      <c r="E239" s="155"/>
      <c r="F239" s="155"/>
      <c r="G239" s="155"/>
      <c r="H239" s="155"/>
      <c r="I239" s="155"/>
      <c r="J239" s="155"/>
      <c r="K239" s="155"/>
      <c r="L239" s="155"/>
      <c r="M239" s="155"/>
      <c r="N239" s="155"/>
      <c r="O239" s="155"/>
      <c r="P239" s="155"/>
      <c r="Q239" s="155"/>
      <c r="R239" s="155"/>
      <c r="S239" s="155"/>
      <c r="T239" s="155"/>
      <c r="U239" s="155"/>
      <c r="V239" s="155"/>
      <c r="W239" s="155"/>
      <c r="X239" s="155"/>
      <c r="Y239" s="155"/>
      <c r="Z239" s="155"/>
    </row>
    <row r="240">
      <c r="A240" s="155"/>
      <c r="B240" s="155"/>
      <c r="C240" s="155"/>
      <c r="D240" s="155"/>
      <c r="E240" s="155"/>
      <c r="F240" s="155"/>
      <c r="G240" s="155"/>
      <c r="H240" s="155"/>
      <c r="I240" s="155"/>
      <c r="J240" s="155"/>
      <c r="K240" s="155"/>
      <c r="L240" s="155"/>
      <c r="M240" s="155"/>
      <c r="N240" s="155"/>
      <c r="O240" s="155"/>
      <c r="P240" s="155"/>
      <c r="Q240" s="155"/>
      <c r="R240" s="155"/>
      <c r="S240" s="155"/>
      <c r="T240" s="155"/>
      <c r="U240" s="155"/>
      <c r="V240" s="155"/>
      <c r="W240" s="155"/>
      <c r="X240" s="155"/>
      <c r="Y240" s="155"/>
      <c r="Z240" s="155"/>
    </row>
    <row r="241">
      <c r="A241" s="155"/>
      <c r="B241" s="155"/>
      <c r="C241" s="155"/>
      <c r="D241" s="155"/>
      <c r="E241" s="155"/>
      <c r="F241" s="155"/>
      <c r="G241" s="155"/>
      <c r="H241" s="155"/>
      <c r="I241" s="155"/>
      <c r="J241" s="155"/>
      <c r="K241" s="155"/>
      <c r="L241" s="155"/>
      <c r="M241" s="155"/>
      <c r="N241" s="155"/>
      <c r="O241" s="155"/>
      <c r="P241" s="155"/>
      <c r="Q241" s="155"/>
      <c r="R241" s="155"/>
      <c r="S241" s="155"/>
      <c r="T241" s="155"/>
      <c r="U241" s="155"/>
      <c r="V241" s="155"/>
      <c r="W241" s="155"/>
      <c r="X241" s="155"/>
      <c r="Y241" s="155"/>
      <c r="Z241" s="155"/>
    </row>
    <row r="242">
      <c r="A242" s="155"/>
      <c r="B242" s="155"/>
      <c r="C242" s="155"/>
      <c r="D242" s="155"/>
      <c r="E242" s="155"/>
      <c r="F242" s="155"/>
      <c r="G242" s="155"/>
      <c r="H242" s="155"/>
      <c r="I242" s="155"/>
      <c r="J242" s="155"/>
      <c r="K242" s="155"/>
      <c r="L242" s="155"/>
      <c r="M242" s="155"/>
      <c r="N242" s="155"/>
      <c r="O242" s="155"/>
      <c r="P242" s="155"/>
      <c r="Q242" s="155"/>
      <c r="R242" s="155"/>
      <c r="S242" s="155"/>
      <c r="T242" s="155"/>
      <c r="U242" s="155"/>
      <c r="V242" s="155"/>
      <c r="W242" s="155"/>
      <c r="X242" s="155"/>
      <c r="Y242" s="155"/>
      <c r="Z242" s="155"/>
    </row>
    <row r="243">
      <c r="A243" s="155"/>
      <c r="B243" s="155"/>
      <c r="C243" s="155"/>
      <c r="D243" s="155"/>
      <c r="E243" s="155"/>
      <c r="F243" s="155"/>
      <c r="G243" s="155"/>
      <c r="H243" s="155"/>
      <c r="I243" s="155"/>
      <c r="J243" s="155"/>
      <c r="K243" s="155"/>
      <c r="L243" s="155"/>
      <c r="M243" s="155"/>
      <c r="N243" s="155"/>
      <c r="O243" s="155"/>
      <c r="P243" s="155"/>
      <c r="Q243" s="155"/>
      <c r="R243" s="155"/>
      <c r="S243" s="155"/>
      <c r="T243" s="155"/>
      <c r="U243" s="155"/>
      <c r="V243" s="155"/>
      <c r="W243" s="155"/>
      <c r="X243" s="155"/>
      <c r="Y243" s="155"/>
      <c r="Z243" s="155"/>
    </row>
    <row r="244">
      <c r="A244" s="155"/>
      <c r="B244" s="155"/>
      <c r="C244" s="155"/>
      <c r="D244" s="155"/>
      <c r="E244" s="155"/>
      <c r="F244" s="155"/>
      <c r="G244" s="155"/>
      <c r="H244" s="155"/>
      <c r="I244" s="155"/>
      <c r="J244" s="155"/>
      <c r="K244" s="155"/>
      <c r="L244" s="155"/>
      <c r="M244" s="155"/>
      <c r="N244" s="155"/>
      <c r="O244" s="155"/>
      <c r="P244" s="155"/>
      <c r="Q244" s="155"/>
      <c r="R244" s="155"/>
      <c r="S244" s="155"/>
      <c r="T244" s="155"/>
      <c r="U244" s="155"/>
      <c r="V244" s="155"/>
      <c r="W244" s="155"/>
      <c r="X244" s="155"/>
      <c r="Y244" s="155"/>
      <c r="Z244" s="155"/>
    </row>
    <row r="245">
      <c r="A245" s="155"/>
      <c r="B245" s="155"/>
      <c r="C245" s="155"/>
      <c r="D245" s="155"/>
      <c r="E245" s="155"/>
      <c r="F245" s="155"/>
      <c r="G245" s="155"/>
      <c r="H245" s="155"/>
      <c r="I245" s="155"/>
      <c r="J245" s="155"/>
      <c r="K245" s="155"/>
      <c r="L245" s="155"/>
      <c r="M245" s="155"/>
      <c r="N245" s="155"/>
      <c r="O245" s="155"/>
      <c r="P245" s="155"/>
      <c r="Q245" s="155"/>
      <c r="R245" s="155"/>
      <c r="S245" s="155"/>
      <c r="T245" s="155"/>
      <c r="U245" s="155"/>
      <c r="V245" s="155"/>
      <c r="W245" s="155"/>
      <c r="X245" s="155"/>
      <c r="Y245" s="155"/>
      <c r="Z245" s="155"/>
    </row>
    <row r="246">
      <c r="A246" s="155"/>
      <c r="B246" s="155"/>
      <c r="C246" s="155"/>
      <c r="D246" s="155"/>
      <c r="E246" s="155"/>
      <c r="F246" s="155"/>
      <c r="G246" s="155"/>
      <c r="H246" s="155"/>
      <c r="I246" s="155"/>
      <c r="J246" s="155"/>
      <c r="K246" s="155"/>
      <c r="L246" s="155"/>
      <c r="M246" s="155"/>
      <c r="N246" s="155"/>
      <c r="O246" s="155"/>
      <c r="P246" s="155"/>
      <c r="Q246" s="155"/>
      <c r="R246" s="155"/>
      <c r="S246" s="155"/>
      <c r="T246" s="155"/>
      <c r="U246" s="155"/>
      <c r="V246" s="155"/>
      <c r="W246" s="155"/>
      <c r="X246" s="155"/>
      <c r="Y246" s="155"/>
      <c r="Z246" s="155"/>
    </row>
    <row r="247">
      <c r="A247" s="155"/>
      <c r="B247" s="155"/>
      <c r="C247" s="155"/>
      <c r="D247" s="155"/>
      <c r="E247" s="155"/>
      <c r="F247" s="155"/>
      <c r="G247" s="155"/>
      <c r="H247" s="155"/>
      <c r="I247" s="155"/>
      <c r="J247" s="155"/>
      <c r="K247" s="155"/>
      <c r="L247" s="155"/>
      <c r="M247" s="155"/>
      <c r="N247" s="155"/>
      <c r="O247" s="155"/>
      <c r="P247" s="155"/>
      <c r="Q247" s="155"/>
      <c r="R247" s="155"/>
      <c r="S247" s="155"/>
      <c r="T247" s="155"/>
      <c r="U247" s="155"/>
      <c r="V247" s="155"/>
      <c r="W247" s="155"/>
      <c r="X247" s="155"/>
      <c r="Y247" s="155"/>
      <c r="Z247" s="155"/>
    </row>
    <row r="248">
      <c r="A248" s="155"/>
      <c r="B248" s="155"/>
      <c r="C248" s="155"/>
      <c r="D248" s="155"/>
      <c r="E248" s="155"/>
      <c r="F248" s="155"/>
      <c r="G248" s="155"/>
      <c r="H248" s="155"/>
      <c r="I248" s="155"/>
      <c r="J248" s="155"/>
      <c r="K248" s="155"/>
      <c r="L248" s="155"/>
      <c r="M248" s="155"/>
      <c r="N248" s="155"/>
      <c r="O248" s="155"/>
      <c r="P248" s="155"/>
      <c r="Q248" s="155"/>
      <c r="R248" s="155"/>
      <c r="S248" s="155"/>
      <c r="T248" s="155"/>
      <c r="U248" s="155"/>
      <c r="V248" s="155"/>
      <c r="W248" s="155"/>
      <c r="X248" s="155"/>
      <c r="Y248" s="155"/>
      <c r="Z248" s="155"/>
    </row>
    <row r="249">
      <c r="A249" s="155"/>
      <c r="B249" s="155"/>
      <c r="C249" s="155"/>
      <c r="D249" s="155"/>
      <c r="E249" s="155"/>
      <c r="F249" s="155"/>
      <c r="G249" s="155"/>
      <c r="H249" s="155"/>
      <c r="I249" s="155"/>
      <c r="J249" s="155"/>
      <c r="K249" s="155"/>
      <c r="L249" s="155"/>
      <c r="M249" s="155"/>
      <c r="N249" s="155"/>
      <c r="O249" s="155"/>
      <c r="P249" s="155"/>
      <c r="Q249" s="155"/>
      <c r="R249" s="155"/>
      <c r="S249" s="155"/>
      <c r="T249" s="155"/>
      <c r="U249" s="155"/>
      <c r="V249" s="155"/>
      <c r="W249" s="155"/>
      <c r="X249" s="155"/>
      <c r="Y249" s="155"/>
      <c r="Z249" s="155"/>
    </row>
    <row r="250">
      <c r="A250" s="155"/>
      <c r="B250" s="155"/>
      <c r="C250" s="155"/>
      <c r="D250" s="155"/>
      <c r="E250" s="155"/>
      <c r="F250" s="155"/>
      <c r="G250" s="155"/>
      <c r="H250" s="155"/>
      <c r="I250" s="155"/>
      <c r="J250" s="155"/>
      <c r="K250" s="155"/>
      <c r="L250" s="155"/>
      <c r="M250" s="155"/>
      <c r="N250" s="155"/>
      <c r="O250" s="155"/>
      <c r="P250" s="155"/>
      <c r="Q250" s="155"/>
      <c r="R250" s="155"/>
      <c r="S250" s="155"/>
      <c r="T250" s="155"/>
      <c r="U250" s="155"/>
      <c r="V250" s="155"/>
      <c r="W250" s="155"/>
      <c r="X250" s="155"/>
      <c r="Y250" s="155"/>
      <c r="Z250" s="155"/>
    </row>
    <row r="251">
      <c r="A251" s="155"/>
      <c r="B251" s="155"/>
      <c r="C251" s="155"/>
      <c r="D251" s="155"/>
      <c r="E251" s="155"/>
      <c r="F251" s="155"/>
      <c r="G251" s="155"/>
      <c r="H251" s="155"/>
      <c r="I251" s="155"/>
      <c r="J251" s="155"/>
      <c r="K251" s="155"/>
      <c r="L251" s="155"/>
      <c r="M251" s="155"/>
      <c r="N251" s="155"/>
      <c r="O251" s="155"/>
      <c r="P251" s="155"/>
      <c r="Q251" s="155"/>
      <c r="R251" s="155"/>
      <c r="S251" s="155"/>
      <c r="T251" s="155"/>
      <c r="U251" s="155"/>
      <c r="V251" s="155"/>
      <c r="W251" s="155"/>
      <c r="X251" s="155"/>
      <c r="Y251" s="155"/>
      <c r="Z251" s="155"/>
    </row>
    <row r="252">
      <c r="A252" s="155"/>
      <c r="B252" s="155"/>
      <c r="C252" s="155"/>
      <c r="D252" s="155"/>
      <c r="E252" s="155"/>
      <c r="F252" s="155"/>
      <c r="G252" s="155"/>
      <c r="H252" s="155"/>
      <c r="I252" s="155"/>
      <c r="J252" s="155"/>
      <c r="K252" s="155"/>
      <c r="L252" s="155"/>
      <c r="M252" s="155"/>
      <c r="N252" s="155"/>
      <c r="O252" s="155"/>
      <c r="P252" s="155"/>
      <c r="Q252" s="155"/>
      <c r="R252" s="155"/>
      <c r="S252" s="155"/>
      <c r="T252" s="155"/>
      <c r="U252" s="155"/>
      <c r="V252" s="155"/>
      <c r="W252" s="155"/>
      <c r="X252" s="155"/>
      <c r="Y252" s="155"/>
      <c r="Z252" s="155"/>
    </row>
    <row r="253">
      <c r="A253" s="155"/>
      <c r="B253" s="155"/>
      <c r="C253" s="155"/>
      <c r="D253" s="155"/>
      <c r="E253" s="155"/>
      <c r="F253" s="155"/>
      <c r="G253" s="155"/>
      <c r="H253" s="155"/>
      <c r="I253" s="155"/>
      <c r="J253" s="155"/>
      <c r="K253" s="155"/>
      <c r="L253" s="155"/>
      <c r="M253" s="155"/>
      <c r="N253" s="155"/>
      <c r="O253" s="155"/>
      <c r="P253" s="155"/>
      <c r="Q253" s="155"/>
      <c r="R253" s="155"/>
      <c r="S253" s="155"/>
      <c r="T253" s="155"/>
      <c r="U253" s="155"/>
      <c r="V253" s="155"/>
      <c r="W253" s="155"/>
      <c r="X253" s="155"/>
      <c r="Y253" s="155"/>
      <c r="Z253" s="155"/>
    </row>
    <row r="254">
      <c r="A254" s="155"/>
      <c r="B254" s="155"/>
      <c r="C254" s="155"/>
      <c r="D254" s="155"/>
      <c r="E254" s="155"/>
      <c r="F254" s="155"/>
      <c r="G254" s="155"/>
      <c r="H254" s="155"/>
      <c r="I254" s="155"/>
      <c r="J254" s="155"/>
      <c r="K254" s="155"/>
      <c r="L254" s="155"/>
      <c r="M254" s="155"/>
      <c r="N254" s="155"/>
      <c r="O254" s="155"/>
      <c r="P254" s="155"/>
      <c r="Q254" s="155"/>
      <c r="R254" s="155"/>
      <c r="S254" s="155"/>
      <c r="T254" s="155"/>
      <c r="U254" s="155"/>
      <c r="V254" s="155"/>
      <c r="W254" s="155"/>
      <c r="X254" s="155"/>
      <c r="Y254" s="155"/>
      <c r="Z254" s="155"/>
    </row>
    <row r="255">
      <c r="A255" s="155"/>
      <c r="B255" s="155"/>
      <c r="C255" s="155"/>
      <c r="D255" s="155"/>
      <c r="E255" s="155"/>
      <c r="F255" s="155"/>
      <c r="G255" s="155"/>
      <c r="H255" s="155"/>
      <c r="I255" s="155"/>
      <c r="J255" s="155"/>
      <c r="K255" s="155"/>
      <c r="L255" s="155"/>
      <c r="M255" s="155"/>
      <c r="N255" s="155"/>
      <c r="O255" s="155"/>
      <c r="P255" s="155"/>
      <c r="Q255" s="155"/>
      <c r="R255" s="155"/>
      <c r="S255" s="155"/>
      <c r="T255" s="155"/>
      <c r="U255" s="155"/>
      <c r="V255" s="155"/>
      <c r="W255" s="155"/>
      <c r="X255" s="155"/>
      <c r="Y255" s="155"/>
      <c r="Z255" s="155"/>
    </row>
    <row r="256">
      <c r="A256" s="155"/>
      <c r="B256" s="155"/>
      <c r="C256" s="155"/>
      <c r="D256" s="155"/>
      <c r="E256" s="155"/>
      <c r="F256" s="155"/>
      <c r="G256" s="155"/>
      <c r="H256" s="155"/>
      <c r="I256" s="155"/>
      <c r="J256" s="155"/>
      <c r="K256" s="155"/>
      <c r="L256" s="155"/>
      <c r="M256" s="155"/>
      <c r="N256" s="155"/>
      <c r="O256" s="155"/>
      <c r="P256" s="155"/>
      <c r="Q256" s="155"/>
      <c r="R256" s="155"/>
      <c r="S256" s="155"/>
      <c r="T256" s="155"/>
      <c r="U256" s="155"/>
      <c r="V256" s="155"/>
      <c r="W256" s="155"/>
      <c r="X256" s="155"/>
      <c r="Y256" s="155"/>
      <c r="Z256" s="155"/>
    </row>
    <row r="257">
      <c r="A257" s="155"/>
      <c r="B257" s="155"/>
      <c r="C257" s="155"/>
      <c r="D257" s="155"/>
      <c r="E257" s="155"/>
      <c r="F257" s="155"/>
      <c r="G257" s="155"/>
      <c r="H257" s="155"/>
      <c r="I257" s="155"/>
      <c r="J257" s="155"/>
      <c r="K257" s="155"/>
      <c r="L257" s="155"/>
      <c r="M257" s="155"/>
      <c r="N257" s="155"/>
      <c r="O257" s="155"/>
      <c r="P257" s="155"/>
      <c r="Q257" s="155"/>
      <c r="R257" s="155"/>
      <c r="S257" s="155"/>
      <c r="T257" s="155"/>
      <c r="U257" s="155"/>
      <c r="V257" s="155"/>
      <c r="W257" s="155"/>
      <c r="X257" s="155"/>
      <c r="Y257" s="155"/>
      <c r="Z257" s="155"/>
    </row>
    <row r="258">
      <c r="A258" s="155"/>
      <c r="B258" s="155"/>
      <c r="C258" s="155"/>
      <c r="D258" s="155"/>
      <c r="E258" s="155"/>
      <c r="F258" s="155"/>
      <c r="G258" s="155"/>
      <c r="H258" s="155"/>
      <c r="I258" s="155"/>
      <c r="J258" s="155"/>
      <c r="K258" s="155"/>
      <c r="L258" s="155"/>
      <c r="M258" s="155"/>
      <c r="N258" s="155"/>
      <c r="O258" s="155"/>
      <c r="P258" s="155"/>
      <c r="Q258" s="155"/>
      <c r="R258" s="155"/>
      <c r="S258" s="155"/>
      <c r="T258" s="155"/>
      <c r="U258" s="155"/>
      <c r="V258" s="155"/>
      <c r="W258" s="155"/>
      <c r="X258" s="155"/>
      <c r="Y258" s="155"/>
      <c r="Z258" s="155"/>
    </row>
    <row r="259">
      <c r="A259" s="155"/>
      <c r="B259" s="155"/>
      <c r="C259" s="155"/>
      <c r="D259" s="155"/>
      <c r="E259" s="155"/>
      <c r="F259" s="155"/>
      <c r="G259" s="155"/>
      <c r="H259" s="155"/>
      <c r="I259" s="155"/>
      <c r="J259" s="155"/>
      <c r="K259" s="155"/>
      <c r="L259" s="155"/>
      <c r="M259" s="155"/>
      <c r="N259" s="155"/>
      <c r="O259" s="155"/>
      <c r="P259" s="155"/>
      <c r="Q259" s="155"/>
      <c r="R259" s="155"/>
      <c r="S259" s="155"/>
      <c r="T259" s="155"/>
      <c r="U259" s="155"/>
      <c r="V259" s="155"/>
      <c r="W259" s="155"/>
      <c r="X259" s="155"/>
      <c r="Y259" s="155"/>
      <c r="Z259" s="155"/>
    </row>
    <row r="260">
      <c r="A260" s="155"/>
      <c r="B260" s="155"/>
      <c r="C260" s="155"/>
      <c r="D260" s="155"/>
      <c r="E260" s="155"/>
      <c r="F260" s="155"/>
      <c r="G260" s="155"/>
      <c r="H260" s="155"/>
      <c r="I260" s="155"/>
      <c r="J260" s="155"/>
      <c r="K260" s="155"/>
      <c r="L260" s="155"/>
      <c r="M260" s="155"/>
      <c r="N260" s="155"/>
      <c r="O260" s="155"/>
      <c r="P260" s="155"/>
      <c r="Q260" s="155"/>
      <c r="R260" s="155"/>
      <c r="S260" s="155"/>
      <c r="T260" s="155"/>
      <c r="U260" s="155"/>
      <c r="V260" s="155"/>
      <c r="W260" s="155"/>
      <c r="X260" s="155"/>
      <c r="Y260" s="155"/>
      <c r="Z260" s="155"/>
    </row>
    <row r="261">
      <c r="A261" s="155"/>
      <c r="B261" s="155"/>
      <c r="C261" s="155"/>
      <c r="D261" s="155"/>
      <c r="E261" s="155"/>
      <c r="F261" s="155"/>
      <c r="G261" s="155"/>
      <c r="H261" s="155"/>
      <c r="I261" s="155"/>
      <c r="J261" s="155"/>
      <c r="K261" s="155"/>
      <c r="L261" s="155"/>
      <c r="M261" s="155"/>
      <c r="N261" s="155"/>
      <c r="O261" s="155"/>
      <c r="P261" s="155"/>
      <c r="Q261" s="155"/>
      <c r="R261" s="155"/>
      <c r="S261" s="155"/>
      <c r="T261" s="155"/>
      <c r="U261" s="155"/>
      <c r="V261" s="155"/>
      <c r="W261" s="155"/>
      <c r="X261" s="155"/>
      <c r="Y261" s="155"/>
      <c r="Z261" s="155"/>
    </row>
    <row r="262">
      <c r="A262" s="155"/>
      <c r="B262" s="155"/>
      <c r="C262" s="155"/>
      <c r="D262" s="155"/>
      <c r="E262" s="155"/>
      <c r="F262" s="155"/>
      <c r="G262" s="155"/>
      <c r="H262" s="155"/>
      <c r="I262" s="155"/>
      <c r="J262" s="155"/>
      <c r="K262" s="155"/>
      <c r="L262" s="155"/>
      <c r="M262" s="155"/>
      <c r="N262" s="155"/>
      <c r="O262" s="155"/>
      <c r="P262" s="155"/>
      <c r="Q262" s="155"/>
      <c r="R262" s="155"/>
      <c r="S262" s="155"/>
      <c r="T262" s="155"/>
      <c r="U262" s="155"/>
      <c r="V262" s="155"/>
      <c r="W262" s="155"/>
      <c r="X262" s="155"/>
      <c r="Y262" s="155"/>
      <c r="Z262" s="155"/>
    </row>
    <row r="263">
      <c r="A263" s="155"/>
      <c r="B263" s="155"/>
      <c r="C263" s="155"/>
      <c r="D263" s="155"/>
      <c r="E263" s="155"/>
      <c r="F263" s="155"/>
      <c r="G263" s="155"/>
      <c r="H263" s="155"/>
      <c r="I263" s="155"/>
      <c r="J263" s="155"/>
      <c r="K263" s="155"/>
      <c r="L263" s="155"/>
      <c r="M263" s="155"/>
      <c r="N263" s="155"/>
      <c r="O263" s="155"/>
      <c r="P263" s="155"/>
      <c r="Q263" s="155"/>
      <c r="R263" s="155"/>
      <c r="S263" s="155"/>
      <c r="T263" s="155"/>
      <c r="U263" s="155"/>
      <c r="V263" s="155"/>
      <c r="W263" s="155"/>
      <c r="X263" s="155"/>
      <c r="Y263" s="155"/>
      <c r="Z263" s="155"/>
    </row>
    <row r="264">
      <c r="A264" s="155"/>
      <c r="B264" s="155"/>
      <c r="C264" s="155"/>
      <c r="D264" s="155"/>
      <c r="E264" s="155"/>
      <c r="F264" s="155"/>
      <c r="G264" s="155"/>
      <c r="H264" s="155"/>
      <c r="I264" s="155"/>
      <c r="J264" s="155"/>
      <c r="K264" s="155"/>
      <c r="L264" s="155"/>
      <c r="M264" s="155"/>
      <c r="N264" s="155"/>
      <c r="O264" s="155"/>
      <c r="P264" s="155"/>
      <c r="Q264" s="155"/>
      <c r="R264" s="155"/>
      <c r="S264" s="155"/>
      <c r="T264" s="155"/>
      <c r="U264" s="155"/>
      <c r="V264" s="155"/>
      <c r="W264" s="155"/>
      <c r="X264" s="155"/>
      <c r="Y264" s="155"/>
      <c r="Z264" s="155"/>
    </row>
    <row r="265">
      <c r="A265" s="155"/>
      <c r="B265" s="155"/>
      <c r="C265" s="155"/>
      <c r="D265" s="155"/>
      <c r="E265" s="155"/>
      <c r="F265" s="155"/>
      <c r="G265" s="155"/>
      <c r="H265" s="155"/>
      <c r="I265" s="155"/>
      <c r="J265" s="155"/>
      <c r="K265" s="155"/>
      <c r="L265" s="155"/>
      <c r="M265" s="155"/>
      <c r="N265" s="155"/>
      <c r="O265" s="155"/>
      <c r="P265" s="155"/>
      <c r="Q265" s="155"/>
      <c r="R265" s="155"/>
      <c r="S265" s="155"/>
      <c r="T265" s="155"/>
      <c r="U265" s="155"/>
      <c r="V265" s="155"/>
      <c r="W265" s="155"/>
      <c r="X265" s="155"/>
      <c r="Y265" s="155"/>
      <c r="Z265" s="155"/>
    </row>
    <row r="266">
      <c r="A266" s="155"/>
      <c r="B266" s="155"/>
      <c r="C266" s="155"/>
      <c r="D266" s="155"/>
      <c r="E266" s="155"/>
      <c r="F266" s="155"/>
      <c r="G266" s="155"/>
      <c r="H266" s="155"/>
      <c r="I266" s="155"/>
      <c r="J266" s="155"/>
      <c r="K266" s="155"/>
      <c r="L266" s="155"/>
      <c r="M266" s="155"/>
      <c r="N266" s="155"/>
      <c r="O266" s="155"/>
      <c r="P266" s="155"/>
      <c r="Q266" s="155"/>
      <c r="R266" s="155"/>
      <c r="S266" s="155"/>
      <c r="T266" s="155"/>
      <c r="U266" s="155"/>
      <c r="V266" s="155"/>
      <c r="W266" s="155"/>
      <c r="X266" s="155"/>
      <c r="Y266" s="155"/>
      <c r="Z266" s="155"/>
    </row>
    <row r="267">
      <c r="A267" s="155"/>
      <c r="B267" s="155"/>
      <c r="C267" s="155"/>
      <c r="D267" s="155"/>
      <c r="E267" s="155"/>
      <c r="F267" s="155"/>
      <c r="G267" s="155"/>
      <c r="H267" s="155"/>
      <c r="I267" s="155"/>
      <c r="J267" s="155"/>
      <c r="K267" s="155"/>
      <c r="L267" s="155"/>
      <c r="M267" s="155"/>
      <c r="N267" s="155"/>
      <c r="O267" s="155"/>
      <c r="P267" s="155"/>
      <c r="Q267" s="155"/>
      <c r="R267" s="155"/>
      <c r="S267" s="155"/>
      <c r="T267" s="155"/>
      <c r="U267" s="155"/>
      <c r="V267" s="155"/>
      <c r="W267" s="155"/>
      <c r="X267" s="155"/>
      <c r="Y267" s="155"/>
      <c r="Z267" s="155"/>
    </row>
    <row r="268">
      <c r="A268" s="155"/>
      <c r="B268" s="155"/>
      <c r="C268" s="155"/>
      <c r="D268" s="155"/>
      <c r="E268" s="155"/>
      <c r="F268" s="155"/>
      <c r="G268" s="155"/>
      <c r="H268" s="155"/>
      <c r="I268" s="155"/>
      <c r="J268" s="155"/>
      <c r="K268" s="155"/>
      <c r="L268" s="155"/>
      <c r="M268" s="155"/>
      <c r="N268" s="155"/>
      <c r="O268" s="155"/>
      <c r="P268" s="155"/>
      <c r="Q268" s="155"/>
      <c r="R268" s="155"/>
      <c r="S268" s="155"/>
      <c r="T268" s="155"/>
      <c r="U268" s="155"/>
      <c r="V268" s="155"/>
      <c r="W268" s="155"/>
      <c r="X268" s="155"/>
      <c r="Y268" s="155"/>
      <c r="Z268" s="155"/>
    </row>
    <row r="269">
      <c r="A269" s="155"/>
      <c r="B269" s="155"/>
      <c r="C269" s="155"/>
      <c r="D269" s="155"/>
      <c r="E269" s="155"/>
      <c r="F269" s="155"/>
      <c r="G269" s="155"/>
      <c r="H269" s="155"/>
      <c r="I269" s="155"/>
      <c r="J269" s="155"/>
      <c r="K269" s="155"/>
      <c r="L269" s="155"/>
      <c r="M269" s="155"/>
      <c r="N269" s="155"/>
      <c r="O269" s="155"/>
      <c r="P269" s="155"/>
      <c r="Q269" s="155"/>
      <c r="R269" s="155"/>
      <c r="S269" s="155"/>
      <c r="T269" s="155"/>
      <c r="U269" s="155"/>
      <c r="V269" s="155"/>
      <c r="W269" s="155"/>
      <c r="X269" s="155"/>
      <c r="Y269" s="155"/>
      <c r="Z269" s="155"/>
    </row>
    <row r="270">
      <c r="A270" s="155"/>
      <c r="B270" s="155"/>
      <c r="C270" s="155"/>
      <c r="D270" s="155"/>
      <c r="E270" s="155"/>
      <c r="F270" s="155"/>
      <c r="G270" s="155"/>
      <c r="H270" s="155"/>
      <c r="I270" s="155"/>
      <c r="J270" s="155"/>
      <c r="K270" s="155"/>
      <c r="L270" s="155"/>
      <c r="M270" s="155"/>
      <c r="N270" s="155"/>
      <c r="O270" s="155"/>
      <c r="P270" s="155"/>
      <c r="Q270" s="155"/>
      <c r="R270" s="155"/>
      <c r="S270" s="155"/>
      <c r="T270" s="155"/>
      <c r="U270" s="155"/>
      <c r="V270" s="155"/>
      <c r="W270" s="155"/>
      <c r="X270" s="155"/>
      <c r="Y270" s="155"/>
      <c r="Z270" s="155"/>
    </row>
    <row r="271">
      <c r="A271" s="155"/>
      <c r="B271" s="155"/>
      <c r="C271" s="155"/>
      <c r="D271" s="155"/>
      <c r="E271" s="155"/>
      <c r="F271" s="155"/>
      <c r="G271" s="155"/>
      <c r="H271" s="155"/>
      <c r="I271" s="155"/>
      <c r="J271" s="155"/>
      <c r="K271" s="155"/>
      <c r="L271" s="155"/>
      <c r="M271" s="155"/>
      <c r="N271" s="155"/>
      <c r="O271" s="155"/>
      <c r="P271" s="155"/>
      <c r="Q271" s="155"/>
      <c r="R271" s="155"/>
      <c r="S271" s="155"/>
      <c r="T271" s="155"/>
      <c r="U271" s="155"/>
      <c r="V271" s="155"/>
      <c r="W271" s="155"/>
      <c r="X271" s="155"/>
      <c r="Y271" s="155"/>
      <c r="Z271" s="155"/>
    </row>
    <row r="272">
      <c r="A272" s="155"/>
      <c r="B272" s="155"/>
      <c r="C272" s="155"/>
      <c r="D272" s="155"/>
      <c r="E272" s="155"/>
      <c r="F272" s="155"/>
      <c r="G272" s="155"/>
      <c r="H272" s="155"/>
      <c r="I272" s="155"/>
      <c r="J272" s="155"/>
      <c r="K272" s="155"/>
      <c r="L272" s="155"/>
      <c r="M272" s="155"/>
      <c r="N272" s="155"/>
      <c r="O272" s="155"/>
      <c r="P272" s="155"/>
      <c r="Q272" s="155"/>
      <c r="R272" s="155"/>
      <c r="S272" s="155"/>
      <c r="T272" s="155"/>
      <c r="U272" s="155"/>
      <c r="V272" s="155"/>
      <c r="W272" s="155"/>
      <c r="X272" s="155"/>
      <c r="Y272" s="155"/>
      <c r="Z272" s="155"/>
    </row>
    <row r="273">
      <c r="A273" s="155"/>
      <c r="B273" s="155"/>
      <c r="C273" s="155"/>
      <c r="D273" s="155"/>
      <c r="E273" s="155"/>
      <c r="F273" s="155"/>
      <c r="G273" s="155"/>
      <c r="H273" s="155"/>
      <c r="I273" s="155"/>
      <c r="J273" s="155"/>
      <c r="K273" s="155"/>
      <c r="L273" s="155"/>
      <c r="M273" s="155"/>
      <c r="N273" s="155"/>
      <c r="O273" s="155"/>
      <c r="P273" s="155"/>
      <c r="Q273" s="155"/>
      <c r="R273" s="155"/>
      <c r="S273" s="155"/>
      <c r="T273" s="155"/>
      <c r="U273" s="155"/>
      <c r="V273" s="155"/>
      <c r="W273" s="155"/>
      <c r="X273" s="155"/>
      <c r="Y273" s="155"/>
      <c r="Z273" s="155"/>
    </row>
    <row r="274">
      <c r="A274" s="155"/>
      <c r="B274" s="155"/>
      <c r="C274" s="155"/>
      <c r="D274" s="155"/>
      <c r="E274" s="155"/>
      <c r="F274" s="155"/>
      <c r="G274" s="155"/>
      <c r="H274" s="155"/>
      <c r="I274" s="155"/>
      <c r="J274" s="155"/>
      <c r="K274" s="155"/>
      <c r="L274" s="155"/>
      <c r="M274" s="155"/>
      <c r="N274" s="155"/>
      <c r="O274" s="155"/>
      <c r="P274" s="155"/>
      <c r="Q274" s="155"/>
      <c r="R274" s="155"/>
      <c r="S274" s="155"/>
      <c r="T274" s="155"/>
      <c r="U274" s="155"/>
      <c r="V274" s="155"/>
      <c r="W274" s="155"/>
      <c r="X274" s="155"/>
      <c r="Y274" s="155"/>
      <c r="Z274" s="155"/>
    </row>
    <row r="275">
      <c r="A275" s="155"/>
      <c r="B275" s="155"/>
      <c r="C275" s="155"/>
      <c r="D275" s="155"/>
      <c r="E275" s="155"/>
      <c r="F275" s="155"/>
      <c r="G275" s="155"/>
      <c r="H275" s="155"/>
      <c r="I275" s="155"/>
      <c r="J275" s="155"/>
      <c r="K275" s="155"/>
      <c r="L275" s="155"/>
      <c r="M275" s="155"/>
      <c r="N275" s="155"/>
      <c r="O275" s="155"/>
      <c r="P275" s="155"/>
      <c r="Q275" s="155"/>
      <c r="R275" s="155"/>
      <c r="S275" s="155"/>
      <c r="T275" s="155"/>
      <c r="U275" s="155"/>
      <c r="V275" s="155"/>
      <c r="W275" s="155"/>
      <c r="X275" s="155"/>
      <c r="Y275" s="155"/>
      <c r="Z275" s="155"/>
    </row>
    <row r="276">
      <c r="A276" s="155"/>
      <c r="B276" s="155"/>
      <c r="C276" s="155"/>
      <c r="D276" s="155"/>
      <c r="E276" s="155"/>
      <c r="F276" s="155"/>
      <c r="G276" s="155"/>
      <c r="H276" s="155"/>
      <c r="I276" s="155"/>
      <c r="J276" s="155"/>
      <c r="K276" s="155"/>
      <c r="L276" s="155"/>
      <c r="M276" s="155"/>
      <c r="N276" s="155"/>
      <c r="O276" s="155"/>
      <c r="P276" s="155"/>
      <c r="Q276" s="155"/>
      <c r="R276" s="155"/>
      <c r="S276" s="155"/>
      <c r="T276" s="155"/>
      <c r="U276" s="155"/>
      <c r="V276" s="155"/>
      <c r="W276" s="155"/>
      <c r="X276" s="155"/>
      <c r="Y276" s="155"/>
      <c r="Z276" s="155"/>
    </row>
    <row r="277">
      <c r="A277" s="155"/>
      <c r="B277" s="155"/>
      <c r="C277" s="155"/>
      <c r="D277" s="155"/>
      <c r="E277" s="155"/>
      <c r="F277" s="155"/>
      <c r="G277" s="155"/>
      <c r="H277" s="155"/>
      <c r="I277" s="155"/>
      <c r="J277" s="155"/>
      <c r="K277" s="155"/>
      <c r="L277" s="155"/>
      <c r="M277" s="155"/>
      <c r="N277" s="155"/>
      <c r="O277" s="155"/>
      <c r="P277" s="155"/>
      <c r="Q277" s="155"/>
      <c r="R277" s="155"/>
      <c r="S277" s="155"/>
      <c r="T277" s="155"/>
      <c r="U277" s="155"/>
      <c r="V277" s="155"/>
      <c r="W277" s="155"/>
      <c r="X277" s="155"/>
      <c r="Y277" s="155"/>
      <c r="Z277" s="155"/>
    </row>
    <row r="278">
      <c r="A278" s="155"/>
      <c r="B278" s="155"/>
      <c r="C278" s="155"/>
      <c r="D278" s="155"/>
      <c r="E278" s="155"/>
      <c r="F278" s="155"/>
      <c r="G278" s="155"/>
      <c r="H278" s="155"/>
      <c r="I278" s="155"/>
      <c r="J278" s="155"/>
      <c r="K278" s="155"/>
      <c r="L278" s="155"/>
      <c r="M278" s="155"/>
      <c r="N278" s="155"/>
      <c r="O278" s="155"/>
      <c r="P278" s="155"/>
      <c r="Q278" s="155"/>
      <c r="R278" s="155"/>
      <c r="S278" s="155"/>
      <c r="T278" s="155"/>
      <c r="U278" s="155"/>
      <c r="V278" s="155"/>
      <c r="W278" s="155"/>
      <c r="X278" s="155"/>
      <c r="Y278" s="155"/>
      <c r="Z278" s="155"/>
    </row>
    <row r="279">
      <c r="A279" s="155"/>
      <c r="B279" s="155"/>
      <c r="C279" s="155"/>
      <c r="D279" s="155"/>
      <c r="E279" s="155"/>
      <c r="F279" s="155"/>
      <c r="G279" s="155"/>
      <c r="H279" s="155"/>
      <c r="I279" s="155"/>
      <c r="J279" s="155"/>
      <c r="K279" s="155"/>
      <c r="L279" s="155"/>
      <c r="M279" s="155"/>
      <c r="N279" s="155"/>
      <c r="O279" s="155"/>
      <c r="P279" s="155"/>
      <c r="Q279" s="155"/>
      <c r="R279" s="155"/>
      <c r="S279" s="155"/>
      <c r="T279" s="155"/>
      <c r="U279" s="155"/>
      <c r="V279" s="155"/>
      <c r="W279" s="155"/>
      <c r="X279" s="155"/>
      <c r="Y279" s="155"/>
      <c r="Z279" s="155"/>
    </row>
    <row r="280">
      <c r="A280" s="155"/>
      <c r="B280" s="155"/>
      <c r="C280" s="155"/>
      <c r="D280" s="155"/>
      <c r="E280" s="155"/>
      <c r="F280" s="155"/>
      <c r="G280" s="155"/>
      <c r="H280" s="155"/>
      <c r="I280" s="155"/>
      <c r="J280" s="155"/>
      <c r="K280" s="155"/>
      <c r="L280" s="155"/>
      <c r="M280" s="155"/>
      <c r="N280" s="155"/>
      <c r="O280" s="155"/>
      <c r="P280" s="155"/>
      <c r="Q280" s="155"/>
      <c r="R280" s="155"/>
      <c r="S280" s="155"/>
      <c r="T280" s="155"/>
      <c r="U280" s="155"/>
      <c r="V280" s="155"/>
      <c r="W280" s="155"/>
      <c r="X280" s="155"/>
      <c r="Y280" s="155"/>
      <c r="Z280" s="155"/>
    </row>
    <row r="281">
      <c r="A281" s="155"/>
      <c r="B281" s="155"/>
      <c r="C281" s="155"/>
      <c r="D281" s="155"/>
      <c r="E281" s="155"/>
      <c r="F281" s="155"/>
      <c r="G281" s="155"/>
      <c r="H281" s="155"/>
      <c r="I281" s="155"/>
      <c r="J281" s="155"/>
      <c r="K281" s="155"/>
      <c r="L281" s="155"/>
      <c r="M281" s="155"/>
      <c r="N281" s="155"/>
      <c r="O281" s="155"/>
      <c r="P281" s="155"/>
      <c r="Q281" s="155"/>
      <c r="R281" s="155"/>
      <c r="S281" s="155"/>
      <c r="T281" s="155"/>
      <c r="U281" s="155"/>
      <c r="V281" s="155"/>
      <c r="W281" s="155"/>
      <c r="X281" s="155"/>
      <c r="Y281" s="155"/>
      <c r="Z281" s="155"/>
    </row>
    <row r="282">
      <c r="A282" s="155"/>
      <c r="B282" s="155"/>
      <c r="C282" s="155"/>
      <c r="D282" s="155"/>
      <c r="E282" s="155"/>
      <c r="F282" s="155"/>
      <c r="G282" s="155"/>
      <c r="H282" s="155"/>
      <c r="I282" s="155"/>
      <c r="J282" s="155"/>
      <c r="K282" s="155"/>
      <c r="L282" s="155"/>
      <c r="M282" s="155"/>
      <c r="N282" s="155"/>
      <c r="O282" s="155"/>
      <c r="P282" s="155"/>
      <c r="Q282" s="155"/>
      <c r="R282" s="155"/>
      <c r="S282" s="155"/>
      <c r="T282" s="155"/>
      <c r="U282" s="155"/>
      <c r="V282" s="155"/>
      <c r="W282" s="155"/>
      <c r="X282" s="155"/>
      <c r="Y282" s="155"/>
      <c r="Z282" s="155"/>
    </row>
    <row r="283">
      <c r="A283" s="155"/>
      <c r="B283" s="155"/>
      <c r="C283" s="155"/>
      <c r="D283" s="155"/>
      <c r="E283" s="155"/>
      <c r="F283" s="155"/>
      <c r="G283" s="155"/>
      <c r="H283" s="155"/>
      <c r="I283" s="155"/>
      <c r="J283" s="155"/>
      <c r="K283" s="155"/>
      <c r="L283" s="155"/>
      <c r="M283" s="155"/>
      <c r="N283" s="155"/>
      <c r="O283" s="155"/>
      <c r="P283" s="155"/>
      <c r="Q283" s="155"/>
      <c r="R283" s="155"/>
      <c r="S283" s="155"/>
      <c r="T283" s="155"/>
      <c r="U283" s="155"/>
      <c r="V283" s="155"/>
      <c r="W283" s="155"/>
      <c r="X283" s="155"/>
      <c r="Y283" s="155"/>
      <c r="Z283" s="155"/>
    </row>
    <row r="284">
      <c r="A284" s="155"/>
      <c r="B284" s="155"/>
      <c r="C284" s="155"/>
      <c r="D284" s="155"/>
      <c r="E284" s="155"/>
      <c r="F284" s="155"/>
      <c r="G284" s="155"/>
      <c r="H284" s="155"/>
      <c r="I284" s="155"/>
      <c r="J284" s="155"/>
      <c r="K284" s="155"/>
      <c r="L284" s="155"/>
      <c r="M284" s="155"/>
      <c r="N284" s="155"/>
      <c r="O284" s="155"/>
      <c r="P284" s="155"/>
      <c r="Q284" s="155"/>
      <c r="R284" s="155"/>
      <c r="S284" s="155"/>
      <c r="T284" s="155"/>
      <c r="U284" s="155"/>
      <c r="V284" s="155"/>
      <c r="W284" s="155"/>
      <c r="X284" s="155"/>
      <c r="Y284" s="155"/>
      <c r="Z284" s="155"/>
    </row>
    <row r="285">
      <c r="A285" s="155"/>
      <c r="B285" s="155"/>
      <c r="C285" s="155"/>
      <c r="D285" s="155"/>
      <c r="E285" s="155"/>
      <c r="F285" s="155"/>
      <c r="G285" s="155"/>
      <c r="H285" s="155"/>
      <c r="I285" s="155"/>
      <c r="J285" s="155"/>
      <c r="K285" s="155"/>
      <c r="L285" s="155"/>
      <c r="M285" s="155"/>
      <c r="N285" s="155"/>
      <c r="O285" s="155"/>
      <c r="P285" s="155"/>
      <c r="Q285" s="155"/>
      <c r="R285" s="155"/>
      <c r="S285" s="155"/>
      <c r="T285" s="155"/>
      <c r="U285" s="155"/>
      <c r="V285" s="155"/>
      <c r="W285" s="155"/>
      <c r="X285" s="155"/>
      <c r="Y285" s="155"/>
      <c r="Z285" s="155"/>
    </row>
    <row r="286">
      <c r="A286" s="155"/>
      <c r="B286" s="155"/>
      <c r="C286" s="155"/>
      <c r="D286" s="155"/>
      <c r="E286" s="155"/>
      <c r="F286" s="155"/>
      <c r="G286" s="155"/>
      <c r="H286" s="155"/>
      <c r="I286" s="155"/>
      <c r="J286" s="155"/>
      <c r="K286" s="155"/>
      <c r="L286" s="155"/>
      <c r="M286" s="155"/>
      <c r="N286" s="155"/>
      <c r="O286" s="155"/>
      <c r="P286" s="155"/>
      <c r="Q286" s="155"/>
      <c r="R286" s="155"/>
      <c r="S286" s="155"/>
      <c r="T286" s="155"/>
      <c r="U286" s="155"/>
      <c r="V286" s="155"/>
      <c r="W286" s="155"/>
      <c r="X286" s="155"/>
      <c r="Y286" s="155"/>
      <c r="Z286" s="155"/>
    </row>
    <row r="287">
      <c r="A287" s="155"/>
      <c r="B287" s="155"/>
      <c r="C287" s="155"/>
      <c r="D287" s="155"/>
      <c r="E287" s="155"/>
      <c r="F287" s="155"/>
      <c r="G287" s="155"/>
      <c r="H287" s="155"/>
      <c r="I287" s="155"/>
      <c r="J287" s="155"/>
      <c r="K287" s="155"/>
      <c r="L287" s="155"/>
      <c r="M287" s="155"/>
      <c r="N287" s="155"/>
      <c r="O287" s="155"/>
      <c r="P287" s="155"/>
      <c r="Q287" s="155"/>
      <c r="R287" s="155"/>
      <c r="S287" s="155"/>
      <c r="T287" s="155"/>
      <c r="U287" s="155"/>
      <c r="V287" s="155"/>
      <c r="W287" s="155"/>
      <c r="X287" s="155"/>
      <c r="Y287" s="155"/>
      <c r="Z287" s="155"/>
    </row>
    <row r="288">
      <c r="A288" s="155"/>
      <c r="B288" s="155"/>
      <c r="C288" s="155"/>
      <c r="D288" s="155"/>
      <c r="E288" s="155"/>
      <c r="F288" s="155"/>
      <c r="G288" s="155"/>
      <c r="H288" s="155"/>
      <c r="I288" s="155"/>
      <c r="J288" s="155"/>
      <c r="K288" s="155"/>
      <c r="L288" s="155"/>
      <c r="M288" s="155"/>
      <c r="N288" s="155"/>
      <c r="O288" s="155"/>
      <c r="P288" s="155"/>
      <c r="Q288" s="155"/>
      <c r="R288" s="155"/>
      <c r="S288" s="155"/>
      <c r="T288" s="155"/>
      <c r="U288" s="155"/>
      <c r="V288" s="155"/>
      <c r="W288" s="155"/>
      <c r="X288" s="155"/>
      <c r="Y288" s="155"/>
      <c r="Z288" s="155"/>
    </row>
    <row r="289">
      <c r="A289" s="155"/>
      <c r="B289" s="155"/>
      <c r="C289" s="155"/>
      <c r="D289" s="155"/>
      <c r="E289" s="155"/>
      <c r="F289" s="155"/>
      <c r="G289" s="155"/>
      <c r="H289" s="155"/>
      <c r="I289" s="155"/>
      <c r="J289" s="155"/>
      <c r="K289" s="155"/>
      <c r="L289" s="155"/>
      <c r="M289" s="155"/>
      <c r="N289" s="155"/>
      <c r="O289" s="155"/>
      <c r="P289" s="155"/>
      <c r="Q289" s="155"/>
      <c r="R289" s="155"/>
      <c r="S289" s="155"/>
      <c r="T289" s="155"/>
      <c r="U289" s="155"/>
      <c r="V289" s="155"/>
      <c r="W289" s="155"/>
      <c r="X289" s="155"/>
      <c r="Y289" s="155"/>
      <c r="Z289" s="155"/>
    </row>
    <row r="290">
      <c r="A290" s="155"/>
      <c r="B290" s="155"/>
      <c r="C290" s="155"/>
      <c r="D290" s="155"/>
      <c r="E290" s="155"/>
      <c r="F290" s="155"/>
      <c r="G290" s="155"/>
      <c r="H290" s="155"/>
      <c r="I290" s="155"/>
      <c r="J290" s="155"/>
      <c r="K290" s="155"/>
      <c r="L290" s="155"/>
      <c r="M290" s="155"/>
      <c r="N290" s="155"/>
      <c r="O290" s="155"/>
      <c r="P290" s="155"/>
      <c r="Q290" s="155"/>
      <c r="R290" s="155"/>
      <c r="S290" s="155"/>
      <c r="T290" s="155"/>
      <c r="U290" s="155"/>
      <c r="V290" s="155"/>
      <c r="W290" s="155"/>
      <c r="X290" s="155"/>
      <c r="Y290" s="155"/>
      <c r="Z290" s="155"/>
    </row>
    <row r="291">
      <c r="A291" s="155"/>
      <c r="B291" s="155"/>
      <c r="C291" s="155"/>
      <c r="D291" s="155"/>
      <c r="E291" s="155"/>
      <c r="F291" s="155"/>
      <c r="G291" s="155"/>
      <c r="H291" s="155"/>
      <c r="I291" s="155"/>
      <c r="J291" s="155"/>
      <c r="K291" s="155"/>
      <c r="L291" s="155"/>
      <c r="M291" s="155"/>
      <c r="N291" s="155"/>
      <c r="O291" s="155"/>
      <c r="P291" s="155"/>
      <c r="Q291" s="155"/>
      <c r="R291" s="155"/>
      <c r="S291" s="155"/>
      <c r="T291" s="155"/>
      <c r="U291" s="155"/>
      <c r="V291" s="155"/>
      <c r="W291" s="155"/>
      <c r="X291" s="155"/>
      <c r="Y291" s="155"/>
      <c r="Z291" s="155"/>
    </row>
    <row r="292">
      <c r="A292" s="155"/>
      <c r="B292" s="155"/>
      <c r="C292" s="155"/>
      <c r="D292" s="155"/>
      <c r="E292" s="155"/>
      <c r="F292" s="155"/>
      <c r="G292" s="155"/>
      <c r="H292" s="155"/>
      <c r="I292" s="155"/>
      <c r="J292" s="155"/>
      <c r="K292" s="155"/>
      <c r="L292" s="155"/>
      <c r="M292" s="155"/>
      <c r="N292" s="155"/>
      <c r="O292" s="155"/>
      <c r="P292" s="155"/>
      <c r="Q292" s="155"/>
      <c r="R292" s="155"/>
      <c r="S292" s="155"/>
      <c r="T292" s="155"/>
      <c r="U292" s="155"/>
      <c r="V292" s="155"/>
      <c r="W292" s="155"/>
      <c r="X292" s="155"/>
      <c r="Y292" s="155"/>
      <c r="Z292" s="155"/>
    </row>
    <row r="293">
      <c r="A293" s="155"/>
      <c r="B293" s="155"/>
      <c r="C293" s="155"/>
      <c r="D293" s="155"/>
      <c r="E293" s="155"/>
      <c r="F293" s="155"/>
      <c r="G293" s="155"/>
      <c r="H293" s="155"/>
      <c r="I293" s="155"/>
      <c r="J293" s="155"/>
      <c r="K293" s="155"/>
      <c r="L293" s="155"/>
      <c r="M293" s="155"/>
      <c r="N293" s="155"/>
      <c r="O293" s="155"/>
      <c r="P293" s="155"/>
      <c r="Q293" s="155"/>
      <c r="R293" s="155"/>
      <c r="S293" s="155"/>
      <c r="T293" s="155"/>
      <c r="U293" s="155"/>
      <c r="V293" s="155"/>
      <c r="W293" s="155"/>
      <c r="X293" s="155"/>
      <c r="Y293" s="155"/>
      <c r="Z293" s="155"/>
    </row>
    <row r="294">
      <c r="A294" s="155"/>
      <c r="B294" s="155"/>
      <c r="C294" s="155"/>
      <c r="D294" s="155"/>
      <c r="E294" s="155"/>
      <c r="F294" s="155"/>
      <c r="G294" s="155"/>
      <c r="H294" s="155"/>
      <c r="I294" s="155"/>
      <c r="J294" s="155"/>
      <c r="K294" s="155"/>
      <c r="L294" s="155"/>
      <c r="M294" s="155"/>
      <c r="N294" s="155"/>
      <c r="O294" s="155"/>
      <c r="P294" s="155"/>
      <c r="Q294" s="155"/>
      <c r="R294" s="155"/>
      <c r="S294" s="155"/>
      <c r="T294" s="155"/>
      <c r="U294" s="155"/>
      <c r="V294" s="155"/>
      <c r="W294" s="155"/>
      <c r="X294" s="155"/>
      <c r="Y294" s="155"/>
      <c r="Z294" s="155"/>
    </row>
    <row r="295">
      <c r="A295" s="155"/>
      <c r="B295" s="155"/>
      <c r="C295" s="155"/>
      <c r="D295" s="155"/>
      <c r="E295" s="155"/>
      <c r="F295" s="155"/>
      <c r="G295" s="155"/>
      <c r="H295" s="155"/>
      <c r="I295" s="155"/>
      <c r="J295" s="155"/>
      <c r="K295" s="155"/>
      <c r="L295" s="155"/>
      <c r="M295" s="155"/>
      <c r="N295" s="155"/>
      <c r="O295" s="155"/>
      <c r="P295" s="155"/>
      <c r="Q295" s="155"/>
      <c r="R295" s="155"/>
      <c r="S295" s="155"/>
      <c r="T295" s="155"/>
      <c r="U295" s="155"/>
      <c r="V295" s="155"/>
      <c r="W295" s="155"/>
      <c r="X295" s="155"/>
      <c r="Y295" s="155"/>
      <c r="Z295" s="155"/>
    </row>
    <row r="296">
      <c r="A296" s="155"/>
      <c r="B296" s="155"/>
      <c r="C296" s="155"/>
      <c r="D296" s="155"/>
      <c r="E296" s="155"/>
      <c r="F296" s="155"/>
      <c r="G296" s="155"/>
      <c r="H296" s="155"/>
      <c r="I296" s="155"/>
      <c r="J296" s="155"/>
      <c r="K296" s="155"/>
      <c r="L296" s="155"/>
      <c r="M296" s="155"/>
      <c r="N296" s="155"/>
      <c r="O296" s="155"/>
      <c r="P296" s="155"/>
      <c r="Q296" s="155"/>
      <c r="R296" s="155"/>
      <c r="S296" s="155"/>
      <c r="T296" s="155"/>
      <c r="U296" s="155"/>
      <c r="V296" s="155"/>
      <c r="W296" s="155"/>
      <c r="X296" s="155"/>
      <c r="Y296" s="155"/>
      <c r="Z296" s="155"/>
    </row>
    <row r="297">
      <c r="A297" s="155"/>
      <c r="B297" s="155"/>
      <c r="C297" s="155"/>
      <c r="D297" s="155"/>
      <c r="E297" s="155"/>
      <c r="F297" s="155"/>
      <c r="G297" s="155"/>
      <c r="H297" s="155"/>
      <c r="I297" s="155"/>
      <c r="J297" s="155"/>
      <c r="K297" s="155"/>
      <c r="L297" s="155"/>
      <c r="M297" s="155"/>
      <c r="N297" s="155"/>
      <c r="O297" s="155"/>
      <c r="P297" s="155"/>
      <c r="Q297" s="155"/>
      <c r="R297" s="155"/>
      <c r="S297" s="155"/>
      <c r="T297" s="155"/>
      <c r="U297" s="155"/>
      <c r="V297" s="155"/>
      <c r="W297" s="155"/>
      <c r="X297" s="155"/>
      <c r="Y297" s="155"/>
      <c r="Z297" s="155"/>
    </row>
    <row r="298">
      <c r="A298" s="155"/>
      <c r="B298" s="155"/>
      <c r="C298" s="155"/>
      <c r="D298" s="155"/>
      <c r="E298" s="155"/>
      <c r="F298" s="155"/>
      <c r="G298" s="155"/>
      <c r="H298" s="155"/>
      <c r="I298" s="155"/>
      <c r="J298" s="155"/>
      <c r="K298" s="155"/>
      <c r="L298" s="155"/>
      <c r="M298" s="155"/>
      <c r="N298" s="155"/>
      <c r="O298" s="155"/>
      <c r="P298" s="155"/>
      <c r="Q298" s="155"/>
      <c r="R298" s="155"/>
      <c r="S298" s="155"/>
      <c r="T298" s="155"/>
      <c r="U298" s="155"/>
      <c r="V298" s="155"/>
      <c r="W298" s="155"/>
      <c r="X298" s="155"/>
      <c r="Y298" s="155"/>
      <c r="Z298" s="155"/>
    </row>
    <row r="299">
      <c r="A299" s="155"/>
      <c r="B299" s="155"/>
      <c r="C299" s="155"/>
      <c r="D299" s="155"/>
      <c r="E299" s="155"/>
      <c r="F299" s="155"/>
      <c r="G299" s="155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</row>
    <row r="300">
      <c r="A300" s="155"/>
      <c r="B300" s="155"/>
      <c r="C300" s="155"/>
      <c r="D300" s="155"/>
      <c r="E300" s="155"/>
      <c r="F300" s="155"/>
      <c r="G300" s="155"/>
      <c r="H300" s="155"/>
      <c r="I300" s="155"/>
      <c r="J300" s="155"/>
      <c r="K300" s="155"/>
      <c r="L300" s="155"/>
      <c r="M300" s="155"/>
      <c r="N300" s="155"/>
      <c r="O300" s="155"/>
      <c r="P300" s="155"/>
      <c r="Q300" s="155"/>
      <c r="R300" s="155"/>
      <c r="S300" s="155"/>
      <c r="T300" s="155"/>
      <c r="U300" s="155"/>
      <c r="V300" s="155"/>
      <c r="W300" s="155"/>
      <c r="X300" s="155"/>
      <c r="Y300" s="155"/>
      <c r="Z300" s="155"/>
    </row>
    <row r="301">
      <c r="A301" s="155"/>
      <c r="B301" s="155"/>
      <c r="C301" s="155"/>
      <c r="D301" s="155"/>
      <c r="E301" s="155"/>
      <c r="F301" s="155"/>
      <c r="G301" s="155"/>
      <c r="H301" s="155"/>
      <c r="I301" s="155"/>
      <c r="J301" s="155"/>
      <c r="K301" s="155"/>
      <c r="L301" s="155"/>
      <c r="M301" s="155"/>
      <c r="N301" s="155"/>
      <c r="O301" s="155"/>
      <c r="P301" s="155"/>
      <c r="Q301" s="155"/>
      <c r="R301" s="155"/>
      <c r="S301" s="155"/>
      <c r="T301" s="155"/>
      <c r="U301" s="155"/>
      <c r="V301" s="155"/>
      <c r="W301" s="155"/>
      <c r="X301" s="155"/>
      <c r="Y301" s="155"/>
      <c r="Z301" s="155"/>
    </row>
    <row r="302">
      <c r="A302" s="155"/>
      <c r="B302" s="155"/>
      <c r="C302" s="155"/>
      <c r="D302" s="155"/>
      <c r="E302" s="155"/>
      <c r="F302" s="155"/>
      <c r="G302" s="155"/>
      <c r="H302" s="155"/>
      <c r="I302" s="155"/>
      <c r="J302" s="155"/>
      <c r="K302" s="155"/>
      <c r="L302" s="155"/>
      <c r="M302" s="155"/>
      <c r="N302" s="155"/>
      <c r="O302" s="155"/>
      <c r="P302" s="155"/>
      <c r="Q302" s="155"/>
      <c r="R302" s="155"/>
      <c r="S302" s="155"/>
      <c r="T302" s="155"/>
      <c r="U302" s="155"/>
      <c r="V302" s="155"/>
      <c r="W302" s="155"/>
      <c r="X302" s="155"/>
      <c r="Y302" s="155"/>
      <c r="Z302" s="155"/>
    </row>
    <row r="303">
      <c r="A303" s="155"/>
      <c r="B303" s="155"/>
      <c r="C303" s="155"/>
      <c r="D303" s="155"/>
      <c r="E303" s="155"/>
      <c r="F303" s="155"/>
      <c r="G303" s="155"/>
      <c r="H303" s="155"/>
      <c r="I303" s="155"/>
      <c r="J303" s="155"/>
      <c r="K303" s="155"/>
      <c r="L303" s="155"/>
      <c r="M303" s="155"/>
      <c r="N303" s="155"/>
      <c r="O303" s="155"/>
      <c r="P303" s="155"/>
      <c r="Q303" s="155"/>
      <c r="R303" s="155"/>
      <c r="S303" s="155"/>
      <c r="T303" s="155"/>
      <c r="U303" s="155"/>
      <c r="V303" s="155"/>
      <c r="W303" s="155"/>
      <c r="X303" s="155"/>
      <c r="Y303" s="155"/>
      <c r="Z303" s="155"/>
    </row>
    <row r="304">
      <c r="A304" s="155"/>
      <c r="B304" s="155"/>
      <c r="C304" s="155"/>
      <c r="D304" s="155"/>
      <c r="E304" s="155"/>
      <c r="F304" s="155"/>
      <c r="G304" s="155"/>
      <c r="H304" s="155"/>
      <c r="I304" s="155"/>
      <c r="J304" s="155"/>
      <c r="K304" s="155"/>
      <c r="L304" s="155"/>
      <c r="M304" s="155"/>
      <c r="N304" s="155"/>
      <c r="O304" s="155"/>
      <c r="P304" s="155"/>
      <c r="Q304" s="155"/>
      <c r="R304" s="155"/>
      <c r="S304" s="155"/>
      <c r="T304" s="155"/>
      <c r="U304" s="155"/>
      <c r="V304" s="155"/>
      <c r="W304" s="155"/>
      <c r="X304" s="155"/>
      <c r="Y304" s="155"/>
      <c r="Z304" s="155"/>
    </row>
    <row r="305">
      <c r="A305" s="155"/>
      <c r="B305" s="155"/>
      <c r="C305" s="155"/>
      <c r="D305" s="155"/>
      <c r="E305" s="155"/>
      <c r="F305" s="155"/>
      <c r="G305" s="155"/>
      <c r="H305" s="155"/>
      <c r="I305" s="155"/>
      <c r="J305" s="155"/>
      <c r="K305" s="155"/>
      <c r="L305" s="155"/>
      <c r="M305" s="155"/>
      <c r="N305" s="155"/>
      <c r="O305" s="155"/>
      <c r="P305" s="155"/>
      <c r="Q305" s="155"/>
      <c r="R305" s="155"/>
      <c r="S305" s="155"/>
      <c r="T305" s="155"/>
      <c r="U305" s="155"/>
      <c r="V305" s="155"/>
      <c r="W305" s="155"/>
      <c r="X305" s="155"/>
      <c r="Y305" s="155"/>
      <c r="Z305" s="155"/>
    </row>
    <row r="306">
      <c r="A306" s="155"/>
      <c r="B306" s="155"/>
      <c r="C306" s="155"/>
      <c r="D306" s="155"/>
      <c r="E306" s="155"/>
      <c r="F306" s="155"/>
      <c r="G306" s="155"/>
      <c r="H306" s="155"/>
      <c r="I306" s="155"/>
      <c r="J306" s="155"/>
      <c r="K306" s="155"/>
      <c r="L306" s="155"/>
      <c r="M306" s="155"/>
      <c r="N306" s="155"/>
      <c r="O306" s="155"/>
      <c r="P306" s="155"/>
      <c r="Q306" s="155"/>
      <c r="R306" s="155"/>
      <c r="S306" s="155"/>
      <c r="T306" s="155"/>
      <c r="U306" s="155"/>
      <c r="V306" s="155"/>
      <c r="W306" s="155"/>
      <c r="X306" s="155"/>
      <c r="Y306" s="155"/>
      <c r="Z306" s="155"/>
    </row>
    <row r="307">
      <c r="A307" s="155"/>
      <c r="B307" s="155"/>
      <c r="C307" s="155"/>
      <c r="D307" s="155"/>
      <c r="E307" s="155"/>
      <c r="F307" s="155"/>
      <c r="G307" s="155"/>
      <c r="H307" s="155"/>
      <c r="I307" s="155"/>
      <c r="J307" s="155"/>
      <c r="K307" s="155"/>
      <c r="L307" s="155"/>
      <c r="M307" s="155"/>
      <c r="N307" s="155"/>
      <c r="O307" s="155"/>
      <c r="P307" s="155"/>
      <c r="Q307" s="155"/>
      <c r="R307" s="155"/>
      <c r="S307" s="155"/>
      <c r="T307" s="155"/>
      <c r="U307" s="155"/>
      <c r="V307" s="155"/>
      <c r="W307" s="155"/>
      <c r="X307" s="155"/>
      <c r="Y307" s="155"/>
      <c r="Z307" s="155"/>
    </row>
    <row r="308">
      <c r="A308" s="155"/>
      <c r="B308" s="155"/>
      <c r="C308" s="155"/>
      <c r="D308" s="155"/>
      <c r="E308" s="155"/>
      <c r="F308" s="155"/>
      <c r="G308" s="155"/>
      <c r="H308" s="155"/>
      <c r="I308" s="155"/>
      <c r="J308" s="155"/>
      <c r="K308" s="155"/>
      <c r="L308" s="155"/>
      <c r="M308" s="155"/>
      <c r="N308" s="155"/>
      <c r="O308" s="155"/>
      <c r="P308" s="155"/>
      <c r="Q308" s="155"/>
      <c r="R308" s="155"/>
      <c r="S308" s="155"/>
      <c r="T308" s="155"/>
      <c r="U308" s="155"/>
      <c r="V308" s="155"/>
      <c r="W308" s="155"/>
      <c r="X308" s="155"/>
      <c r="Y308" s="155"/>
      <c r="Z308" s="155"/>
    </row>
    <row r="309">
      <c r="A309" s="155"/>
      <c r="B309" s="155"/>
      <c r="C309" s="155"/>
      <c r="D309" s="155"/>
      <c r="E309" s="155"/>
      <c r="F309" s="155"/>
      <c r="G309" s="155"/>
      <c r="H309" s="155"/>
      <c r="I309" s="155"/>
      <c r="J309" s="155"/>
      <c r="K309" s="155"/>
      <c r="L309" s="155"/>
      <c r="M309" s="155"/>
      <c r="N309" s="155"/>
      <c r="O309" s="155"/>
      <c r="P309" s="155"/>
      <c r="Q309" s="155"/>
      <c r="R309" s="155"/>
      <c r="S309" s="155"/>
      <c r="T309" s="155"/>
      <c r="U309" s="155"/>
      <c r="V309" s="155"/>
      <c r="W309" s="155"/>
      <c r="X309" s="155"/>
      <c r="Y309" s="155"/>
      <c r="Z309" s="155"/>
    </row>
    <row r="310">
      <c r="A310" s="155"/>
      <c r="B310" s="155"/>
      <c r="C310" s="155"/>
      <c r="D310" s="155"/>
      <c r="E310" s="155"/>
      <c r="F310" s="155"/>
      <c r="G310" s="155"/>
      <c r="H310" s="155"/>
      <c r="I310" s="155"/>
      <c r="J310" s="155"/>
      <c r="K310" s="155"/>
      <c r="L310" s="155"/>
      <c r="M310" s="155"/>
      <c r="N310" s="155"/>
      <c r="O310" s="155"/>
      <c r="P310" s="155"/>
      <c r="Q310" s="155"/>
      <c r="R310" s="155"/>
      <c r="S310" s="155"/>
      <c r="T310" s="155"/>
      <c r="U310" s="155"/>
      <c r="V310" s="155"/>
      <c r="W310" s="155"/>
      <c r="X310" s="155"/>
      <c r="Y310" s="155"/>
      <c r="Z310" s="155"/>
    </row>
    <row r="311">
      <c r="A311" s="155"/>
      <c r="B311" s="155"/>
      <c r="C311" s="155"/>
      <c r="D311" s="155"/>
      <c r="E311" s="155"/>
      <c r="F311" s="155"/>
      <c r="G311" s="155"/>
      <c r="H311" s="155"/>
      <c r="I311" s="155"/>
      <c r="J311" s="155"/>
      <c r="K311" s="155"/>
      <c r="L311" s="155"/>
      <c r="M311" s="155"/>
      <c r="N311" s="155"/>
      <c r="O311" s="155"/>
      <c r="P311" s="155"/>
      <c r="Q311" s="155"/>
      <c r="R311" s="155"/>
      <c r="S311" s="155"/>
      <c r="T311" s="155"/>
      <c r="U311" s="155"/>
      <c r="V311" s="155"/>
      <c r="W311" s="155"/>
      <c r="X311" s="155"/>
      <c r="Y311" s="155"/>
      <c r="Z311" s="155"/>
    </row>
    <row r="312">
      <c r="A312" s="155"/>
      <c r="B312" s="155"/>
      <c r="C312" s="155"/>
      <c r="D312" s="155"/>
      <c r="E312" s="155"/>
      <c r="F312" s="155"/>
      <c r="G312" s="155"/>
      <c r="H312" s="155"/>
      <c r="I312" s="155"/>
      <c r="J312" s="155"/>
      <c r="K312" s="155"/>
      <c r="L312" s="155"/>
      <c r="M312" s="155"/>
      <c r="N312" s="155"/>
      <c r="O312" s="155"/>
      <c r="P312" s="155"/>
      <c r="Q312" s="155"/>
      <c r="R312" s="155"/>
      <c r="S312" s="155"/>
      <c r="T312" s="155"/>
      <c r="U312" s="155"/>
      <c r="V312" s="155"/>
      <c r="W312" s="155"/>
      <c r="X312" s="155"/>
      <c r="Y312" s="155"/>
      <c r="Z312" s="155"/>
    </row>
    <row r="313">
      <c r="A313" s="155"/>
      <c r="B313" s="155"/>
      <c r="C313" s="155"/>
      <c r="D313" s="155"/>
      <c r="E313" s="155"/>
      <c r="F313" s="155"/>
      <c r="G313" s="155"/>
      <c r="H313" s="155"/>
      <c r="I313" s="155"/>
      <c r="J313" s="155"/>
      <c r="K313" s="155"/>
      <c r="L313" s="155"/>
      <c r="M313" s="155"/>
      <c r="N313" s="155"/>
      <c r="O313" s="155"/>
      <c r="P313" s="155"/>
      <c r="Q313" s="155"/>
      <c r="R313" s="155"/>
      <c r="S313" s="155"/>
      <c r="T313" s="155"/>
      <c r="U313" s="155"/>
      <c r="V313" s="155"/>
      <c r="W313" s="155"/>
      <c r="X313" s="155"/>
      <c r="Y313" s="155"/>
      <c r="Z313" s="155"/>
    </row>
    <row r="314">
      <c r="A314" s="155"/>
      <c r="B314" s="155"/>
      <c r="C314" s="155"/>
      <c r="D314" s="155"/>
      <c r="E314" s="155"/>
      <c r="F314" s="155"/>
      <c r="G314" s="155"/>
      <c r="H314" s="155"/>
      <c r="I314" s="155"/>
      <c r="J314" s="155"/>
      <c r="K314" s="155"/>
      <c r="L314" s="155"/>
      <c r="M314" s="155"/>
      <c r="N314" s="155"/>
      <c r="O314" s="155"/>
      <c r="P314" s="155"/>
      <c r="Q314" s="155"/>
      <c r="R314" s="155"/>
      <c r="S314" s="155"/>
      <c r="T314" s="155"/>
      <c r="U314" s="155"/>
      <c r="V314" s="155"/>
      <c r="W314" s="155"/>
      <c r="X314" s="155"/>
      <c r="Y314" s="155"/>
      <c r="Z314" s="155"/>
    </row>
    <row r="315">
      <c r="A315" s="155"/>
      <c r="B315" s="155"/>
      <c r="C315" s="155"/>
      <c r="D315" s="155"/>
      <c r="E315" s="155"/>
      <c r="F315" s="155"/>
      <c r="G315" s="155"/>
      <c r="H315" s="155"/>
      <c r="I315" s="155"/>
      <c r="J315" s="155"/>
      <c r="K315" s="155"/>
      <c r="L315" s="155"/>
      <c r="M315" s="155"/>
      <c r="N315" s="155"/>
      <c r="O315" s="155"/>
      <c r="P315" s="155"/>
      <c r="Q315" s="155"/>
      <c r="R315" s="155"/>
      <c r="S315" s="155"/>
      <c r="T315" s="155"/>
      <c r="U315" s="155"/>
      <c r="V315" s="155"/>
      <c r="W315" s="155"/>
      <c r="X315" s="155"/>
      <c r="Y315" s="155"/>
      <c r="Z315" s="155"/>
    </row>
    <row r="316">
      <c r="A316" s="155"/>
      <c r="B316" s="155"/>
      <c r="C316" s="155"/>
      <c r="D316" s="155"/>
      <c r="E316" s="155"/>
      <c r="F316" s="155"/>
      <c r="G316" s="155"/>
      <c r="H316" s="155"/>
      <c r="I316" s="155"/>
      <c r="J316" s="155"/>
      <c r="K316" s="155"/>
      <c r="L316" s="155"/>
      <c r="M316" s="155"/>
      <c r="N316" s="155"/>
      <c r="O316" s="155"/>
      <c r="P316" s="155"/>
      <c r="Q316" s="155"/>
      <c r="R316" s="155"/>
      <c r="S316" s="155"/>
      <c r="T316" s="155"/>
      <c r="U316" s="155"/>
      <c r="V316" s="155"/>
      <c r="W316" s="155"/>
      <c r="X316" s="155"/>
      <c r="Y316" s="155"/>
      <c r="Z316" s="155"/>
    </row>
    <row r="317">
      <c r="A317" s="155"/>
      <c r="B317" s="155"/>
      <c r="C317" s="155"/>
      <c r="D317" s="155"/>
      <c r="E317" s="155"/>
      <c r="F317" s="155"/>
      <c r="G317" s="155"/>
      <c r="H317" s="155"/>
      <c r="I317" s="155"/>
      <c r="J317" s="155"/>
      <c r="K317" s="155"/>
      <c r="L317" s="155"/>
      <c r="M317" s="155"/>
      <c r="N317" s="155"/>
      <c r="O317" s="155"/>
      <c r="P317" s="155"/>
      <c r="Q317" s="155"/>
      <c r="R317" s="155"/>
      <c r="S317" s="155"/>
      <c r="T317" s="155"/>
      <c r="U317" s="155"/>
      <c r="V317" s="155"/>
      <c r="W317" s="155"/>
      <c r="X317" s="155"/>
      <c r="Y317" s="155"/>
      <c r="Z317" s="155"/>
    </row>
    <row r="318">
      <c r="A318" s="155"/>
      <c r="B318" s="155"/>
      <c r="C318" s="155"/>
      <c r="D318" s="155"/>
      <c r="E318" s="155"/>
      <c r="F318" s="155"/>
      <c r="G318" s="155"/>
      <c r="H318" s="155"/>
      <c r="I318" s="155"/>
      <c r="J318" s="155"/>
      <c r="K318" s="155"/>
      <c r="L318" s="155"/>
      <c r="M318" s="155"/>
      <c r="N318" s="155"/>
      <c r="O318" s="155"/>
      <c r="P318" s="155"/>
      <c r="Q318" s="155"/>
      <c r="R318" s="155"/>
      <c r="S318" s="155"/>
      <c r="T318" s="155"/>
      <c r="U318" s="155"/>
      <c r="V318" s="155"/>
      <c r="W318" s="155"/>
      <c r="X318" s="155"/>
      <c r="Y318" s="155"/>
      <c r="Z318" s="155"/>
    </row>
    <row r="319">
      <c r="A319" s="155"/>
      <c r="B319" s="155"/>
      <c r="C319" s="155"/>
      <c r="D319" s="155"/>
      <c r="E319" s="155"/>
      <c r="F319" s="155"/>
      <c r="G319" s="155"/>
      <c r="H319" s="155"/>
      <c r="I319" s="155"/>
      <c r="J319" s="155"/>
      <c r="K319" s="155"/>
      <c r="L319" s="155"/>
      <c r="M319" s="155"/>
      <c r="N319" s="155"/>
      <c r="O319" s="155"/>
      <c r="P319" s="155"/>
      <c r="Q319" s="155"/>
      <c r="R319" s="155"/>
      <c r="S319" s="155"/>
      <c r="T319" s="155"/>
      <c r="U319" s="155"/>
      <c r="V319" s="155"/>
      <c r="W319" s="155"/>
      <c r="X319" s="155"/>
      <c r="Y319" s="155"/>
      <c r="Z319" s="155"/>
    </row>
    <row r="320">
      <c r="A320" s="155"/>
      <c r="B320" s="155"/>
      <c r="C320" s="155"/>
      <c r="D320" s="155"/>
      <c r="E320" s="155"/>
      <c r="F320" s="155"/>
      <c r="G320" s="155"/>
      <c r="H320" s="155"/>
      <c r="I320" s="155"/>
      <c r="J320" s="155"/>
      <c r="K320" s="155"/>
      <c r="L320" s="155"/>
      <c r="M320" s="155"/>
      <c r="N320" s="155"/>
      <c r="O320" s="155"/>
      <c r="P320" s="155"/>
      <c r="Q320" s="155"/>
      <c r="R320" s="155"/>
      <c r="S320" s="155"/>
      <c r="T320" s="155"/>
      <c r="U320" s="155"/>
      <c r="V320" s="155"/>
      <c r="W320" s="155"/>
      <c r="X320" s="155"/>
      <c r="Y320" s="155"/>
      <c r="Z320" s="155"/>
    </row>
    <row r="321">
      <c r="A321" s="155"/>
      <c r="B321" s="155"/>
      <c r="C321" s="155"/>
      <c r="D321" s="155"/>
      <c r="E321" s="155"/>
      <c r="F321" s="155"/>
      <c r="G321" s="155"/>
      <c r="H321" s="155"/>
      <c r="I321" s="155"/>
      <c r="J321" s="155"/>
      <c r="K321" s="155"/>
      <c r="L321" s="155"/>
      <c r="M321" s="155"/>
      <c r="N321" s="155"/>
      <c r="O321" s="155"/>
      <c r="P321" s="155"/>
      <c r="Q321" s="155"/>
      <c r="R321" s="155"/>
      <c r="S321" s="155"/>
      <c r="T321" s="155"/>
      <c r="U321" s="155"/>
      <c r="V321" s="155"/>
      <c r="W321" s="155"/>
      <c r="X321" s="155"/>
      <c r="Y321" s="155"/>
      <c r="Z321" s="155"/>
    </row>
    <row r="322">
      <c r="A322" s="155"/>
      <c r="B322" s="155"/>
      <c r="C322" s="155"/>
      <c r="D322" s="155"/>
      <c r="E322" s="155"/>
      <c r="F322" s="155"/>
      <c r="G322" s="155"/>
      <c r="H322" s="155"/>
      <c r="I322" s="155"/>
      <c r="J322" s="155"/>
      <c r="K322" s="155"/>
      <c r="L322" s="155"/>
      <c r="M322" s="155"/>
      <c r="N322" s="155"/>
      <c r="O322" s="155"/>
      <c r="P322" s="155"/>
      <c r="Q322" s="155"/>
      <c r="R322" s="155"/>
      <c r="S322" s="155"/>
      <c r="T322" s="155"/>
      <c r="U322" s="155"/>
      <c r="V322" s="155"/>
      <c r="W322" s="155"/>
      <c r="X322" s="155"/>
      <c r="Y322" s="155"/>
      <c r="Z322" s="155"/>
    </row>
    <row r="323">
      <c r="A323" s="155"/>
      <c r="B323" s="155"/>
      <c r="C323" s="155"/>
      <c r="D323" s="155"/>
      <c r="E323" s="155"/>
      <c r="F323" s="155"/>
      <c r="G323" s="155"/>
      <c r="H323" s="155"/>
      <c r="I323" s="155"/>
      <c r="J323" s="155"/>
      <c r="K323" s="155"/>
      <c r="L323" s="155"/>
      <c r="M323" s="155"/>
      <c r="N323" s="155"/>
      <c r="O323" s="155"/>
      <c r="P323" s="155"/>
      <c r="Q323" s="155"/>
      <c r="R323" s="155"/>
      <c r="S323" s="155"/>
      <c r="T323" s="155"/>
      <c r="U323" s="155"/>
      <c r="V323" s="155"/>
      <c r="W323" s="155"/>
      <c r="X323" s="155"/>
      <c r="Y323" s="155"/>
      <c r="Z323" s="155"/>
    </row>
    <row r="324">
      <c r="A324" s="155"/>
      <c r="B324" s="155"/>
      <c r="C324" s="155"/>
      <c r="D324" s="155"/>
      <c r="E324" s="155"/>
      <c r="F324" s="155"/>
      <c r="G324" s="155"/>
      <c r="H324" s="155"/>
      <c r="I324" s="155"/>
      <c r="J324" s="155"/>
      <c r="K324" s="155"/>
      <c r="L324" s="155"/>
      <c r="M324" s="155"/>
      <c r="N324" s="155"/>
      <c r="O324" s="155"/>
      <c r="P324" s="155"/>
      <c r="Q324" s="155"/>
      <c r="R324" s="155"/>
      <c r="S324" s="155"/>
      <c r="T324" s="155"/>
      <c r="U324" s="155"/>
      <c r="V324" s="155"/>
      <c r="W324" s="155"/>
      <c r="X324" s="155"/>
      <c r="Y324" s="155"/>
      <c r="Z324" s="155"/>
    </row>
    <row r="325">
      <c r="A325" s="155"/>
      <c r="B325" s="155"/>
      <c r="C325" s="155"/>
      <c r="D325" s="155"/>
      <c r="E325" s="155"/>
      <c r="F325" s="155"/>
      <c r="G325" s="155"/>
      <c r="H325" s="155"/>
      <c r="I325" s="155"/>
      <c r="J325" s="155"/>
      <c r="K325" s="155"/>
      <c r="L325" s="155"/>
      <c r="M325" s="155"/>
      <c r="N325" s="155"/>
      <c r="O325" s="155"/>
      <c r="P325" s="155"/>
      <c r="Q325" s="155"/>
      <c r="R325" s="155"/>
      <c r="S325" s="155"/>
      <c r="T325" s="155"/>
      <c r="U325" s="155"/>
      <c r="V325" s="155"/>
      <c r="W325" s="155"/>
      <c r="X325" s="155"/>
      <c r="Y325" s="155"/>
      <c r="Z325" s="155"/>
    </row>
    <row r="326">
      <c r="A326" s="155"/>
      <c r="B326" s="155"/>
      <c r="C326" s="155"/>
      <c r="D326" s="155"/>
      <c r="E326" s="155"/>
      <c r="F326" s="155"/>
      <c r="G326" s="155"/>
      <c r="H326" s="155"/>
      <c r="I326" s="155"/>
      <c r="J326" s="155"/>
      <c r="K326" s="155"/>
      <c r="L326" s="155"/>
      <c r="M326" s="155"/>
      <c r="N326" s="155"/>
      <c r="O326" s="155"/>
      <c r="P326" s="155"/>
      <c r="Q326" s="155"/>
      <c r="R326" s="155"/>
      <c r="S326" s="155"/>
      <c r="T326" s="155"/>
      <c r="U326" s="155"/>
      <c r="V326" s="155"/>
      <c r="W326" s="155"/>
      <c r="X326" s="155"/>
      <c r="Y326" s="155"/>
      <c r="Z326" s="155"/>
    </row>
    <row r="327">
      <c r="A327" s="155"/>
      <c r="B327" s="155"/>
      <c r="C327" s="155"/>
      <c r="D327" s="155"/>
      <c r="E327" s="155"/>
      <c r="F327" s="155"/>
      <c r="G327" s="155"/>
      <c r="H327" s="155"/>
      <c r="I327" s="155"/>
      <c r="J327" s="155"/>
      <c r="K327" s="155"/>
      <c r="L327" s="155"/>
      <c r="M327" s="155"/>
      <c r="N327" s="155"/>
      <c r="O327" s="155"/>
      <c r="P327" s="155"/>
      <c r="Q327" s="155"/>
      <c r="R327" s="155"/>
      <c r="S327" s="155"/>
      <c r="T327" s="155"/>
      <c r="U327" s="155"/>
      <c r="V327" s="155"/>
      <c r="W327" s="155"/>
      <c r="X327" s="155"/>
      <c r="Y327" s="155"/>
      <c r="Z327" s="155"/>
    </row>
    <row r="328">
      <c r="A328" s="155"/>
      <c r="B328" s="155"/>
      <c r="C328" s="155"/>
      <c r="D328" s="155"/>
      <c r="E328" s="155"/>
      <c r="F328" s="155"/>
      <c r="G328" s="155"/>
      <c r="H328" s="155"/>
      <c r="I328" s="155"/>
      <c r="J328" s="155"/>
      <c r="K328" s="155"/>
      <c r="L328" s="155"/>
      <c r="M328" s="155"/>
      <c r="N328" s="155"/>
      <c r="O328" s="155"/>
      <c r="P328" s="155"/>
      <c r="Q328" s="155"/>
      <c r="R328" s="155"/>
      <c r="S328" s="155"/>
      <c r="T328" s="155"/>
      <c r="U328" s="155"/>
      <c r="V328" s="155"/>
      <c r="W328" s="155"/>
      <c r="X328" s="155"/>
      <c r="Y328" s="155"/>
      <c r="Z328" s="155"/>
    </row>
    <row r="329">
      <c r="A329" s="155"/>
      <c r="B329" s="155"/>
      <c r="C329" s="155"/>
      <c r="D329" s="155"/>
      <c r="E329" s="155"/>
      <c r="F329" s="155"/>
      <c r="G329" s="155"/>
      <c r="H329" s="155"/>
      <c r="I329" s="155"/>
      <c r="J329" s="155"/>
      <c r="K329" s="155"/>
      <c r="L329" s="155"/>
      <c r="M329" s="155"/>
      <c r="N329" s="155"/>
      <c r="O329" s="155"/>
      <c r="P329" s="155"/>
      <c r="Q329" s="155"/>
      <c r="R329" s="155"/>
      <c r="S329" s="155"/>
      <c r="T329" s="155"/>
      <c r="U329" s="155"/>
      <c r="V329" s="155"/>
      <c r="W329" s="155"/>
      <c r="X329" s="155"/>
      <c r="Y329" s="155"/>
      <c r="Z329" s="155"/>
    </row>
    <row r="330">
      <c r="A330" s="155"/>
      <c r="B330" s="155"/>
      <c r="C330" s="155"/>
      <c r="D330" s="155"/>
      <c r="E330" s="155"/>
      <c r="F330" s="155"/>
      <c r="G330" s="155"/>
      <c r="H330" s="155"/>
      <c r="I330" s="155"/>
      <c r="J330" s="155"/>
      <c r="K330" s="155"/>
      <c r="L330" s="155"/>
      <c r="M330" s="155"/>
      <c r="N330" s="155"/>
      <c r="O330" s="155"/>
      <c r="P330" s="155"/>
      <c r="Q330" s="155"/>
      <c r="R330" s="155"/>
      <c r="S330" s="155"/>
      <c r="T330" s="155"/>
      <c r="U330" s="155"/>
      <c r="V330" s="155"/>
      <c r="W330" s="155"/>
      <c r="X330" s="155"/>
      <c r="Y330" s="155"/>
      <c r="Z330" s="155"/>
    </row>
    <row r="331">
      <c r="A331" s="155"/>
      <c r="B331" s="155"/>
      <c r="C331" s="155"/>
      <c r="D331" s="155"/>
      <c r="E331" s="155"/>
      <c r="F331" s="155"/>
      <c r="G331" s="155"/>
      <c r="H331" s="155"/>
      <c r="I331" s="155"/>
      <c r="J331" s="155"/>
      <c r="K331" s="155"/>
      <c r="L331" s="155"/>
      <c r="M331" s="155"/>
      <c r="N331" s="155"/>
      <c r="O331" s="155"/>
      <c r="P331" s="155"/>
      <c r="Q331" s="155"/>
      <c r="R331" s="155"/>
      <c r="S331" s="155"/>
      <c r="T331" s="155"/>
      <c r="U331" s="155"/>
      <c r="V331" s="155"/>
      <c r="W331" s="155"/>
      <c r="X331" s="155"/>
      <c r="Y331" s="155"/>
      <c r="Z331" s="155"/>
    </row>
    <row r="332">
      <c r="A332" s="155"/>
      <c r="B332" s="155"/>
      <c r="C332" s="155"/>
      <c r="D332" s="155"/>
      <c r="E332" s="155"/>
      <c r="F332" s="155"/>
      <c r="G332" s="155"/>
      <c r="H332" s="155"/>
      <c r="I332" s="155"/>
      <c r="J332" s="155"/>
      <c r="K332" s="155"/>
      <c r="L332" s="155"/>
      <c r="M332" s="155"/>
      <c r="N332" s="155"/>
      <c r="O332" s="155"/>
      <c r="P332" s="155"/>
      <c r="Q332" s="155"/>
      <c r="R332" s="155"/>
      <c r="S332" s="155"/>
      <c r="T332" s="155"/>
      <c r="U332" s="155"/>
      <c r="V332" s="155"/>
      <c r="W332" s="155"/>
      <c r="X332" s="155"/>
      <c r="Y332" s="155"/>
      <c r="Z332" s="155"/>
    </row>
    <row r="333">
      <c r="A333" s="155"/>
      <c r="B333" s="155"/>
      <c r="C333" s="155"/>
      <c r="D333" s="155"/>
      <c r="E333" s="155"/>
      <c r="F333" s="155"/>
      <c r="G333" s="155"/>
      <c r="H333" s="155"/>
      <c r="I333" s="155"/>
      <c r="J333" s="155"/>
      <c r="K333" s="155"/>
      <c r="L333" s="155"/>
      <c r="M333" s="155"/>
      <c r="N333" s="155"/>
      <c r="O333" s="155"/>
      <c r="P333" s="155"/>
      <c r="Q333" s="155"/>
      <c r="R333" s="155"/>
      <c r="S333" s="155"/>
      <c r="T333" s="155"/>
      <c r="U333" s="155"/>
      <c r="V333" s="155"/>
      <c r="W333" s="155"/>
      <c r="X333" s="155"/>
      <c r="Y333" s="155"/>
      <c r="Z333" s="155"/>
    </row>
    <row r="334">
      <c r="A334" s="155"/>
      <c r="B334" s="155"/>
      <c r="C334" s="155"/>
      <c r="D334" s="155"/>
      <c r="E334" s="155"/>
      <c r="F334" s="155"/>
      <c r="G334" s="155"/>
      <c r="H334" s="155"/>
      <c r="I334" s="155"/>
      <c r="J334" s="155"/>
      <c r="K334" s="155"/>
      <c r="L334" s="155"/>
      <c r="M334" s="155"/>
      <c r="N334" s="155"/>
      <c r="O334" s="155"/>
      <c r="P334" s="155"/>
      <c r="Q334" s="155"/>
      <c r="R334" s="155"/>
      <c r="S334" s="155"/>
      <c r="T334" s="155"/>
      <c r="U334" s="155"/>
      <c r="V334" s="155"/>
      <c r="W334" s="155"/>
      <c r="X334" s="155"/>
      <c r="Y334" s="155"/>
      <c r="Z334" s="155"/>
    </row>
    <row r="335">
      <c r="A335" s="155"/>
      <c r="B335" s="155"/>
      <c r="C335" s="155"/>
      <c r="D335" s="155"/>
      <c r="E335" s="155"/>
      <c r="F335" s="155"/>
      <c r="G335" s="155"/>
      <c r="H335" s="155"/>
      <c r="I335" s="155"/>
      <c r="J335" s="155"/>
      <c r="K335" s="155"/>
      <c r="L335" s="155"/>
      <c r="M335" s="155"/>
      <c r="N335" s="155"/>
      <c r="O335" s="155"/>
      <c r="P335" s="155"/>
      <c r="Q335" s="155"/>
      <c r="R335" s="155"/>
      <c r="S335" s="155"/>
      <c r="T335" s="155"/>
      <c r="U335" s="155"/>
      <c r="V335" s="155"/>
      <c r="W335" s="155"/>
      <c r="X335" s="155"/>
      <c r="Y335" s="155"/>
      <c r="Z335" s="155"/>
    </row>
    <row r="336">
      <c r="A336" s="155"/>
      <c r="B336" s="155"/>
      <c r="C336" s="155"/>
      <c r="D336" s="155"/>
      <c r="E336" s="155"/>
      <c r="F336" s="155"/>
      <c r="G336" s="155"/>
      <c r="H336" s="155"/>
      <c r="I336" s="155"/>
      <c r="J336" s="155"/>
      <c r="K336" s="155"/>
      <c r="L336" s="155"/>
      <c r="M336" s="155"/>
      <c r="N336" s="155"/>
      <c r="O336" s="155"/>
      <c r="P336" s="155"/>
      <c r="Q336" s="155"/>
      <c r="R336" s="155"/>
      <c r="S336" s="155"/>
      <c r="T336" s="155"/>
      <c r="U336" s="155"/>
      <c r="V336" s="155"/>
      <c r="W336" s="155"/>
      <c r="X336" s="155"/>
      <c r="Y336" s="155"/>
      <c r="Z336" s="155"/>
    </row>
    <row r="337">
      <c r="A337" s="155"/>
      <c r="B337" s="155"/>
      <c r="C337" s="155"/>
      <c r="D337" s="155"/>
      <c r="E337" s="155"/>
      <c r="F337" s="155"/>
      <c r="G337" s="155"/>
      <c r="H337" s="155"/>
      <c r="I337" s="155"/>
      <c r="J337" s="155"/>
      <c r="K337" s="155"/>
      <c r="L337" s="155"/>
      <c r="M337" s="155"/>
      <c r="N337" s="155"/>
      <c r="O337" s="155"/>
      <c r="P337" s="155"/>
      <c r="Q337" s="155"/>
      <c r="R337" s="155"/>
      <c r="S337" s="155"/>
      <c r="T337" s="155"/>
      <c r="U337" s="155"/>
      <c r="V337" s="155"/>
      <c r="W337" s="155"/>
      <c r="X337" s="155"/>
      <c r="Y337" s="155"/>
      <c r="Z337" s="155"/>
    </row>
    <row r="338">
      <c r="A338" s="155"/>
      <c r="B338" s="155"/>
      <c r="C338" s="155"/>
      <c r="D338" s="155"/>
      <c r="E338" s="155"/>
      <c r="F338" s="155"/>
      <c r="G338" s="155"/>
      <c r="H338" s="155"/>
      <c r="I338" s="155"/>
      <c r="J338" s="155"/>
      <c r="K338" s="155"/>
      <c r="L338" s="155"/>
      <c r="M338" s="155"/>
      <c r="N338" s="155"/>
      <c r="O338" s="155"/>
      <c r="P338" s="155"/>
      <c r="Q338" s="155"/>
      <c r="R338" s="155"/>
      <c r="S338" s="155"/>
      <c r="T338" s="155"/>
      <c r="U338" s="155"/>
      <c r="V338" s="155"/>
      <c r="W338" s="155"/>
      <c r="X338" s="155"/>
      <c r="Y338" s="155"/>
      <c r="Z338" s="155"/>
    </row>
    <row r="339">
      <c r="A339" s="155"/>
      <c r="B339" s="155"/>
      <c r="C339" s="155"/>
      <c r="D339" s="155"/>
      <c r="E339" s="155"/>
      <c r="F339" s="155"/>
      <c r="G339" s="155"/>
      <c r="H339" s="155"/>
      <c r="I339" s="155"/>
      <c r="J339" s="155"/>
      <c r="K339" s="155"/>
      <c r="L339" s="155"/>
      <c r="M339" s="155"/>
      <c r="N339" s="155"/>
      <c r="O339" s="155"/>
      <c r="P339" s="155"/>
      <c r="Q339" s="155"/>
      <c r="R339" s="155"/>
      <c r="S339" s="155"/>
      <c r="T339" s="155"/>
      <c r="U339" s="155"/>
      <c r="V339" s="155"/>
      <c r="W339" s="155"/>
      <c r="X339" s="155"/>
      <c r="Y339" s="155"/>
      <c r="Z339" s="155"/>
    </row>
    <row r="340">
      <c r="A340" s="155"/>
      <c r="B340" s="155"/>
      <c r="C340" s="155"/>
      <c r="D340" s="155"/>
      <c r="E340" s="155"/>
      <c r="F340" s="155"/>
      <c r="G340" s="155"/>
      <c r="H340" s="155"/>
      <c r="I340" s="155"/>
      <c r="J340" s="155"/>
      <c r="K340" s="155"/>
      <c r="L340" s="155"/>
      <c r="M340" s="155"/>
      <c r="N340" s="155"/>
      <c r="O340" s="155"/>
      <c r="P340" s="155"/>
      <c r="Q340" s="155"/>
      <c r="R340" s="155"/>
      <c r="S340" s="155"/>
      <c r="T340" s="155"/>
      <c r="U340" s="155"/>
      <c r="V340" s="155"/>
      <c r="W340" s="155"/>
      <c r="X340" s="155"/>
      <c r="Y340" s="155"/>
      <c r="Z340" s="155"/>
    </row>
    <row r="341">
      <c r="A341" s="155"/>
      <c r="B341" s="155"/>
      <c r="C341" s="155"/>
      <c r="D341" s="155"/>
      <c r="E341" s="155"/>
      <c r="F341" s="155"/>
      <c r="G341" s="155"/>
      <c r="H341" s="155"/>
      <c r="I341" s="155"/>
      <c r="J341" s="155"/>
      <c r="K341" s="155"/>
      <c r="L341" s="155"/>
      <c r="M341" s="155"/>
      <c r="N341" s="155"/>
      <c r="O341" s="155"/>
      <c r="P341" s="155"/>
      <c r="Q341" s="155"/>
      <c r="R341" s="155"/>
      <c r="S341" s="155"/>
      <c r="T341" s="155"/>
      <c r="U341" s="155"/>
      <c r="V341" s="155"/>
      <c r="W341" s="155"/>
      <c r="X341" s="155"/>
      <c r="Y341" s="155"/>
      <c r="Z341" s="155"/>
    </row>
    <row r="342">
      <c r="A342" s="155"/>
      <c r="B342" s="155"/>
      <c r="C342" s="155"/>
      <c r="D342" s="155"/>
      <c r="E342" s="155"/>
      <c r="F342" s="155"/>
      <c r="G342" s="155"/>
      <c r="H342" s="155"/>
      <c r="I342" s="155"/>
      <c r="J342" s="155"/>
      <c r="K342" s="155"/>
      <c r="L342" s="155"/>
      <c r="M342" s="155"/>
      <c r="N342" s="155"/>
      <c r="O342" s="155"/>
      <c r="P342" s="155"/>
      <c r="Q342" s="155"/>
      <c r="R342" s="155"/>
      <c r="S342" s="155"/>
      <c r="T342" s="155"/>
      <c r="U342" s="155"/>
      <c r="V342" s="155"/>
      <c r="W342" s="155"/>
      <c r="X342" s="155"/>
      <c r="Y342" s="155"/>
      <c r="Z342" s="155"/>
    </row>
    <row r="343">
      <c r="A343" s="155"/>
      <c r="B343" s="155"/>
      <c r="C343" s="155"/>
      <c r="D343" s="155"/>
      <c r="E343" s="155"/>
      <c r="F343" s="155"/>
      <c r="G343" s="155"/>
      <c r="H343" s="155"/>
      <c r="I343" s="155"/>
      <c r="J343" s="155"/>
      <c r="K343" s="155"/>
      <c r="L343" s="155"/>
      <c r="M343" s="155"/>
      <c r="N343" s="155"/>
      <c r="O343" s="155"/>
      <c r="P343" s="155"/>
      <c r="Q343" s="155"/>
      <c r="R343" s="155"/>
      <c r="S343" s="155"/>
      <c r="T343" s="155"/>
      <c r="U343" s="155"/>
      <c r="V343" s="155"/>
      <c r="W343" s="155"/>
      <c r="X343" s="155"/>
      <c r="Y343" s="155"/>
      <c r="Z343" s="155"/>
    </row>
    <row r="344">
      <c r="A344" s="155"/>
      <c r="B344" s="155"/>
      <c r="C344" s="155"/>
      <c r="D344" s="155"/>
      <c r="E344" s="155"/>
      <c r="F344" s="155"/>
      <c r="G344" s="155"/>
      <c r="H344" s="155"/>
      <c r="I344" s="155"/>
      <c r="J344" s="155"/>
      <c r="K344" s="155"/>
      <c r="L344" s="155"/>
      <c r="M344" s="155"/>
      <c r="N344" s="155"/>
      <c r="O344" s="155"/>
      <c r="P344" s="155"/>
      <c r="Q344" s="155"/>
      <c r="R344" s="155"/>
      <c r="S344" s="155"/>
      <c r="T344" s="155"/>
      <c r="U344" s="155"/>
      <c r="V344" s="155"/>
      <c r="W344" s="155"/>
      <c r="X344" s="155"/>
      <c r="Y344" s="155"/>
      <c r="Z344" s="155"/>
    </row>
    <row r="345">
      <c r="A345" s="155"/>
      <c r="B345" s="155"/>
      <c r="C345" s="155"/>
      <c r="D345" s="155"/>
      <c r="E345" s="155"/>
      <c r="F345" s="155"/>
      <c r="G345" s="155"/>
      <c r="H345" s="155"/>
      <c r="I345" s="155"/>
      <c r="J345" s="155"/>
      <c r="K345" s="155"/>
      <c r="L345" s="155"/>
      <c r="M345" s="155"/>
      <c r="N345" s="155"/>
      <c r="O345" s="155"/>
      <c r="P345" s="155"/>
      <c r="Q345" s="155"/>
      <c r="R345" s="155"/>
      <c r="S345" s="155"/>
      <c r="T345" s="155"/>
      <c r="U345" s="155"/>
      <c r="V345" s="155"/>
      <c r="W345" s="155"/>
      <c r="X345" s="155"/>
      <c r="Y345" s="155"/>
      <c r="Z345" s="155"/>
    </row>
    <row r="346">
      <c r="A346" s="155"/>
      <c r="B346" s="155"/>
      <c r="C346" s="155"/>
      <c r="D346" s="155"/>
      <c r="E346" s="155"/>
      <c r="F346" s="155"/>
      <c r="G346" s="155"/>
      <c r="H346" s="155"/>
      <c r="I346" s="155"/>
      <c r="J346" s="155"/>
      <c r="K346" s="155"/>
      <c r="L346" s="155"/>
      <c r="M346" s="155"/>
      <c r="N346" s="155"/>
      <c r="O346" s="155"/>
      <c r="P346" s="155"/>
      <c r="Q346" s="155"/>
      <c r="R346" s="155"/>
      <c r="S346" s="155"/>
      <c r="T346" s="155"/>
      <c r="U346" s="155"/>
      <c r="V346" s="155"/>
      <c r="W346" s="155"/>
      <c r="X346" s="155"/>
      <c r="Y346" s="155"/>
      <c r="Z346" s="155"/>
    </row>
    <row r="347">
      <c r="A347" s="155"/>
      <c r="B347" s="155"/>
      <c r="C347" s="155"/>
      <c r="D347" s="155"/>
      <c r="E347" s="155"/>
      <c r="F347" s="155"/>
      <c r="G347" s="155"/>
      <c r="H347" s="155"/>
      <c r="I347" s="155"/>
      <c r="J347" s="155"/>
      <c r="K347" s="155"/>
      <c r="L347" s="155"/>
      <c r="M347" s="155"/>
      <c r="N347" s="155"/>
      <c r="O347" s="155"/>
      <c r="P347" s="155"/>
      <c r="Q347" s="155"/>
      <c r="R347" s="155"/>
      <c r="S347" s="155"/>
      <c r="T347" s="155"/>
      <c r="U347" s="155"/>
      <c r="V347" s="155"/>
      <c r="W347" s="155"/>
      <c r="X347" s="155"/>
      <c r="Y347" s="155"/>
      <c r="Z347" s="155"/>
    </row>
    <row r="348">
      <c r="A348" s="155"/>
      <c r="B348" s="155"/>
      <c r="C348" s="155"/>
      <c r="D348" s="155"/>
      <c r="E348" s="155"/>
      <c r="F348" s="155"/>
      <c r="G348" s="155"/>
      <c r="H348" s="155"/>
      <c r="I348" s="155"/>
      <c r="J348" s="155"/>
      <c r="K348" s="155"/>
      <c r="L348" s="155"/>
      <c r="M348" s="155"/>
      <c r="N348" s="155"/>
      <c r="O348" s="155"/>
      <c r="P348" s="155"/>
      <c r="Q348" s="155"/>
      <c r="R348" s="155"/>
      <c r="S348" s="155"/>
      <c r="T348" s="155"/>
      <c r="U348" s="155"/>
      <c r="V348" s="155"/>
      <c r="W348" s="155"/>
      <c r="X348" s="155"/>
      <c r="Y348" s="155"/>
      <c r="Z348" s="155"/>
    </row>
    <row r="349">
      <c r="A349" s="155"/>
      <c r="B349" s="155"/>
      <c r="C349" s="155"/>
      <c r="D349" s="155"/>
      <c r="E349" s="155"/>
      <c r="F349" s="155"/>
      <c r="G349" s="155"/>
      <c r="H349" s="155"/>
      <c r="I349" s="155"/>
      <c r="J349" s="155"/>
      <c r="K349" s="155"/>
      <c r="L349" s="155"/>
      <c r="M349" s="155"/>
      <c r="N349" s="155"/>
      <c r="O349" s="155"/>
      <c r="P349" s="155"/>
      <c r="Q349" s="155"/>
      <c r="R349" s="155"/>
      <c r="S349" s="155"/>
      <c r="T349" s="155"/>
      <c r="U349" s="155"/>
      <c r="V349" s="155"/>
      <c r="W349" s="155"/>
      <c r="X349" s="155"/>
      <c r="Y349" s="155"/>
      <c r="Z349" s="155"/>
    </row>
    <row r="350">
      <c r="A350" s="155"/>
      <c r="B350" s="155"/>
      <c r="C350" s="155"/>
      <c r="D350" s="155"/>
      <c r="E350" s="155"/>
      <c r="F350" s="155"/>
      <c r="G350" s="155"/>
      <c r="H350" s="155"/>
      <c r="I350" s="155"/>
      <c r="J350" s="155"/>
      <c r="K350" s="155"/>
      <c r="L350" s="155"/>
      <c r="M350" s="155"/>
      <c r="N350" s="155"/>
      <c r="O350" s="155"/>
      <c r="P350" s="155"/>
      <c r="Q350" s="155"/>
      <c r="R350" s="155"/>
      <c r="S350" s="155"/>
      <c r="T350" s="155"/>
      <c r="U350" s="155"/>
      <c r="V350" s="155"/>
      <c r="W350" s="155"/>
      <c r="X350" s="155"/>
      <c r="Y350" s="155"/>
      <c r="Z350" s="155"/>
    </row>
    <row r="351">
      <c r="A351" s="155"/>
      <c r="B351" s="155"/>
      <c r="C351" s="155"/>
      <c r="D351" s="155"/>
      <c r="E351" s="155"/>
      <c r="F351" s="155"/>
      <c r="G351" s="155"/>
      <c r="H351" s="155"/>
      <c r="I351" s="155"/>
      <c r="J351" s="155"/>
      <c r="K351" s="155"/>
      <c r="L351" s="155"/>
      <c r="M351" s="155"/>
      <c r="N351" s="155"/>
      <c r="O351" s="155"/>
      <c r="P351" s="155"/>
      <c r="Q351" s="155"/>
      <c r="R351" s="155"/>
      <c r="S351" s="155"/>
      <c r="T351" s="155"/>
      <c r="U351" s="155"/>
      <c r="V351" s="155"/>
      <c r="W351" s="155"/>
      <c r="X351" s="155"/>
      <c r="Y351" s="155"/>
      <c r="Z351" s="155"/>
    </row>
    <row r="352">
      <c r="A352" s="155"/>
      <c r="B352" s="155"/>
      <c r="C352" s="155"/>
      <c r="D352" s="155"/>
      <c r="E352" s="155"/>
      <c r="F352" s="155"/>
      <c r="G352" s="155"/>
      <c r="H352" s="155"/>
      <c r="I352" s="155"/>
      <c r="J352" s="155"/>
      <c r="K352" s="155"/>
      <c r="L352" s="155"/>
      <c r="M352" s="155"/>
      <c r="N352" s="155"/>
      <c r="O352" s="155"/>
      <c r="P352" s="155"/>
      <c r="Q352" s="155"/>
      <c r="R352" s="155"/>
      <c r="S352" s="155"/>
      <c r="T352" s="155"/>
      <c r="U352" s="155"/>
      <c r="V352" s="155"/>
      <c r="W352" s="155"/>
      <c r="X352" s="155"/>
      <c r="Y352" s="155"/>
      <c r="Z352" s="155"/>
    </row>
    <row r="353">
      <c r="A353" s="155"/>
      <c r="B353" s="155"/>
      <c r="C353" s="155"/>
      <c r="D353" s="155"/>
      <c r="E353" s="155"/>
      <c r="F353" s="155"/>
      <c r="G353" s="155"/>
      <c r="H353" s="155"/>
      <c r="I353" s="155"/>
      <c r="J353" s="155"/>
      <c r="K353" s="155"/>
      <c r="L353" s="155"/>
      <c r="M353" s="155"/>
      <c r="N353" s="155"/>
      <c r="O353" s="155"/>
      <c r="P353" s="155"/>
      <c r="Q353" s="155"/>
      <c r="R353" s="155"/>
      <c r="S353" s="155"/>
      <c r="T353" s="155"/>
      <c r="U353" s="155"/>
      <c r="V353" s="155"/>
      <c r="W353" s="155"/>
      <c r="X353" s="155"/>
      <c r="Y353" s="155"/>
      <c r="Z353" s="155"/>
    </row>
    <row r="354">
      <c r="A354" s="155"/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  <c r="M354" s="155"/>
      <c r="N354" s="155"/>
      <c r="O354" s="155"/>
      <c r="P354" s="155"/>
      <c r="Q354" s="155"/>
      <c r="R354" s="155"/>
      <c r="S354" s="155"/>
      <c r="T354" s="155"/>
      <c r="U354" s="155"/>
      <c r="V354" s="155"/>
      <c r="W354" s="155"/>
      <c r="X354" s="155"/>
      <c r="Y354" s="155"/>
      <c r="Z354" s="155"/>
    </row>
    <row r="355">
      <c r="A355" s="155"/>
      <c r="B355" s="155"/>
      <c r="C355" s="155"/>
      <c r="D355" s="155"/>
      <c r="E355" s="155"/>
      <c r="F355" s="155"/>
      <c r="G355" s="155"/>
      <c r="H355" s="155"/>
      <c r="I355" s="155"/>
      <c r="J355" s="155"/>
      <c r="K355" s="155"/>
      <c r="L355" s="155"/>
      <c r="M355" s="155"/>
      <c r="N355" s="155"/>
      <c r="O355" s="155"/>
      <c r="P355" s="155"/>
      <c r="Q355" s="155"/>
      <c r="R355" s="155"/>
      <c r="S355" s="155"/>
      <c r="T355" s="155"/>
      <c r="U355" s="155"/>
      <c r="V355" s="155"/>
      <c r="W355" s="155"/>
      <c r="X355" s="155"/>
      <c r="Y355" s="155"/>
      <c r="Z355" s="155"/>
    </row>
    <row r="356">
      <c r="A356" s="155"/>
      <c r="B356" s="155"/>
      <c r="C356" s="155"/>
      <c r="D356" s="155"/>
      <c r="E356" s="155"/>
      <c r="F356" s="155"/>
      <c r="G356" s="155"/>
      <c r="H356" s="155"/>
      <c r="I356" s="155"/>
      <c r="J356" s="155"/>
      <c r="K356" s="155"/>
      <c r="L356" s="155"/>
      <c r="M356" s="155"/>
      <c r="N356" s="155"/>
      <c r="O356" s="155"/>
      <c r="P356" s="155"/>
      <c r="Q356" s="155"/>
      <c r="R356" s="155"/>
      <c r="S356" s="155"/>
      <c r="T356" s="155"/>
      <c r="U356" s="155"/>
      <c r="V356" s="155"/>
      <c r="W356" s="155"/>
      <c r="X356" s="155"/>
      <c r="Y356" s="155"/>
      <c r="Z356" s="155"/>
    </row>
    <row r="357">
      <c r="A357" s="155"/>
      <c r="B357" s="155"/>
      <c r="C357" s="155"/>
      <c r="D357" s="155"/>
      <c r="E357" s="155"/>
      <c r="F357" s="155"/>
      <c r="G357" s="155"/>
      <c r="H357" s="155"/>
      <c r="I357" s="155"/>
      <c r="J357" s="155"/>
      <c r="K357" s="155"/>
      <c r="L357" s="155"/>
      <c r="M357" s="155"/>
      <c r="N357" s="155"/>
      <c r="O357" s="155"/>
      <c r="P357" s="155"/>
      <c r="Q357" s="155"/>
      <c r="R357" s="155"/>
      <c r="S357" s="155"/>
      <c r="T357" s="155"/>
      <c r="U357" s="155"/>
      <c r="V357" s="155"/>
      <c r="W357" s="155"/>
      <c r="X357" s="155"/>
      <c r="Y357" s="155"/>
      <c r="Z357" s="155"/>
    </row>
    <row r="358">
      <c r="A358" s="155"/>
      <c r="B358" s="155"/>
      <c r="C358" s="155"/>
      <c r="D358" s="155"/>
      <c r="E358" s="155"/>
      <c r="F358" s="155"/>
      <c r="G358" s="155"/>
      <c r="H358" s="155"/>
      <c r="I358" s="155"/>
      <c r="J358" s="155"/>
      <c r="K358" s="155"/>
      <c r="L358" s="155"/>
      <c r="M358" s="155"/>
      <c r="N358" s="155"/>
      <c r="O358" s="155"/>
      <c r="P358" s="155"/>
      <c r="Q358" s="155"/>
      <c r="R358" s="155"/>
      <c r="S358" s="155"/>
      <c r="T358" s="155"/>
      <c r="U358" s="155"/>
      <c r="V358" s="155"/>
      <c r="W358" s="155"/>
      <c r="X358" s="155"/>
      <c r="Y358" s="155"/>
      <c r="Z358" s="155"/>
    </row>
    <row r="359">
      <c r="A359" s="155"/>
      <c r="B359" s="155"/>
      <c r="C359" s="155"/>
      <c r="D359" s="155"/>
      <c r="E359" s="155"/>
      <c r="F359" s="155"/>
      <c r="G359" s="155"/>
      <c r="H359" s="155"/>
      <c r="I359" s="155"/>
      <c r="J359" s="155"/>
      <c r="K359" s="155"/>
      <c r="L359" s="155"/>
      <c r="M359" s="155"/>
      <c r="N359" s="155"/>
      <c r="O359" s="155"/>
      <c r="P359" s="155"/>
      <c r="Q359" s="155"/>
      <c r="R359" s="155"/>
      <c r="S359" s="155"/>
      <c r="T359" s="155"/>
      <c r="U359" s="155"/>
      <c r="V359" s="155"/>
      <c r="W359" s="155"/>
      <c r="X359" s="155"/>
      <c r="Y359" s="155"/>
      <c r="Z359" s="155"/>
    </row>
    <row r="360">
      <c r="A360" s="155"/>
      <c r="B360" s="155"/>
      <c r="C360" s="155"/>
      <c r="D360" s="155"/>
      <c r="E360" s="155"/>
      <c r="F360" s="155"/>
      <c r="G360" s="155"/>
      <c r="H360" s="155"/>
      <c r="I360" s="155"/>
      <c r="J360" s="155"/>
      <c r="K360" s="155"/>
      <c r="L360" s="155"/>
      <c r="M360" s="155"/>
      <c r="N360" s="155"/>
      <c r="O360" s="155"/>
      <c r="P360" s="155"/>
      <c r="Q360" s="155"/>
      <c r="R360" s="155"/>
      <c r="S360" s="155"/>
      <c r="T360" s="155"/>
      <c r="U360" s="155"/>
      <c r="V360" s="155"/>
      <c r="W360" s="155"/>
      <c r="X360" s="155"/>
      <c r="Y360" s="155"/>
      <c r="Z360" s="155"/>
    </row>
    <row r="361">
      <c r="A361" s="155"/>
      <c r="B361" s="155"/>
      <c r="C361" s="155"/>
      <c r="D361" s="155"/>
      <c r="E361" s="155"/>
      <c r="F361" s="155"/>
      <c r="G361" s="155"/>
      <c r="H361" s="155"/>
      <c r="I361" s="155"/>
      <c r="J361" s="155"/>
      <c r="K361" s="155"/>
      <c r="L361" s="155"/>
      <c r="M361" s="155"/>
      <c r="N361" s="155"/>
      <c r="O361" s="155"/>
      <c r="P361" s="155"/>
      <c r="Q361" s="155"/>
      <c r="R361" s="155"/>
      <c r="S361" s="155"/>
      <c r="T361" s="155"/>
      <c r="U361" s="155"/>
      <c r="V361" s="155"/>
      <c r="W361" s="155"/>
      <c r="X361" s="155"/>
      <c r="Y361" s="155"/>
      <c r="Z361" s="155"/>
    </row>
    <row r="362">
      <c r="A362" s="155"/>
      <c r="B362" s="155"/>
      <c r="C362" s="155"/>
      <c r="D362" s="155"/>
      <c r="E362" s="155"/>
      <c r="F362" s="155"/>
      <c r="G362" s="155"/>
      <c r="H362" s="155"/>
      <c r="I362" s="155"/>
      <c r="J362" s="155"/>
      <c r="K362" s="155"/>
      <c r="L362" s="155"/>
      <c r="M362" s="155"/>
      <c r="N362" s="155"/>
      <c r="O362" s="155"/>
      <c r="P362" s="155"/>
      <c r="Q362" s="155"/>
      <c r="R362" s="155"/>
      <c r="S362" s="155"/>
      <c r="T362" s="155"/>
      <c r="U362" s="155"/>
      <c r="V362" s="155"/>
      <c r="W362" s="155"/>
      <c r="X362" s="155"/>
      <c r="Y362" s="155"/>
      <c r="Z362" s="155"/>
    </row>
    <row r="363">
      <c r="A363" s="155"/>
      <c r="B363" s="155"/>
      <c r="C363" s="155"/>
      <c r="D363" s="155"/>
      <c r="E363" s="155"/>
      <c r="F363" s="155"/>
      <c r="G363" s="155"/>
      <c r="H363" s="155"/>
      <c r="I363" s="155"/>
      <c r="J363" s="155"/>
      <c r="K363" s="155"/>
      <c r="L363" s="155"/>
      <c r="M363" s="155"/>
      <c r="N363" s="155"/>
      <c r="O363" s="155"/>
      <c r="P363" s="155"/>
      <c r="Q363" s="155"/>
      <c r="R363" s="155"/>
      <c r="S363" s="155"/>
      <c r="T363" s="155"/>
      <c r="U363" s="155"/>
      <c r="V363" s="155"/>
      <c r="W363" s="155"/>
      <c r="X363" s="155"/>
      <c r="Y363" s="155"/>
      <c r="Z363" s="155"/>
    </row>
    <row r="364">
      <c r="A364" s="155"/>
      <c r="B364" s="155"/>
      <c r="C364" s="155"/>
      <c r="D364" s="155"/>
      <c r="E364" s="155"/>
      <c r="F364" s="155"/>
      <c r="G364" s="155"/>
      <c r="H364" s="155"/>
      <c r="I364" s="155"/>
      <c r="J364" s="155"/>
      <c r="K364" s="155"/>
      <c r="L364" s="155"/>
      <c r="M364" s="155"/>
      <c r="N364" s="155"/>
      <c r="O364" s="155"/>
      <c r="P364" s="155"/>
      <c r="Q364" s="155"/>
      <c r="R364" s="155"/>
      <c r="S364" s="155"/>
      <c r="T364" s="155"/>
      <c r="U364" s="155"/>
      <c r="V364" s="155"/>
      <c r="W364" s="155"/>
      <c r="X364" s="155"/>
      <c r="Y364" s="155"/>
      <c r="Z364" s="155"/>
    </row>
    <row r="365">
      <c r="A365" s="155"/>
      <c r="B365" s="155"/>
      <c r="C365" s="155"/>
      <c r="D365" s="155"/>
      <c r="E365" s="155"/>
      <c r="F365" s="155"/>
      <c r="G365" s="155"/>
      <c r="H365" s="155"/>
      <c r="I365" s="155"/>
      <c r="J365" s="155"/>
      <c r="K365" s="155"/>
      <c r="L365" s="155"/>
      <c r="M365" s="155"/>
      <c r="N365" s="155"/>
      <c r="O365" s="155"/>
      <c r="P365" s="155"/>
      <c r="Q365" s="155"/>
      <c r="R365" s="155"/>
      <c r="S365" s="155"/>
      <c r="T365" s="155"/>
      <c r="U365" s="155"/>
      <c r="V365" s="155"/>
      <c r="W365" s="155"/>
      <c r="X365" s="155"/>
      <c r="Y365" s="155"/>
      <c r="Z365" s="155"/>
    </row>
    <row r="366">
      <c r="A366" s="155"/>
      <c r="B366" s="155"/>
      <c r="C366" s="155"/>
      <c r="D366" s="155"/>
      <c r="E366" s="155"/>
      <c r="F366" s="155"/>
      <c r="G366" s="155"/>
      <c r="H366" s="155"/>
      <c r="I366" s="155"/>
      <c r="J366" s="155"/>
      <c r="K366" s="155"/>
      <c r="L366" s="155"/>
      <c r="M366" s="155"/>
      <c r="N366" s="155"/>
      <c r="O366" s="155"/>
      <c r="P366" s="155"/>
      <c r="Q366" s="155"/>
      <c r="R366" s="155"/>
      <c r="S366" s="155"/>
      <c r="T366" s="155"/>
      <c r="U366" s="155"/>
      <c r="V366" s="155"/>
      <c r="W366" s="155"/>
      <c r="X366" s="155"/>
      <c r="Y366" s="155"/>
      <c r="Z366" s="155"/>
    </row>
    <row r="367">
      <c r="A367" s="155"/>
      <c r="B367" s="155"/>
      <c r="C367" s="155"/>
      <c r="D367" s="155"/>
      <c r="E367" s="155"/>
      <c r="F367" s="155"/>
      <c r="G367" s="155"/>
      <c r="H367" s="155"/>
      <c r="I367" s="155"/>
      <c r="J367" s="155"/>
      <c r="K367" s="155"/>
      <c r="L367" s="155"/>
      <c r="M367" s="155"/>
      <c r="N367" s="155"/>
      <c r="O367" s="155"/>
      <c r="P367" s="155"/>
      <c r="Q367" s="155"/>
      <c r="R367" s="155"/>
      <c r="S367" s="155"/>
      <c r="T367" s="155"/>
      <c r="U367" s="155"/>
      <c r="V367" s="155"/>
      <c r="W367" s="155"/>
      <c r="X367" s="155"/>
      <c r="Y367" s="155"/>
      <c r="Z367" s="155"/>
    </row>
    <row r="368">
      <c r="A368" s="155"/>
      <c r="B368" s="155"/>
      <c r="C368" s="155"/>
      <c r="D368" s="155"/>
      <c r="E368" s="155"/>
      <c r="F368" s="155"/>
      <c r="G368" s="155"/>
      <c r="H368" s="155"/>
      <c r="I368" s="155"/>
      <c r="J368" s="155"/>
      <c r="K368" s="155"/>
      <c r="L368" s="155"/>
      <c r="M368" s="155"/>
      <c r="N368" s="155"/>
      <c r="O368" s="155"/>
      <c r="P368" s="155"/>
      <c r="Q368" s="155"/>
      <c r="R368" s="155"/>
      <c r="S368" s="155"/>
      <c r="T368" s="155"/>
      <c r="U368" s="155"/>
      <c r="V368" s="155"/>
      <c r="W368" s="155"/>
      <c r="X368" s="155"/>
      <c r="Y368" s="155"/>
      <c r="Z368" s="155"/>
    </row>
    <row r="369">
      <c r="A369" s="155"/>
      <c r="B369" s="155"/>
      <c r="C369" s="155"/>
      <c r="D369" s="155"/>
      <c r="E369" s="155"/>
      <c r="F369" s="155"/>
      <c r="G369" s="155"/>
      <c r="H369" s="155"/>
      <c r="I369" s="155"/>
      <c r="J369" s="155"/>
      <c r="K369" s="155"/>
      <c r="L369" s="155"/>
      <c r="M369" s="155"/>
      <c r="N369" s="155"/>
      <c r="O369" s="155"/>
      <c r="P369" s="155"/>
      <c r="Q369" s="155"/>
      <c r="R369" s="155"/>
      <c r="S369" s="155"/>
      <c r="T369" s="155"/>
      <c r="U369" s="155"/>
      <c r="V369" s="155"/>
      <c r="W369" s="155"/>
      <c r="X369" s="155"/>
      <c r="Y369" s="155"/>
      <c r="Z369" s="155"/>
    </row>
    <row r="370">
      <c r="A370" s="155"/>
      <c r="B370" s="155"/>
      <c r="C370" s="155"/>
      <c r="D370" s="155"/>
      <c r="E370" s="155"/>
      <c r="F370" s="155"/>
      <c r="G370" s="155"/>
      <c r="H370" s="155"/>
      <c r="I370" s="155"/>
      <c r="J370" s="155"/>
      <c r="K370" s="155"/>
      <c r="L370" s="155"/>
      <c r="M370" s="155"/>
      <c r="N370" s="155"/>
      <c r="O370" s="155"/>
      <c r="P370" s="155"/>
      <c r="Q370" s="155"/>
      <c r="R370" s="155"/>
      <c r="S370" s="155"/>
      <c r="T370" s="155"/>
      <c r="U370" s="155"/>
      <c r="V370" s="155"/>
      <c r="W370" s="155"/>
      <c r="X370" s="155"/>
      <c r="Y370" s="155"/>
      <c r="Z370" s="155"/>
    </row>
    <row r="371">
      <c r="A371" s="155"/>
      <c r="B371" s="155"/>
      <c r="C371" s="155"/>
      <c r="D371" s="155"/>
      <c r="E371" s="155"/>
      <c r="F371" s="155"/>
      <c r="G371" s="155"/>
      <c r="H371" s="155"/>
      <c r="I371" s="155"/>
      <c r="J371" s="155"/>
      <c r="K371" s="155"/>
      <c r="L371" s="155"/>
      <c r="M371" s="155"/>
      <c r="N371" s="155"/>
      <c r="O371" s="155"/>
      <c r="P371" s="155"/>
      <c r="Q371" s="155"/>
      <c r="R371" s="155"/>
      <c r="S371" s="155"/>
      <c r="T371" s="155"/>
      <c r="U371" s="155"/>
      <c r="V371" s="155"/>
      <c r="W371" s="155"/>
      <c r="X371" s="155"/>
      <c r="Y371" s="155"/>
      <c r="Z371" s="155"/>
    </row>
    <row r="372">
      <c r="A372" s="155"/>
      <c r="B372" s="155"/>
      <c r="C372" s="155"/>
      <c r="D372" s="155"/>
      <c r="E372" s="155"/>
      <c r="F372" s="155"/>
      <c r="G372" s="155"/>
      <c r="H372" s="155"/>
      <c r="I372" s="155"/>
      <c r="J372" s="155"/>
      <c r="K372" s="155"/>
      <c r="L372" s="155"/>
      <c r="M372" s="155"/>
      <c r="N372" s="155"/>
      <c r="O372" s="155"/>
      <c r="P372" s="155"/>
      <c r="Q372" s="155"/>
      <c r="R372" s="155"/>
      <c r="S372" s="155"/>
      <c r="T372" s="155"/>
      <c r="U372" s="155"/>
      <c r="V372" s="155"/>
      <c r="W372" s="155"/>
      <c r="X372" s="155"/>
      <c r="Y372" s="155"/>
      <c r="Z372" s="155"/>
    </row>
    <row r="373">
      <c r="A373" s="155"/>
      <c r="B373" s="155"/>
      <c r="C373" s="155"/>
      <c r="D373" s="155"/>
      <c r="E373" s="155"/>
      <c r="F373" s="155"/>
      <c r="G373" s="155"/>
      <c r="H373" s="155"/>
      <c r="I373" s="155"/>
      <c r="J373" s="155"/>
      <c r="K373" s="155"/>
      <c r="L373" s="155"/>
      <c r="M373" s="155"/>
      <c r="N373" s="155"/>
      <c r="O373" s="155"/>
      <c r="P373" s="155"/>
      <c r="Q373" s="155"/>
      <c r="R373" s="155"/>
      <c r="S373" s="155"/>
      <c r="T373" s="155"/>
      <c r="U373" s="155"/>
      <c r="V373" s="155"/>
      <c r="W373" s="155"/>
      <c r="X373" s="155"/>
      <c r="Y373" s="155"/>
      <c r="Z373" s="155"/>
    </row>
    <row r="374">
      <c r="A374" s="155"/>
      <c r="B374" s="155"/>
      <c r="C374" s="155"/>
      <c r="D374" s="155"/>
      <c r="E374" s="155"/>
      <c r="F374" s="155"/>
      <c r="G374" s="155"/>
      <c r="H374" s="155"/>
      <c r="I374" s="155"/>
      <c r="J374" s="155"/>
      <c r="K374" s="155"/>
      <c r="L374" s="155"/>
      <c r="M374" s="155"/>
      <c r="N374" s="155"/>
      <c r="O374" s="155"/>
      <c r="P374" s="155"/>
      <c r="Q374" s="155"/>
      <c r="R374" s="155"/>
      <c r="S374" s="155"/>
      <c r="T374" s="155"/>
      <c r="U374" s="155"/>
      <c r="V374" s="155"/>
      <c r="W374" s="155"/>
      <c r="X374" s="155"/>
      <c r="Y374" s="155"/>
      <c r="Z374" s="155"/>
    </row>
    <row r="375">
      <c r="A375" s="155"/>
      <c r="B375" s="155"/>
      <c r="C375" s="155"/>
      <c r="D375" s="155"/>
      <c r="E375" s="155"/>
      <c r="F375" s="155"/>
      <c r="G375" s="155"/>
      <c r="H375" s="155"/>
      <c r="I375" s="155"/>
      <c r="J375" s="155"/>
      <c r="K375" s="155"/>
      <c r="L375" s="155"/>
      <c r="M375" s="155"/>
      <c r="N375" s="155"/>
      <c r="O375" s="155"/>
      <c r="P375" s="155"/>
      <c r="Q375" s="155"/>
      <c r="R375" s="155"/>
      <c r="S375" s="155"/>
      <c r="T375" s="155"/>
      <c r="U375" s="155"/>
      <c r="V375" s="155"/>
      <c r="W375" s="155"/>
      <c r="X375" s="155"/>
      <c r="Y375" s="155"/>
      <c r="Z375" s="155"/>
    </row>
    <row r="376">
      <c r="A376" s="155"/>
      <c r="B376" s="155"/>
      <c r="C376" s="155"/>
      <c r="D376" s="155"/>
      <c r="E376" s="155"/>
      <c r="F376" s="155"/>
      <c r="G376" s="155"/>
      <c r="H376" s="155"/>
      <c r="I376" s="155"/>
      <c r="J376" s="155"/>
      <c r="K376" s="155"/>
      <c r="L376" s="155"/>
      <c r="M376" s="155"/>
      <c r="N376" s="155"/>
      <c r="O376" s="155"/>
      <c r="P376" s="155"/>
      <c r="Q376" s="155"/>
      <c r="R376" s="155"/>
      <c r="S376" s="155"/>
      <c r="T376" s="155"/>
      <c r="U376" s="155"/>
      <c r="V376" s="155"/>
      <c r="W376" s="155"/>
      <c r="X376" s="155"/>
      <c r="Y376" s="155"/>
      <c r="Z376" s="155"/>
    </row>
    <row r="377">
      <c r="A377" s="155"/>
      <c r="B377" s="155"/>
      <c r="C377" s="155"/>
      <c r="D377" s="155"/>
      <c r="E377" s="155"/>
      <c r="F377" s="155"/>
      <c r="G377" s="155"/>
      <c r="H377" s="155"/>
      <c r="I377" s="155"/>
      <c r="J377" s="155"/>
      <c r="K377" s="155"/>
      <c r="L377" s="155"/>
      <c r="M377" s="155"/>
      <c r="N377" s="155"/>
      <c r="O377" s="155"/>
      <c r="P377" s="155"/>
      <c r="Q377" s="155"/>
      <c r="R377" s="155"/>
      <c r="S377" s="155"/>
      <c r="T377" s="155"/>
      <c r="U377" s="155"/>
      <c r="V377" s="155"/>
      <c r="W377" s="155"/>
      <c r="X377" s="155"/>
      <c r="Y377" s="155"/>
      <c r="Z377" s="155"/>
    </row>
    <row r="378">
      <c r="A378" s="155"/>
      <c r="B378" s="155"/>
      <c r="C378" s="155"/>
      <c r="D378" s="155"/>
      <c r="E378" s="155"/>
      <c r="F378" s="155"/>
      <c r="G378" s="155"/>
      <c r="H378" s="155"/>
      <c r="I378" s="155"/>
      <c r="J378" s="155"/>
      <c r="K378" s="155"/>
      <c r="L378" s="155"/>
      <c r="M378" s="155"/>
      <c r="N378" s="155"/>
      <c r="O378" s="155"/>
      <c r="P378" s="155"/>
      <c r="Q378" s="155"/>
      <c r="R378" s="155"/>
      <c r="S378" s="155"/>
      <c r="T378" s="155"/>
      <c r="U378" s="155"/>
      <c r="V378" s="155"/>
      <c r="W378" s="155"/>
      <c r="X378" s="155"/>
      <c r="Y378" s="155"/>
      <c r="Z378" s="155"/>
    </row>
    <row r="379">
      <c r="A379" s="155"/>
      <c r="B379" s="155"/>
      <c r="C379" s="155"/>
      <c r="D379" s="155"/>
      <c r="E379" s="155"/>
      <c r="F379" s="155"/>
      <c r="G379" s="155"/>
      <c r="H379" s="155"/>
      <c r="I379" s="155"/>
      <c r="J379" s="155"/>
      <c r="K379" s="155"/>
      <c r="L379" s="155"/>
      <c r="M379" s="155"/>
      <c r="N379" s="155"/>
      <c r="O379" s="155"/>
      <c r="P379" s="155"/>
      <c r="Q379" s="155"/>
      <c r="R379" s="155"/>
      <c r="S379" s="155"/>
      <c r="T379" s="155"/>
      <c r="U379" s="155"/>
      <c r="V379" s="155"/>
      <c r="W379" s="155"/>
      <c r="X379" s="155"/>
      <c r="Y379" s="155"/>
      <c r="Z379" s="155"/>
    </row>
    <row r="380">
      <c r="A380" s="155"/>
      <c r="B380" s="155"/>
      <c r="C380" s="155"/>
      <c r="D380" s="155"/>
      <c r="E380" s="155"/>
      <c r="F380" s="155"/>
      <c r="G380" s="155"/>
      <c r="H380" s="155"/>
      <c r="I380" s="155"/>
      <c r="J380" s="155"/>
      <c r="K380" s="155"/>
      <c r="L380" s="155"/>
      <c r="M380" s="155"/>
      <c r="N380" s="155"/>
      <c r="O380" s="155"/>
      <c r="P380" s="155"/>
      <c r="Q380" s="155"/>
      <c r="R380" s="155"/>
      <c r="S380" s="155"/>
      <c r="T380" s="155"/>
      <c r="U380" s="155"/>
      <c r="V380" s="155"/>
      <c r="W380" s="155"/>
      <c r="X380" s="155"/>
      <c r="Y380" s="155"/>
      <c r="Z380" s="155"/>
    </row>
    <row r="381">
      <c r="A381" s="155"/>
      <c r="B381" s="155"/>
      <c r="C381" s="155"/>
      <c r="D381" s="155"/>
      <c r="E381" s="155"/>
      <c r="F381" s="155"/>
      <c r="G381" s="155"/>
      <c r="H381" s="155"/>
      <c r="I381" s="155"/>
      <c r="J381" s="155"/>
      <c r="K381" s="155"/>
      <c r="L381" s="155"/>
      <c r="M381" s="155"/>
      <c r="N381" s="155"/>
      <c r="O381" s="155"/>
      <c r="P381" s="155"/>
      <c r="Q381" s="155"/>
      <c r="R381" s="155"/>
      <c r="S381" s="155"/>
      <c r="T381" s="155"/>
      <c r="U381" s="155"/>
      <c r="V381" s="155"/>
      <c r="W381" s="155"/>
      <c r="X381" s="155"/>
      <c r="Y381" s="155"/>
      <c r="Z381" s="155"/>
    </row>
    <row r="382">
      <c r="A382" s="155"/>
      <c r="B382" s="155"/>
      <c r="C382" s="155"/>
      <c r="D382" s="155"/>
      <c r="E382" s="155"/>
      <c r="F382" s="155"/>
      <c r="G382" s="155"/>
      <c r="H382" s="155"/>
      <c r="I382" s="155"/>
      <c r="J382" s="155"/>
      <c r="K382" s="155"/>
      <c r="L382" s="155"/>
      <c r="M382" s="155"/>
      <c r="N382" s="155"/>
      <c r="O382" s="155"/>
      <c r="P382" s="155"/>
      <c r="Q382" s="155"/>
      <c r="R382" s="155"/>
      <c r="S382" s="155"/>
      <c r="T382" s="155"/>
      <c r="U382" s="155"/>
      <c r="V382" s="155"/>
      <c r="W382" s="155"/>
      <c r="X382" s="155"/>
      <c r="Y382" s="155"/>
      <c r="Z382" s="155"/>
    </row>
    <row r="383">
      <c r="A383" s="155"/>
      <c r="B383" s="155"/>
      <c r="C383" s="155"/>
      <c r="D383" s="155"/>
      <c r="E383" s="155"/>
      <c r="F383" s="155"/>
      <c r="G383" s="155"/>
      <c r="H383" s="155"/>
      <c r="I383" s="155"/>
      <c r="J383" s="155"/>
      <c r="K383" s="155"/>
      <c r="L383" s="155"/>
      <c r="M383" s="155"/>
      <c r="N383" s="155"/>
      <c r="O383" s="155"/>
      <c r="P383" s="155"/>
      <c r="Q383" s="155"/>
      <c r="R383" s="155"/>
      <c r="S383" s="155"/>
      <c r="T383" s="155"/>
      <c r="U383" s="155"/>
      <c r="V383" s="155"/>
      <c r="W383" s="155"/>
      <c r="X383" s="155"/>
      <c r="Y383" s="155"/>
      <c r="Z383" s="155"/>
    </row>
    <row r="384">
      <c r="A384" s="155"/>
      <c r="B384" s="155"/>
      <c r="C384" s="155"/>
      <c r="D384" s="155"/>
      <c r="E384" s="155"/>
      <c r="F384" s="155"/>
      <c r="G384" s="155"/>
      <c r="H384" s="155"/>
      <c r="I384" s="155"/>
      <c r="J384" s="155"/>
      <c r="K384" s="155"/>
      <c r="L384" s="155"/>
      <c r="M384" s="155"/>
      <c r="N384" s="155"/>
      <c r="O384" s="155"/>
      <c r="P384" s="155"/>
      <c r="Q384" s="155"/>
      <c r="R384" s="155"/>
      <c r="S384" s="155"/>
      <c r="T384" s="155"/>
      <c r="U384" s="155"/>
      <c r="V384" s="155"/>
      <c r="W384" s="155"/>
      <c r="X384" s="155"/>
      <c r="Y384" s="155"/>
      <c r="Z384" s="155"/>
    </row>
    <row r="385">
      <c r="A385" s="155"/>
      <c r="B385" s="155"/>
      <c r="C385" s="155"/>
      <c r="D385" s="155"/>
      <c r="E385" s="155"/>
      <c r="F385" s="155"/>
      <c r="G385" s="155"/>
      <c r="H385" s="155"/>
      <c r="I385" s="155"/>
      <c r="J385" s="155"/>
      <c r="K385" s="155"/>
      <c r="L385" s="155"/>
      <c r="M385" s="155"/>
      <c r="N385" s="155"/>
      <c r="O385" s="155"/>
      <c r="P385" s="155"/>
      <c r="Q385" s="155"/>
      <c r="R385" s="155"/>
      <c r="S385" s="155"/>
      <c r="T385" s="155"/>
      <c r="U385" s="155"/>
      <c r="V385" s="155"/>
      <c r="W385" s="155"/>
      <c r="X385" s="155"/>
      <c r="Y385" s="155"/>
      <c r="Z385" s="155"/>
    </row>
    <row r="386">
      <c r="A386" s="155"/>
      <c r="B386" s="155"/>
      <c r="C386" s="155"/>
      <c r="D386" s="155"/>
      <c r="E386" s="155"/>
      <c r="F386" s="155"/>
      <c r="G386" s="155"/>
      <c r="H386" s="155"/>
      <c r="I386" s="155"/>
      <c r="J386" s="155"/>
      <c r="K386" s="155"/>
      <c r="L386" s="155"/>
      <c r="M386" s="155"/>
      <c r="N386" s="155"/>
      <c r="O386" s="155"/>
      <c r="P386" s="155"/>
      <c r="Q386" s="155"/>
      <c r="R386" s="155"/>
      <c r="S386" s="155"/>
      <c r="T386" s="155"/>
      <c r="U386" s="155"/>
      <c r="V386" s="155"/>
      <c r="W386" s="155"/>
      <c r="X386" s="155"/>
      <c r="Y386" s="155"/>
      <c r="Z386" s="155"/>
    </row>
    <row r="387">
      <c r="A387" s="155"/>
      <c r="B387" s="155"/>
      <c r="C387" s="155"/>
      <c r="D387" s="155"/>
      <c r="E387" s="155"/>
      <c r="F387" s="155"/>
      <c r="G387" s="155"/>
      <c r="H387" s="155"/>
      <c r="I387" s="155"/>
      <c r="J387" s="155"/>
      <c r="K387" s="155"/>
      <c r="L387" s="155"/>
      <c r="M387" s="155"/>
      <c r="N387" s="155"/>
      <c r="O387" s="155"/>
      <c r="P387" s="155"/>
      <c r="Q387" s="155"/>
      <c r="R387" s="155"/>
      <c r="S387" s="155"/>
      <c r="T387" s="155"/>
      <c r="U387" s="155"/>
      <c r="V387" s="155"/>
      <c r="W387" s="155"/>
      <c r="X387" s="155"/>
      <c r="Y387" s="155"/>
      <c r="Z387" s="155"/>
    </row>
    <row r="388">
      <c r="A388" s="155"/>
      <c r="B388" s="155"/>
      <c r="C388" s="155"/>
      <c r="D388" s="155"/>
      <c r="E388" s="155"/>
      <c r="F388" s="155"/>
      <c r="G388" s="155"/>
      <c r="H388" s="155"/>
      <c r="I388" s="155"/>
      <c r="J388" s="155"/>
      <c r="K388" s="155"/>
      <c r="L388" s="155"/>
      <c r="M388" s="155"/>
      <c r="N388" s="155"/>
      <c r="O388" s="155"/>
      <c r="P388" s="155"/>
      <c r="Q388" s="155"/>
      <c r="R388" s="155"/>
      <c r="S388" s="155"/>
      <c r="T388" s="155"/>
      <c r="U388" s="155"/>
      <c r="V388" s="155"/>
      <c r="W388" s="155"/>
      <c r="X388" s="155"/>
      <c r="Y388" s="155"/>
      <c r="Z388" s="155"/>
    </row>
    <row r="389">
      <c r="A389" s="155"/>
      <c r="B389" s="155"/>
      <c r="C389" s="155"/>
      <c r="D389" s="155"/>
      <c r="E389" s="155"/>
      <c r="F389" s="155"/>
      <c r="G389" s="155"/>
      <c r="H389" s="155"/>
      <c r="I389" s="155"/>
      <c r="J389" s="155"/>
      <c r="K389" s="155"/>
      <c r="L389" s="155"/>
      <c r="M389" s="155"/>
      <c r="N389" s="155"/>
      <c r="O389" s="155"/>
      <c r="P389" s="155"/>
      <c r="Q389" s="155"/>
      <c r="R389" s="155"/>
      <c r="S389" s="155"/>
      <c r="T389" s="155"/>
      <c r="U389" s="155"/>
      <c r="V389" s="155"/>
      <c r="W389" s="155"/>
      <c r="X389" s="155"/>
      <c r="Y389" s="155"/>
      <c r="Z389" s="155"/>
    </row>
    <row r="390">
      <c r="A390" s="155"/>
      <c r="B390" s="155"/>
      <c r="C390" s="155"/>
      <c r="D390" s="155"/>
      <c r="E390" s="155"/>
      <c r="F390" s="155"/>
      <c r="G390" s="155"/>
      <c r="H390" s="155"/>
      <c r="I390" s="155"/>
      <c r="J390" s="155"/>
      <c r="K390" s="155"/>
      <c r="L390" s="155"/>
      <c r="M390" s="155"/>
      <c r="N390" s="155"/>
      <c r="O390" s="155"/>
      <c r="P390" s="155"/>
      <c r="Q390" s="155"/>
      <c r="R390" s="155"/>
      <c r="S390" s="155"/>
      <c r="T390" s="155"/>
      <c r="U390" s="155"/>
      <c r="V390" s="155"/>
      <c r="W390" s="155"/>
      <c r="X390" s="155"/>
      <c r="Y390" s="155"/>
      <c r="Z390" s="155"/>
    </row>
    <row r="391">
      <c r="A391" s="155"/>
      <c r="B391" s="155"/>
      <c r="C391" s="155"/>
      <c r="D391" s="155"/>
      <c r="E391" s="155"/>
      <c r="F391" s="155"/>
      <c r="G391" s="155"/>
      <c r="H391" s="155"/>
      <c r="I391" s="155"/>
      <c r="J391" s="155"/>
      <c r="K391" s="155"/>
      <c r="L391" s="155"/>
      <c r="M391" s="155"/>
      <c r="N391" s="155"/>
      <c r="O391" s="155"/>
      <c r="P391" s="155"/>
      <c r="Q391" s="155"/>
      <c r="R391" s="155"/>
      <c r="S391" s="155"/>
      <c r="T391" s="155"/>
      <c r="U391" s="155"/>
      <c r="V391" s="155"/>
      <c r="W391" s="155"/>
      <c r="X391" s="155"/>
      <c r="Y391" s="155"/>
      <c r="Z391" s="155"/>
    </row>
    <row r="392">
      <c r="A392" s="155"/>
      <c r="B392" s="155"/>
      <c r="C392" s="155"/>
      <c r="D392" s="155"/>
      <c r="E392" s="155"/>
      <c r="F392" s="155"/>
      <c r="G392" s="155"/>
      <c r="H392" s="155"/>
      <c r="I392" s="155"/>
      <c r="J392" s="155"/>
      <c r="K392" s="155"/>
      <c r="L392" s="155"/>
      <c r="M392" s="155"/>
      <c r="N392" s="155"/>
      <c r="O392" s="155"/>
      <c r="P392" s="155"/>
      <c r="Q392" s="155"/>
      <c r="R392" s="155"/>
      <c r="S392" s="155"/>
      <c r="T392" s="155"/>
      <c r="U392" s="155"/>
      <c r="V392" s="155"/>
      <c r="W392" s="155"/>
      <c r="X392" s="155"/>
      <c r="Y392" s="155"/>
      <c r="Z392" s="155"/>
    </row>
    <row r="393">
      <c r="A393" s="155"/>
      <c r="B393" s="155"/>
      <c r="C393" s="155"/>
      <c r="D393" s="155"/>
      <c r="E393" s="155"/>
      <c r="F393" s="155"/>
      <c r="G393" s="155"/>
      <c r="H393" s="155"/>
      <c r="I393" s="155"/>
      <c r="J393" s="155"/>
      <c r="K393" s="155"/>
      <c r="L393" s="155"/>
      <c r="M393" s="155"/>
      <c r="N393" s="155"/>
      <c r="O393" s="155"/>
      <c r="P393" s="155"/>
      <c r="Q393" s="155"/>
      <c r="R393" s="155"/>
      <c r="S393" s="155"/>
      <c r="T393" s="155"/>
      <c r="U393" s="155"/>
      <c r="V393" s="155"/>
      <c r="W393" s="155"/>
      <c r="X393" s="155"/>
      <c r="Y393" s="155"/>
      <c r="Z393" s="155"/>
    </row>
    <row r="394">
      <c r="A394" s="155"/>
      <c r="B394" s="155"/>
      <c r="C394" s="155"/>
      <c r="D394" s="155"/>
      <c r="E394" s="155"/>
      <c r="F394" s="155"/>
      <c r="G394" s="155"/>
      <c r="H394" s="155"/>
      <c r="I394" s="155"/>
      <c r="J394" s="155"/>
      <c r="K394" s="155"/>
      <c r="L394" s="155"/>
      <c r="M394" s="155"/>
      <c r="N394" s="155"/>
      <c r="O394" s="155"/>
      <c r="P394" s="155"/>
      <c r="Q394" s="155"/>
      <c r="R394" s="155"/>
      <c r="S394" s="155"/>
      <c r="T394" s="155"/>
      <c r="U394" s="155"/>
      <c r="V394" s="155"/>
      <c r="W394" s="155"/>
      <c r="X394" s="155"/>
      <c r="Y394" s="155"/>
      <c r="Z394" s="155"/>
    </row>
    <row r="395">
      <c r="A395" s="155"/>
      <c r="B395" s="155"/>
      <c r="C395" s="155"/>
      <c r="D395" s="155"/>
      <c r="E395" s="155"/>
      <c r="F395" s="155"/>
      <c r="G395" s="155"/>
      <c r="H395" s="155"/>
      <c r="I395" s="155"/>
      <c r="J395" s="155"/>
      <c r="K395" s="155"/>
      <c r="L395" s="155"/>
      <c r="M395" s="155"/>
      <c r="N395" s="155"/>
      <c r="O395" s="155"/>
      <c r="P395" s="155"/>
      <c r="Q395" s="155"/>
      <c r="R395" s="155"/>
      <c r="S395" s="155"/>
      <c r="T395" s="155"/>
      <c r="U395" s="155"/>
      <c r="V395" s="155"/>
      <c r="W395" s="155"/>
      <c r="X395" s="155"/>
      <c r="Y395" s="155"/>
      <c r="Z395" s="155"/>
    </row>
    <row r="396">
      <c r="A396" s="155"/>
      <c r="B396" s="155"/>
      <c r="C396" s="155"/>
      <c r="D396" s="155"/>
      <c r="E396" s="155"/>
      <c r="F396" s="155"/>
      <c r="G396" s="155"/>
      <c r="H396" s="155"/>
      <c r="I396" s="155"/>
      <c r="J396" s="155"/>
      <c r="K396" s="155"/>
      <c r="L396" s="155"/>
      <c r="M396" s="155"/>
      <c r="N396" s="155"/>
      <c r="O396" s="155"/>
      <c r="P396" s="155"/>
      <c r="Q396" s="155"/>
      <c r="R396" s="155"/>
      <c r="S396" s="155"/>
      <c r="T396" s="155"/>
      <c r="U396" s="155"/>
      <c r="V396" s="155"/>
      <c r="W396" s="155"/>
      <c r="X396" s="155"/>
      <c r="Y396" s="155"/>
      <c r="Z396" s="155"/>
    </row>
    <row r="397">
      <c r="A397" s="155"/>
      <c r="B397" s="155"/>
      <c r="C397" s="155"/>
      <c r="D397" s="155"/>
      <c r="E397" s="155"/>
      <c r="F397" s="155"/>
      <c r="G397" s="155"/>
      <c r="H397" s="155"/>
      <c r="I397" s="155"/>
      <c r="J397" s="155"/>
      <c r="K397" s="155"/>
      <c r="L397" s="155"/>
      <c r="M397" s="155"/>
      <c r="N397" s="155"/>
      <c r="O397" s="155"/>
      <c r="P397" s="155"/>
      <c r="Q397" s="155"/>
      <c r="R397" s="155"/>
      <c r="S397" s="155"/>
      <c r="T397" s="155"/>
      <c r="U397" s="155"/>
      <c r="V397" s="155"/>
      <c r="W397" s="155"/>
      <c r="X397" s="155"/>
      <c r="Y397" s="155"/>
      <c r="Z397" s="155"/>
    </row>
    <row r="398">
      <c r="A398" s="155"/>
      <c r="B398" s="155"/>
      <c r="C398" s="155"/>
      <c r="D398" s="155"/>
      <c r="E398" s="155"/>
      <c r="F398" s="155"/>
      <c r="G398" s="155"/>
      <c r="H398" s="155"/>
      <c r="I398" s="155"/>
      <c r="J398" s="155"/>
      <c r="K398" s="155"/>
      <c r="L398" s="155"/>
      <c r="M398" s="155"/>
      <c r="N398" s="155"/>
      <c r="O398" s="155"/>
      <c r="P398" s="155"/>
      <c r="Q398" s="155"/>
      <c r="R398" s="155"/>
      <c r="S398" s="155"/>
      <c r="T398" s="155"/>
      <c r="U398" s="155"/>
      <c r="V398" s="155"/>
      <c r="W398" s="155"/>
      <c r="X398" s="155"/>
      <c r="Y398" s="155"/>
      <c r="Z398" s="155"/>
    </row>
    <row r="399">
      <c r="A399" s="155"/>
      <c r="B399" s="155"/>
      <c r="C399" s="155"/>
      <c r="D399" s="155"/>
      <c r="E399" s="155"/>
      <c r="F399" s="155"/>
      <c r="G399" s="155"/>
      <c r="H399" s="155"/>
      <c r="I399" s="155"/>
      <c r="J399" s="155"/>
      <c r="K399" s="155"/>
      <c r="L399" s="155"/>
      <c r="M399" s="155"/>
      <c r="N399" s="155"/>
      <c r="O399" s="155"/>
      <c r="P399" s="155"/>
      <c r="Q399" s="155"/>
      <c r="R399" s="155"/>
      <c r="S399" s="155"/>
      <c r="T399" s="155"/>
      <c r="U399" s="155"/>
      <c r="V399" s="155"/>
      <c r="W399" s="155"/>
      <c r="X399" s="155"/>
      <c r="Y399" s="155"/>
      <c r="Z399" s="155"/>
    </row>
    <row r="400">
      <c r="A400" s="155"/>
      <c r="B400" s="155"/>
      <c r="C400" s="155"/>
      <c r="D400" s="155"/>
      <c r="E400" s="155"/>
      <c r="F400" s="155"/>
      <c r="G400" s="155"/>
      <c r="H400" s="155"/>
      <c r="I400" s="155"/>
      <c r="J400" s="155"/>
      <c r="K400" s="155"/>
      <c r="L400" s="155"/>
      <c r="M400" s="155"/>
      <c r="N400" s="155"/>
      <c r="O400" s="155"/>
      <c r="P400" s="155"/>
      <c r="Q400" s="155"/>
      <c r="R400" s="155"/>
      <c r="S400" s="155"/>
      <c r="T400" s="155"/>
      <c r="U400" s="155"/>
      <c r="V400" s="155"/>
      <c r="W400" s="155"/>
      <c r="X400" s="155"/>
      <c r="Y400" s="155"/>
      <c r="Z400" s="155"/>
    </row>
    <row r="401">
      <c r="A401" s="155"/>
      <c r="B401" s="155"/>
      <c r="C401" s="155"/>
      <c r="D401" s="155"/>
      <c r="E401" s="155"/>
      <c r="F401" s="155"/>
      <c r="G401" s="155"/>
      <c r="H401" s="155"/>
      <c r="I401" s="155"/>
      <c r="J401" s="155"/>
      <c r="K401" s="155"/>
      <c r="L401" s="155"/>
      <c r="M401" s="155"/>
      <c r="N401" s="155"/>
      <c r="O401" s="155"/>
      <c r="P401" s="155"/>
      <c r="Q401" s="155"/>
      <c r="R401" s="155"/>
      <c r="S401" s="155"/>
      <c r="T401" s="155"/>
      <c r="U401" s="155"/>
      <c r="V401" s="155"/>
      <c r="W401" s="155"/>
      <c r="X401" s="155"/>
      <c r="Y401" s="155"/>
      <c r="Z401" s="155"/>
    </row>
    <row r="402">
      <c r="A402" s="155"/>
      <c r="B402" s="155"/>
      <c r="C402" s="155"/>
      <c r="D402" s="155"/>
      <c r="E402" s="155"/>
      <c r="F402" s="155"/>
      <c r="G402" s="155"/>
      <c r="H402" s="155"/>
      <c r="I402" s="155"/>
      <c r="J402" s="155"/>
      <c r="K402" s="155"/>
      <c r="L402" s="155"/>
      <c r="M402" s="155"/>
      <c r="N402" s="155"/>
      <c r="O402" s="155"/>
      <c r="P402" s="155"/>
      <c r="Q402" s="155"/>
      <c r="R402" s="155"/>
      <c r="S402" s="155"/>
      <c r="T402" s="155"/>
      <c r="U402" s="155"/>
      <c r="V402" s="155"/>
      <c r="W402" s="155"/>
      <c r="X402" s="155"/>
      <c r="Y402" s="155"/>
      <c r="Z402" s="155"/>
    </row>
    <row r="403">
      <c r="A403" s="155"/>
      <c r="B403" s="155"/>
      <c r="C403" s="155"/>
      <c r="D403" s="155"/>
      <c r="E403" s="155"/>
      <c r="F403" s="155"/>
      <c r="G403" s="155"/>
      <c r="H403" s="155"/>
      <c r="I403" s="155"/>
      <c r="J403" s="155"/>
      <c r="K403" s="155"/>
      <c r="L403" s="155"/>
      <c r="M403" s="155"/>
      <c r="N403" s="155"/>
      <c r="O403" s="155"/>
      <c r="P403" s="155"/>
      <c r="Q403" s="155"/>
      <c r="R403" s="155"/>
      <c r="S403" s="155"/>
      <c r="T403" s="155"/>
      <c r="U403" s="155"/>
      <c r="V403" s="155"/>
      <c r="W403" s="155"/>
      <c r="X403" s="155"/>
      <c r="Y403" s="155"/>
      <c r="Z403" s="155"/>
    </row>
    <row r="404">
      <c r="A404" s="155"/>
      <c r="B404" s="155"/>
      <c r="C404" s="155"/>
      <c r="D404" s="155"/>
      <c r="E404" s="155"/>
      <c r="F404" s="155"/>
      <c r="G404" s="155"/>
      <c r="H404" s="155"/>
      <c r="I404" s="155"/>
      <c r="J404" s="155"/>
      <c r="K404" s="155"/>
      <c r="L404" s="155"/>
      <c r="M404" s="155"/>
      <c r="N404" s="155"/>
      <c r="O404" s="155"/>
      <c r="P404" s="155"/>
      <c r="Q404" s="155"/>
      <c r="R404" s="155"/>
      <c r="S404" s="155"/>
      <c r="T404" s="155"/>
      <c r="U404" s="155"/>
      <c r="V404" s="155"/>
      <c r="W404" s="155"/>
      <c r="X404" s="155"/>
      <c r="Y404" s="155"/>
      <c r="Z404" s="155"/>
    </row>
    <row r="405">
      <c r="A405" s="155"/>
      <c r="B405" s="155"/>
      <c r="C405" s="155"/>
      <c r="D405" s="155"/>
      <c r="E405" s="155"/>
      <c r="F405" s="155"/>
      <c r="G405" s="155"/>
      <c r="H405" s="155"/>
      <c r="I405" s="155"/>
      <c r="J405" s="155"/>
      <c r="K405" s="155"/>
      <c r="L405" s="155"/>
      <c r="M405" s="155"/>
      <c r="N405" s="155"/>
      <c r="O405" s="155"/>
      <c r="P405" s="155"/>
      <c r="Q405" s="155"/>
      <c r="R405" s="155"/>
      <c r="S405" s="155"/>
      <c r="T405" s="155"/>
      <c r="U405" s="155"/>
      <c r="V405" s="155"/>
      <c r="W405" s="155"/>
      <c r="X405" s="155"/>
      <c r="Y405" s="155"/>
      <c r="Z405" s="155"/>
    </row>
    <row r="406">
      <c r="A406" s="155"/>
      <c r="B406" s="155"/>
      <c r="C406" s="155"/>
      <c r="D406" s="155"/>
      <c r="E406" s="155"/>
      <c r="F406" s="155"/>
      <c r="G406" s="155"/>
      <c r="H406" s="155"/>
      <c r="I406" s="155"/>
      <c r="J406" s="155"/>
      <c r="K406" s="155"/>
      <c r="L406" s="155"/>
      <c r="M406" s="155"/>
      <c r="N406" s="155"/>
      <c r="O406" s="155"/>
      <c r="P406" s="155"/>
      <c r="Q406" s="155"/>
      <c r="R406" s="155"/>
      <c r="S406" s="155"/>
      <c r="T406" s="155"/>
      <c r="U406" s="155"/>
      <c r="V406" s="155"/>
      <c r="W406" s="155"/>
      <c r="X406" s="155"/>
      <c r="Y406" s="155"/>
      <c r="Z406" s="155"/>
    </row>
    <row r="407">
      <c r="A407" s="155"/>
      <c r="B407" s="155"/>
      <c r="C407" s="155"/>
      <c r="D407" s="155"/>
      <c r="E407" s="155"/>
      <c r="F407" s="155"/>
      <c r="G407" s="155"/>
      <c r="H407" s="155"/>
      <c r="I407" s="155"/>
      <c r="J407" s="155"/>
      <c r="K407" s="155"/>
      <c r="L407" s="155"/>
      <c r="M407" s="155"/>
      <c r="N407" s="155"/>
      <c r="O407" s="155"/>
      <c r="P407" s="155"/>
      <c r="Q407" s="155"/>
      <c r="R407" s="155"/>
      <c r="S407" s="155"/>
      <c r="T407" s="155"/>
      <c r="U407" s="155"/>
      <c r="V407" s="155"/>
      <c r="W407" s="155"/>
      <c r="X407" s="155"/>
      <c r="Y407" s="155"/>
      <c r="Z407" s="155"/>
    </row>
    <row r="408">
      <c r="A408" s="155"/>
      <c r="B408" s="155"/>
      <c r="C408" s="155"/>
      <c r="D408" s="155"/>
      <c r="E408" s="155"/>
      <c r="F408" s="155"/>
      <c r="G408" s="155"/>
      <c r="H408" s="155"/>
      <c r="I408" s="155"/>
      <c r="J408" s="155"/>
      <c r="K408" s="155"/>
      <c r="L408" s="155"/>
      <c r="M408" s="155"/>
      <c r="N408" s="155"/>
      <c r="O408" s="155"/>
      <c r="P408" s="155"/>
      <c r="Q408" s="155"/>
      <c r="R408" s="155"/>
      <c r="S408" s="155"/>
      <c r="T408" s="155"/>
      <c r="U408" s="155"/>
      <c r="V408" s="155"/>
      <c r="W408" s="155"/>
      <c r="X408" s="155"/>
      <c r="Y408" s="155"/>
      <c r="Z408" s="155"/>
    </row>
    <row r="409">
      <c r="A409" s="155"/>
      <c r="B409" s="155"/>
      <c r="C409" s="155"/>
      <c r="D409" s="155"/>
      <c r="E409" s="155"/>
      <c r="F409" s="155"/>
      <c r="G409" s="155"/>
      <c r="H409" s="155"/>
      <c r="I409" s="155"/>
      <c r="J409" s="155"/>
      <c r="K409" s="155"/>
      <c r="L409" s="155"/>
      <c r="M409" s="155"/>
      <c r="N409" s="155"/>
      <c r="O409" s="155"/>
      <c r="P409" s="155"/>
      <c r="Q409" s="155"/>
      <c r="R409" s="155"/>
      <c r="S409" s="155"/>
      <c r="T409" s="155"/>
      <c r="U409" s="155"/>
      <c r="V409" s="155"/>
      <c r="W409" s="155"/>
      <c r="X409" s="155"/>
      <c r="Y409" s="155"/>
      <c r="Z409" s="155"/>
    </row>
    <row r="410">
      <c r="A410" s="155"/>
      <c r="B410" s="155"/>
      <c r="C410" s="155"/>
      <c r="D410" s="155"/>
      <c r="E410" s="155"/>
      <c r="F410" s="155"/>
      <c r="G410" s="155"/>
      <c r="H410" s="155"/>
      <c r="I410" s="155"/>
      <c r="J410" s="155"/>
      <c r="K410" s="155"/>
      <c r="L410" s="155"/>
      <c r="M410" s="155"/>
      <c r="N410" s="155"/>
      <c r="O410" s="155"/>
      <c r="P410" s="155"/>
      <c r="Q410" s="155"/>
      <c r="R410" s="155"/>
      <c r="S410" s="155"/>
      <c r="T410" s="155"/>
      <c r="U410" s="155"/>
      <c r="V410" s="155"/>
      <c r="W410" s="155"/>
      <c r="X410" s="155"/>
      <c r="Y410" s="155"/>
      <c r="Z410" s="155"/>
    </row>
    <row r="411">
      <c r="A411" s="155"/>
      <c r="B411" s="155"/>
      <c r="C411" s="155"/>
      <c r="D411" s="155"/>
      <c r="E411" s="155"/>
      <c r="F411" s="155"/>
      <c r="G411" s="155"/>
      <c r="H411" s="155"/>
      <c r="I411" s="155"/>
      <c r="J411" s="155"/>
      <c r="K411" s="155"/>
      <c r="L411" s="155"/>
      <c r="M411" s="155"/>
      <c r="N411" s="155"/>
      <c r="O411" s="155"/>
      <c r="P411" s="155"/>
      <c r="Q411" s="155"/>
      <c r="R411" s="155"/>
      <c r="S411" s="155"/>
      <c r="T411" s="155"/>
      <c r="U411" s="155"/>
      <c r="V411" s="155"/>
      <c r="W411" s="155"/>
      <c r="X411" s="155"/>
      <c r="Y411" s="155"/>
      <c r="Z411" s="155"/>
    </row>
    <row r="412">
      <c r="A412" s="155"/>
      <c r="B412" s="155"/>
      <c r="C412" s="155"/>
      <c r="D412" s="155"/>
      <c r="E412" s="155"/>
      <c r="F412" s="155"/>
      <c r="G412" s="155"/>
      <c r="H412" s="155"/>
      <c r="I412" s="155"/>
      <c r="J412" s="155"/>
      <c r="K412" s="155"/>
      <c r="L412" s="155"/>
      <c r="M412" s="155"/>
      <c r="N412" s="155"/>
      <c r="O412" s="155"/>
      <c r="P412" s="155"/>
      <c r="Q412" s="155"/>
      <c r="R412" s="155"/>
      <c r="S412" s="155"/>
      <c r="T412" s="155"/>
      <c r="U412" s="155"/>
      <c r="V412" s="155"/>
      <c r="W412" s="155"/>
      <c r="X412" s="155"/>
      <c r="Y412" s="155"/>
      <c r="Z412" s="155"/>
    </row>
    <row r="413">
      <c r="A413" s="155"/>
      <c r="B413" s="155"/>
      <c r="C413" s="155"/>
      <c r="D413" s="155"/>
      <c r="E413" s="155"/>
      <c r="F413" s="155"/>
      <c r="G413" s="155"/>
      <c r="H413" s="155"/>
      <c r="I413" s="155"/>
      <c r="J413" s="155"/>
      <c r="K413" s="155"/>
      <c r="L413" s="155"/>
      <c r="M413" s="155"/>
      <c r="N413" s="155"/>
      <c r="O413" s="155"/>
      <c r="P413" s="155"/>
      <c r="Q413" s="155"/>
      <c r="R413" s="155"/>
      <c r="S413" s="155"/>
      <c r="T413" s="155"/>
      <c r="U413" s="155"/>
      <c r="V413" s="155"/>
      <c r="W413" s="155"/>
      <c r="X413" s="155"/>
      <c r="Y413" s="155"/>
      <c r="Z413" s="155"/>
    </row>
    <row r="414">
      <c r="A414" s="155"/>
      <c r="B414" s="155"/>
      <c r="C414" s="155"/>
      <c r="D414" s="155"/>
      <c r="E414" s="155"/>
      <c r="F414" s="155"/>
      <c r="G414" s="155"/>
      <c r="H414" s="155"/>
      <c r="I414" s="155"/>
      <c r="J414" s="155"/>
      <c r="K414" s="155"/>
      <c r="L414" s="155"/>
      <c r="M414" s="155"/>
      <c r="N414" s="155"/>
      <c r="O414" s="155"/>
      <c r="P414" s="155"/>
      <c r="Q414" s="155"/>
      <c r="R414" s="155"/>
      <c r="S414" s="155"/>
      <c r="T414" s="155"/>
      <c r="U414" s="155"/>
      <c r="V414" s="155"/>
      <c r="W414" s="155"/>
      <c r="X414" s="155"/>
      <c r="Y414" s="155"/>
      <c r="Z414" s="155"/>
    </row>
    <row r="415">
      <c r="A415" s="155"/>
      <c r="B415" s="155"/>
      <c r="C415" s="155"/>
      <c r="D415" s="155"/>
      <c r="E415" s="155"/>
      <c r="F415" s="155"/>
      <c r="G415" s="155"/>
      <c r="H415" s="155"/>
      <c r="I415" s="155"/>
      <c r="J415" s="155"/>
      <c r="K415" s="155"/>
      <c r="L415" s="155"/>
      <c r="M415" s="155"/>
      <c r="N415" s="155"/>
      <c r="O415" s="155"/>
      <c r="P415" s="155"/>
      <c r="Q415" s="155"/>
      <c r="R415" s="155"/>
      <c r="S415" s="155"/>
      <c r="T415" s="155"/>
      <c r="U415" s="155"/>
      <c r="V415" s="155"/>
      <c r="W415" s="155"/>
      <c r="X415" s="155"/>
      <c r="Y415" s="155"/>
      <c r="Z415" s="155"/>
    </row>
    <row r="416">
      <c r="A416" s="155"/>
      <c r="B416" s="155"/>
      <c r="C416" s="155"/>
      <c r="D416" s="155"/>
      <c r="E416" s="155"/>
      <c r="F416" s="155"/>
      <c r="G416" s="155"/>
      <c r="H416" s="155"/>
      <c r="I416" s="155"/>
      <c r="J416" s="155"/>
      <c r="K416" s="155"/>
      <c r="L416" s="155"/>
      <c r="M416" s="155"/>
      <c r="N416" s="155"/>
      <c r="O416" s="155"/>
      <c r="P416" s="155"/>
      <c r="Q416" s="155"/>
      <c r="R416" s="155"/>
      <c r="S416" s="155"/>
      <c r="T416" s="155"/>
      <c r="U416" s="155"/>
      <c r="V416" s="155"/>
      <c r="W416" s="155"/>
      <c r="X416" s="155"/>
      <c r="Y416" s="155"/>
      <c r="Z416" s="155"/>
    </row>
    <row r="417">
      <c r="A417" s="155"/>
      <c r="B417" s="155"/>
      <c r="C417" s="155"/>
      <c r="D417" s="155"/>
      <c r="E417" s="155"/>
      <c r="F417" s="155"/>
      <c r="G417" s="155"/>
      <c r="H417" s="155"/>
      <c r="I417" s="155"/>
      <c r="J417" s="155"/>
      <c r="K417" s="155"/>
      <c r="L417" s="155"/>
      <c r="M417" s="155"/>
      <c r="N417" s="155"/>
      <c r="O417" s="155"/>
      <c r="P417" s="155"/>
      <c r="Q417" s="155"/>
      <c r="R417" s="155"/>
      <c r="S417" s="155"/>
      <c r="T417" s="155"/>
      <c r="U417" s="155"/>
      <c r="V417" s="155"/>
      <c r="W417" s="155"/>
      <c r="X417" s="155"/>
      <c r="Y417" s="155"/>
      <c r="Z417" s="155"/>
    </row>
    <row r="418">
      <c r="A418" s="155"/>
      <c r="B418" s="155"/>
      <c r="C418" s="155"/>
      <c r="D418" s="155"/>
      <c r="E418" s="155"/>
      <c r="F418" s="155"/>
      <c r="G418" s="155"/>
      <c r="H418" s="155"/>
      <c r="I418" s="155"/>
      <c r="J418" s="155"/>
      <c r="K418" s="155"/>
      <c r="L418" s="155"/>
      <c r="M418" s="155"/>
      <c r="N418" s="155"/>
      <c r="O418" s="155"/>
      <c r="P418" s="155"/>
      <c r="Q418" s="155"/>
      <c r="R418" s="155"/>
      <c r="S418" s="155"/>
      <c r="T418" s="155"/>
      <c r="U418" s="155"/>
      <c r="V418" s="155"/>
      <c r="W418" s="155"/>
      <c r="X418" s="155"/>
      <c r="Y418" s="155"/>
      <c r="Z418" s="155"/>
    </row>
    <row r="419">
      <c r="A419" s="155"/>
      <c r="B419" s="155"/>
      <c r="C419" s="155"/>
      <c r="D419" s="155"/>
      <c r="E419" s="155"/>
      <c r="F419" s="155"/>
      <c r="G419" s="155"/>
      <c r="H419" s="155"/>
      <c r="I419" s="155"/>
      <c r="J419" s="155"/>
      <c r="K419" s="155"/>
      <c r="L419" s="155"/>
      <c r="M419" s="155"/>
      <c r="N419" s="155"/>
      <c r="O419" s="155"/>
      <c r="P419" s="155"/>
      <c r="Q419" s="155"/>
      <c r="R419" s="155"/>
      <c r="S419" s="155"/>
      <c r="T419" s="155"/>
      <c r="U419" s="155"/>
      <c r="V419" s="155"/>
      <c r="W419" s="155"/>
      <c r="X419" s="155"/>
      <c r="Y419" s="155"/>
      <c r="Z419" s="155"/>
    </row>
    <row r="420">
      <c r="A420" s="155"/>
      <c r="B420" s="155"/>
      <c r="C420" s="155"/>
      <c r="D420" s="155"/>
      <c r="E420" s="155"/>
      <c r="F420" s="155"/>
      <c r="G420" s="155"/>
      <c r="H420" s="155"/>
      <c r="I420" s="155"/>
      <c r="J420" s="155"/>
      <c r="K420" s="155"/>
      <c r="L420" s="155"/>
      <c r="M420" s="155"/>
      <c r="N420" s="155"/>
      <c r="O420" s="155"/>
      <c r="P420" s="155"/>
      <c r="Q420" s="155"/>
      <c r="R420" s="155"/>
      <c r="S420" s="155"/>
      <c r="T420" s="155"/>
      <c r="U420" s="155"/>
      <c r="V420" s="155"/>
      <c r="W420" s="155"/>
      <c r="X420" s="155"/>
      <c r="Y420" s="155"/>
      <c r="Z420" s="155"/>
    </row>
    <row r="421">
      <c r="A421" s="155"/>
      <c r="B421" s="155"/>
      <c r="C421" s="155"/>
      <c r="D421" s="155"/>
      <c r="E421" s="155"/>
      <c r="F421" s="155"/>
      <c r="G421" s="155"/>
      <c r="H421" s="155"/>
      <c r="I421" s="155"/>
      <c r="J421" s="155"/>
      <c r="K421" s="155"/>
      <c r="L421" s="155"/>
      <c r="M421" s="155"/>
      <c r="N421" s="155"/>
      <c r="O421" s="155"/>
      <c r="P421" s="155"/>
      <c r="Q421" s="155"/>
      <c r="R421" s="155"/>
      <c r="S421" s="155"/>
      <c r="T421" s="155"/>
      <c r="U421" s="155"/>
      <c r="V421" s="155"/>
      <c r="W421" s="155"/>
      <c r="X421" s="155"/>
      <c r="Y421" s="155"/>
      <c r="Z421" s="155"/>
    </row>
    <row r="422">
      <c r="A422" s="155"/>
      <c r="B422" s="155"/>
      <c r="C422" s="155"/>
      <c r="D422" s="155"/>
      <c r="E422" s="155"/>
      <c r="F422" s="155"/>
      <c r="G422" s="155"/>
      <c r="H422" s="155"/>
      <c r="I422" s="155"/>
      <c r="J422" s="155"/>
      <c r="K422" s="155"/>
      <c r="L422" s="155"/>
      <c r="M422" s="155"/>
      <c r="N422" s="155"/>
      <c r="O422" s="155"/>
      <c r="P422" s="155"/>
      <c r="Q422" s="155"/>
      <c r="R422" s="155"/>
      <c r="S422" s="155"/>
      <c r="T422" s="155"/>
      <c r="U422" s="155"/>
      <c r="V422" s="155"/>
      <c r="W422" s="155"/>
      <c r="X422" s="155"/>
      <c r="Y422" s="155"/>
      <c r="Z422" s="155"/>
    </row>
    <row r="423">
      <c r="A423" s="155"/>
      <c r="B423" s="155"/>
      <c r="C423" s="155"/>
      <c r="D423" s="155"/>
      <c r="E423" s="155"/>
      <c r="F423" s="155"/>
      <c r="G423" s="155"/>
      <c r="H423" s="155"/>
      <c r="I423" s="155"/>
      <c r="J423" s="155"/>
      <c r="K423" s="155"/>
      <c r="L423" s="155"/>
      <c r="M423" s="155"/>
      <c r="N423" s="155"/>
      <c r="O423" s="155"/>
      <c r="P423" s="155"/>
      <c r="Q423" s="155"/>
      <c r="R423" s="155"/>
      <c r="S423" s="155"/>
      <c r="T423" s="155"/>
      <c r="U423" s="155"/>
      <c r="V423" s="155"/>
      <c r="W423" s="155"/>
      <c r="X423" s="155"/>
      <c r="Y423" s="155"/>
      <c r="Z423" s="155"/>
    </row>
    <row r="424">
      <c r="A424" s="155"/>
      <c r="B424" s="155"/>
      <c r="C424" s="155"/>
      <c r="D424" s="155"/>
      <c r="E424" s="155"/>
      <c r="F424" s="155"/>
      <c r="G424" s="155"/>
      <c r="H424" s="155"/>
      <c r="I424" s="155"/>
      <c r="J424" s="155"/>
      <c r="K424" s="155"/>
      <c r="L424" s="155"/>
      <c r="M424" s="155"/>
      <c r="N424" s="155"/>
      <c r="O424" s="155"/>
      <c r="P424" s="155"/>
      <c r="Q424" s="155"/>
      <c r="R424" s="155"/>
      <c r="S424" s="155"/>
      <c r="T424" s="155"/>
      <c r="U424" s="155"/>
      <c r="V424" s="155"/>
      <c r="W424" s="155"/>
      <c r="X424" s="155"/>
      <c r="Y424" s="155"/>
      <c r="Z424" s="155"/>
    </row>
    <row r="425">
      <c r="A425" s="155"/>
      <c r="B425" s="155"/>
      <c r="C425" s="155"/>
      <c r="D425" s="155"/>
      <c r="E425" s="155"/>
      <c r="F425" s="155"/>
      <c r="G425" s="155"/>
      <c r="H425" s="155"/>
      <c r="I425" s="155"/>
      <c r="J425" s="155"/>
      <c r="K425" s="155"/>
      <c r="L425" s="155"/>
      <c r="M425" s="155"/>
      <c r="N425" s="155"/>
      <c r="O425" s="155"/>
      <c r="P425" s="155"/>
      <c r="Q425" s="155"/>
      <c r="R425" s="155"/>
      <c r="S425" s="155"/>
      <c r="T425" s="155"/>
      <c r="U425" s="155"/>
      <c r="V425" s="155"/>
      <c r="W425" s="155"/>
      <c r="X425" s="155"/>
      <c r="Y425" s="155"/>
      <c r="Z425" s="155"/>
    </row>
    <row r="426">
      <c r="A426" s="155"/>
      <c r="B426" s="155"/>
      <c r="C426" s="155"/>
      <c r="D426" s="155"/>
      <c r="E426" s="155"/>
      <c r="F426" s="155"/>
      <c r="G426" s="155"/>
      <c r="H426" s="155"/>
      <c r="I426" s="155"/>
      <c r="J426" s="155"/>
      <c r="K426" s="155"/>
      <c r="L426" s="155"/>
      <c r="M426" s="155"/>
      <c r="N426" s="155"/>
      <c r="O426" s="155"/>
      <c r="P426" s="155"/>
      <c r="Q426" s="155"/>
      <c r="R426" s="155"/>
      <c r="S426" s="155"/>
      <c r="T426" s="155"/>
      <c r="U426" s="155"/>
      <c r="V426" s="155"/>
      <c r="W426" s="155"/>
      <c r="X426" s="155"/>
      <c r="Y426" s="155"/>
      <c r="Z426" s="155"/>
    </row>
    <row r="427">
      <c r="A427" s="155"/>
      <c r="B427" s="155"/>
      <c r="C427" s="155"/>
      <c r="D427" s="155"/>
      <c r="E427" s="155"/>
      <c r="F427" s="155"/>
      <c r="G427" s="155"/>
      <c r="H427" s="155"/>
      <c r="I427" s="155"/>
      <c r="J427" s="155"/>
      <c r="K427" s="155"/>
      <c r="L427" s="155"/>
      <c r="M427" s="155"/>
      <c r="N427" s="155"/>
      <c r="O427" s="155"/>
      <c r="P427" s="155"/>
      <c r="Q427" s="155"/>
      <c r="R427" s="155"/>
      <c r="S427" s="155"/>
      <c r="T427" s="155"/>
      <c r="U427" s="155"/>
      <c r="V427" s="155"/>
      <c r="W427" s="155"/>
      <c r="X427" s="155"/>
      <c r="Y427" s="155"/>
      <c r="Z427" s="155"/>
    </row>
    <row r="428">
      <c r="A428" s="155"/>
      <c r="B428" s="155"/>
      <c r="C428" s="155"/>
      <c r="D428" s="155"/>
      <c r="E428" s="155"/>
      <c r="F428" s="155"/>
      <c r="G428" s="155"/>
      <c r="H428" s="155"/>
      <c r="I428" s="155"/>
      <c r="J428" s="155"/>
      <c r="K428" s="155"/>
      <c r="L428" s="155"/>
      <c r="M428" s="155"/>
      <c r="N428" s="155"/>
      <c r="O428" s="155"/>
      <c r="P428" s="155"/>
      <c r="Q428" s="155"/>
      <c r="R428" s="155"/>
      <c r="S428" s="155"/>
      <c r="T428" s="155"/>
      <c r="U428" s="155"/>
      <c r="V428" s="155"/>
      <c r="W428" s="155"/>
      <c r="X428" s="155"/>
      <c r="Y428" s="155"/>
      <c r="Z428" s="155"/>
    </row>
    <row r="429">
      <c r="A429" s="155"/>
      <c r="B429" s="155"/>
      <c r="C429" s="155"/>
      <c r="D429" s="155"/>
      <c r="E429" s="155"/>
      <c r="F429" s="155"/>
      <c r="G429" s="155"/>
      <c r="H429" s="155"/>
      <c r="I429" s="155"/>
      <c r="J429" s="155"/>
      <c r="K429" s="155"/>
      <c r="L429" s="155"/>
      <c r="M429" s="155"/>
      <c r="N429" s="155"/>
      <c r="O429" s="155"/>
      <c r="P429" s="155"/>
      <c r="Q429" s="155"/>
      <c r="R429" s="155"/>
      <c r="S429" s="155"/>
      <c r="T429" s="155"/>
      <c r="U429" s="155"/>
      <c r="V429" s="155"/>
      <c r="W429" s="155"/>
      <c r="X429" s="155"/>
      <c r="Y429" s="155"/>
      <c r="Z429" s="155"/>
    </row>
    <row r="430">
      <c r="A430" s="155"/>
      <c r="B430" s="155"/>
      <c r="C430" s="155"/>
      <c r="D430" s="155"/>
      <c r="E430" s="155"/>
      <c r="F430" s="155"/>
      <c r="G430" s="155"/>
      <c r="H430" s="155"/>
      <c r="I430" s="155"/>
      <c r="J430" s="155"/>
      <c r="K430" s="155"/>
      <c r="L430" s="155"/>
      <c r="M430" s="155"/>
      <c r="N430" s="155"/>
      <c r="O430" s="155"/>
      <c r="P430" s="155"/>
      <c r="Q430" s="155"/>
      <c r="R430" s="155"/>
      <c r="S430" s="155"/>
      <c r="T430" s="155"/>
      <c r="U430" s="155"/>
      <c r="V430" s="155"/>
      <c r="W430" s="155"/>
      <c r="X430" s="155"/>
      <c r="Y430" s="155"/>
      <c r="Z430" s="155"/>
    </row>
    <row r="431">
      <c r="A431" s="155"/>
      <c r="B431" s="155"/>
      <c r="C431" s="155"/>
      <c r="D431" s="155"/>
      <c r="E431" s="155"/>
      <c r="F431" s="155"/>
      <c r="G431" s="155"/>
      <c r="H431" s="155"/>
      <c r="I431" s="155"/>
      <c r="J431" s="155"/>
      <c r="K431" s="155"/>
      <c r="L431" s="155"/>
      <c r="M431" s="155"/>
      <c r="N431" s="155"/>
      <c r="O431" s="155"/>
      <c r="P431" s="155"/>
      <c r="Q431" s="155"/>
      <c r="R431" s="155"/>
      <c r="S431" s="155"/>
      <c r="T431" s="155"/>
      <c r="U431" s="155"/>
      <c r="V431" s="155"/>
      <c r="W431" s="155"/>
      <c r="X431" s="155"/>
      <c r="Y431" s="155"/>
      <c r="Z431" s="155"/>
    </row>
    <row r="432">
      <c r="A432" s="155"/>
      <c r="B432" s="155"/>
      <c r="C432" s="155"/>
      <c r="D432" s="155"/>
      <c r="E432" s="155"/>
      <c r="F432" s="155"/>
      <c r="G432" s="155"/>
      <c r="H432" s="155"/>
      <c r="I432" s="155"/>
      <c r="J432" s="155"/>
      <c r="K432" s="155"/>
      <c r="L432" s="155"/>
      <c r="M432" s="155"/>
      <c r="N432" s="155"/>
      <c r="O432" s="155"/>
      <c r="P432" s="155"/>
      <c r="Q432" s="155"/>
      <c r="R432" s="155"/>
      <c r="S432" s="155"/>
      <c r="T432" s="155"/>
      <c r="U432" s="155"/>
      <c r="V432" s="155"/>
      <c r="W432" s="155"/>
      <c r="X432" s="155"/>
      <c r="Y432" s="155"/>
      <c r="Z432" s="155"/>
    </row>
    <row r="433">
      <c r="A433" s="155"/>
      <c r="B433" s="155"/>
      <c r="C433" s="155"/>
      <c r="D433" s="155"/>
      <c r="E433" s="155"/>
      <c r="F433" s="155"/>
      <c r="G433" s="155"/>
      <c r="H433" s="155"/>
      <c r="I433" s="155"/>
      <c r="J433" s="155"/>
      <c r="K433" s="155"/>
      <c r="L433" s="155"/>
      <c r="M433" s="155"/>
      <c r="N433" s="155"/>
      <c r="O433" s="155"/>
      <c r="P433" s="155"/>
      <c r="Q433" s="155"/>
      <c r="R433" s="155"/>
      <c r="S433" s="155"/>
      <c r="T433" s="155"/>
      <c r="U433" s="155"/>
      <c r="V433" s="155"/>
      <c r="W433" s="155"/>
      <c r="X433" s="155"/>
      <c r="Y433" s="155"/>
      <c r="Z433" s="155"/>
    </row>
    <row r="434">
      <c r="A434" s="155"/>
      <c r="B434" s="155"/>
      <c r="C434" s="155"/>
      <c r="D434" s="155"/>
      <c r="E434" s="155"/>
      <c r="F434" s="155"/>
      <c r="G434" s="155"/>
      <c r="H434" s="155"/>
      <c r="I434" s="155"/>
      <c r="J434" s="155"/>
      <c r="K434" s="155"/>
      <c r="L434" s="155"/>
      <c r="M434" s="155"/>
      <c r="N434" s="155"/>
      <c r="O434" s="155"/>
      <c r="P434" s="155"/>
      <c r="Q434" s="155"/>
      <c r="R434" s="155"/>
      <c r="S434" s="155"/>
      <c r="T434" s="155"/>
      <c r="U434" s="155"/>
      <c r="V434" s="155"/>
      <c r="W434" s="155"/>
      <c r="X434" s="155"/>
      <c r="Y434" s="155"/>
      <c r="Z434" s="155"/>
    </row>
    <row r="435">
      <c r="A435" s="155"/>
      <c r="B435" s="155"/>
      <c r="C435" s="155"/>
      <c r="D435" s="155"/>
      <c r="E435" s="155"/>
      <c r="F435" s="155"/>
      <c r="G435" s="155"/>
      <c r="H435" s="155"/>
      <c r="I435" s="155"/>
      <c r="J435" s="155"/>
      <c r="K435" s="155"/>
      <c r="L435" s="155"/>
      <c r="M435" s="155"/>
      <c r="N435" s="155"/>
      <c r="O435" s="155"/>
      <c r="P435" s="155"/>
      <c r="Q435" s="155"/>
      <c r="R435" s="155"/>
      <c r="S435" s="155"/>
      <c r="T435" s="155"/>
      <c r="U435" s="155"/>
      <c r="V435" s="155"/>
      <c r="W435" s="155"/>
      <c r="X435" s="155"/>
      <c r="Y435" s="155"/>
      <c r="Z435" s="155"/>
    </row>
    <row r="436">
      <c r="A436" s="155"/>
      <c r="B436" s="155"/>
      <c r="C436" s="155"/>
      <c r="D436" s="155"/>
      <c r="E436" s="155"/>
      <c r="F436" s="155"/>
      <c r="G436" s="155"/>
      <c r="H436" s="155"/>
      <c r="I436" s="155"/>
      <c r="J436" s="155"/>
      <c r="K436" s="155"/>
      <c r="L436" s="155"/>
      <c r="M436" s="155"/>
      <c r="N436" s="155"/>
      <c r="O436" s="155"/>
      <c r="P436" s="155"/>
      <c r="Q436" s="155"/>
      <c r="R436" s="155"/>
      <c r="S436" s="155"/>
      <c r="T436" s="155"/>
      <c r="U436" s="155"/>
      <c r="V436" s="155"/>
      <c r="W436" s="155"/>
      <c r="X436" s="155"/>
      <c r="Y436" s="155"/>
      <c r="Z436" s="155"/>
    </row>
    <row r="437">
      <c r="A437" s="155"/>
      <c r="B437" s="155"/>
      <c r="C437" s="155"/>
      <c r="D437" s="155"/>
      <c r="E437" s="155"/>
      <c r="F437" s="155"/>
      <c r="G437" s="155"/>
      <c r="H437" s="155"/>
      <c r="I437" s="155"/>
      <c r="J437" s="155"/>
      <c r="K437" s="155"/>
      <c r="L437" s="155"/>
      <c r="M437" s="155"/>
      <c r="N437" s="155"/>
      <c r="O437" s="155"/>
      <c r="P437" s="155"/>
      <c r="Q437" s="155"/>
      <c r="R437" s="155"/>
      <c r="S437" s="155"/>
      <c r="T437" s="155"/>
      <c r="U437" s="155"/>
      <c r="V437" s="155"/>
      <c r="W437" s="155"/>
      <c r="X437" s="155"/>
      <c r="Y437" s="155"/>
      <c r="Z437" s="155"/>
    </row>
    <row r="438">
      <c r="A438" s="155"/>
      <c r="B438" s="155"/>
      <c r="C438" s="155"/>
      <c r="D438" s="155"/>
      <c r="E438" s="155"/>
      <c r="F438" s="155"/>
      <c r="G438" s="155"/>
      <c r="H438" s="155"/>
      <c r="I438" s="155"/>
      <c r="J438" s="155"/>
      <c r="K438" s="155"/>
      <c r="L438" s="155"/>
      <c r="M438" s="155"/>
      <c r="N438" s="155"/>
      <c r="O438" s="155"/>
      <c r="P438" s="155"/>
      <c r="Q438" s="155"/>
      <c r="R438" s="155"/>
      <c r="S438" s="155"/>
      <c r="T438" s="155"/>
      <c r="U438" s="155"/>
      <c r="V438" s="155"/>
      <c r="W438" s="155"/>
      <c r="X438" s="155"/>
      <c r="Y438" s="155"/>
      <c r="Z438" s="155"/>
    </row>
    <row r="439">
      <c r="A439" s="155"/>
      <c r="B439" s="155"/>
      <c r="C439" s="155"/>
      <c r="D439" s="155"/>
      <c r="E439" s="155"/>
      <c r="F439" s="155"/>
      <c r="G439" s="155"/>
      <c r="H439" s="155"/>
      <c r="I439" s="155"/>
      <c r="J439" s="155"/>
      <c r="K439" s="155"/>
      <c r="L439" s="155"/>
      <c r="M439" s="155"/>
      <c r="N439" s="155"/>
      <c r="O439" s="155"/>
      <c r="P439" s="155"/>
      <c r="Q439" s="155"/>
      <c r="R439" s="155"/>
      <c r="S439" s="155"/>
      <c r="T439" s="155"/>
      <c r="U439" s="155"/>
      <c r="V439" s="155"/>
      <c r="W439" s="155"/>
      <c r="X439" s="155"/>
      <c r="Y439" s="155"/>
      <c r="Z439" s="155"/>
    </row>
    <row r="440">
      <c r="A440" s="155"/>
      <c r="B440" s="155"/>
      <c r="C440" s="155"/>
      <c r="D440" s="155"/>
      <c r="E440" s="155"/>
      <c r="F440" s="155"/>
      <c r="G440" s="155"/>
      <c r="H440" s="155"/>
      <c r="I440" s="155"/>
      <c r="J440" s="155"/>
      <c r="K440" s="155"/>
      <c r="L440" s="155"/>
      <c r="M440" s="155"/>
      <c r="N440" s="155"/>
      <c r="O440" s="155"/>
      <c r="P440" s="155"/>
      <c r="Q440" s="155"/>
      <c r="R440" s="155"/>
      <c r="S440" s="155"/>
      <c r="T440" s="155"/>
      <c r="U440" s="155"/>
      <c r="V440" s="155"/>
      <c r="W440" s="155"/>
      <c r="X440" s="155"/>
      <c r="Y440" s="155"/>
      <c r="Z440" s="155"/>
    </row>
    <row r="441">
      <c r="A441" s="155"/>
      <c r="B441" s="155"/>
      <c r="C441" s="155"/>
      <c r="D441" s="155"/>
      <c r="E441" s="155"/>
      <c r="F441" s="155"/>
      <c r="G441" s="155"/>
      <c r="H441" s="155"/>
      <c r="I441" s="155"/>
      <c r="J441" s="155"/>
      <c r="K441" s="155"/>
      <c r="L441" s="155"/>
      <c r="M441" s="155"/>
      <c r="N441" s="155"/>
      <c r="O441" s="155"/>
      <c r="P441" s="155"/>
      <c r="Q441" s="155"/>
      <c r="R441" s="155"/>
      <c r="S441" s="155"/>
      <c r="T441" s="155"/>
      <c r="U441" s="155"/>
      <c r="V441" s="155"/>
      <c r="W441" s="155"/>
      <c r="X441" s="155"/>
      <c r="Y441" s="155"/>
      <c r="Z441" s="155"/>
    </row>
    <row r="442">
      <c r="A442" s="155"/>
      <c r="B442" s="155"/>
      <c r="C442" s="155"/>
      <c r="D442" s="155"/>
      <c r="E442" s="155"/>
      <c r="F442" s="155"/>
      <c r="G442" s="155"/>
      <c r="H442" s="155"/>
      <c r="I442" s="155"/>
      <c r="J442" s="155"/>
      <c r="K442" s="155"/>
      <c r="L442" s="155"/>
      <c r="M442" s="155"/>
      <c r="N442" s="155"/>
      <c r="O442" s="155"/>
      <c r="P442" s="155"/>
      <c r="Q442" s="155"/>
      <c r="R442" s="155"/>
      <c r="S442" s="155"/>
      <c r="T442" s="155"/>
      <c r="U442" s="155"/>
      <c r="V442" s="155"/>
      <c r="W442" s="155"/>
      <c r="X442" s="155"/>
      <c r="Y442" s="155"/>
      <c r="Z442" s="155"/>
    </row>
    <row r="443">
      <c r="A443" s="155"/>
      <c r="B443" s="155"/>
      <c r="C443" s="155"/>
      <c r="D443" s="155"/>
      <c r="E443" s="155"/>
      <c r="F443" s="155"/>
      <c r="G443" s="155"/>
      <c r="H443" s="155"/>
      <c r="I443" s="155"/>
      <c r="J443" s="155"/>
      <c r="K443" s="155"/>
      <c r="L443" s="155"/>
      <c r="M443" s="155"/>
      <c r="N443" s="155"/>
      <c r="O443" s="155"/>
      <c r="P443" s="155"/>
      <c r="Q443" s="155"/>
      <c r="R443" s="155"/>
      <c r="S443" s="155"/>
      <c r="T443" s="155"/>
      <c r="U443" s="155"/>
      <c r="V443" s="155"/>
      <c r="W443" s="155"/>
      <c r="X443" s="155"/>
      <c r="Y443" s="155"/>
      <c r="Z443" s="155"/>
    </row>
    <row r="444">
      <c r="A444" s="155"/>
      <c r="B444" s="155"/>
      <c r="C444" s="155"/>
      <c r="D444" s="155"/>
      <c r="E444" s="155"/>
      <c r="F444" s="155"/>
      <c r="G444" s="155"/>
      <c r="H444" s="155"/>
      <c r="I444" s="155"/>
      <c r="J444" s="155"/>
      <c r="K444" s="155"/>
      <c r="L444" s="155"/>
      <c r="M444" s="155"/>
      <c r="N444" s="155"/>
      <c r="O444" s="155"/>
      <c r="P444" s="155"/>
      <c r="Q444" s="155"/>
      <c r="R444" s="155"/>
      <c r="S444" s="155"/>
      <c r="T444" s="155"/>
      <c r="U444" s="155"/>
      <c r="V444" s="155"/>
      <c r="W444" s="155"/>
      <c r="X444" s="155"/>
      <c r="Y444" s="155"/>
      <c r="Z444" s="155"/>
    </row>
    <row r="445">
      <c r="A445" s="155"/>
      <c r="B445" s="155"/>
      <c r="C445" s="155"/>
      <c r="D445" s="155"/>
      <c r="E445" s="155"/>
      <c r="F445" s="155"/>
      <c r="G445" s="155"/>
      <c r="H445" s="155"/>
      <c r="I445" s="155"/>
      <c r="J445" s="155"/>
      <c r="K445" s="155"/>
      <c r="L445" s="155"/>
      <c r="M445" s="155"/>
      <c r="N445" s="155"/>
      <c r="O445" s="155"/>
      <c r="P445" s="155"/>
      <c r="Q445" s="155"/>
      <c r="R445" s="155"/>
      <c r="S445" s="155"/>
      <c r="T445" s="155"/>
      <c r="U445" s="155"/>
      <c r="V445" s="155"/>
      <c r="W445" s="155"/>
      <c r="X445" s="155"/>
      <c r="Y445" s="155"/>
      <c r="Z445" s="155"/>
    </row>
    <row r="446">
      <c r="A446" s="155"/>
      <c r="B446" s="155"/>
      <c r="C446" s="155"/>
      <c r="D446" s="155"/>
      <c r="E446" s="155"/>
      <c r="F446" s="155"/>
      <c r="G446" s="155"/>
      <c r="H446" s="155"/>
      <c r="I446" s="155"/>
      <c r="J446" s="155"/>
      <c r="K446" s="155"/>
      <c r="L446" s="155"/>
      <c r="M446" s="155"/>
      <c r="N446" s="155"/>
      <c r="O446" s="155"/>
      <c r="P446" s="155"/>
      <c r="Q446" s="155"/>
      <c r="R446" s="155"/>
      <c r="S446" s="155"/>
      <c r="T446" s="155"/>
      <c r="U446" s="155"/>
      <c r="V446" s="155"/>
      <c r="W446" s="155"/>
      <c r="X446" s="155"/>
      <c r="Y446" s="155"/>
      <c r="Z446" s="155"/>
    </row>
    <row r="447">
      <c r="A447" s="155"/>
      <c r="B447" s="155"/>
      <c r="C447" s="155"/>
      <c r="D447" s="155"/>
      <c r="E447" s="155"/>
      <c r="F447" s="155"/>
      <c r="G447" s="155"/>
      <c r="H447" s="155"/>
      <c r="I447" s="155"/>
      <c r="J447" s="155"/>
      <c r="K447" s="155"/>
      <c r="L447" s="155"/>
      <c r="M447" s="155"/>
      <c r="N447" s="155"/>
      <c r="O447" s="155"/>
      <c r="P447" s="155"/>
      <c r="Q447" s="155"/>
      <c r="R447" s="155"/>
      <c r="S447" s="155"/>
      <c r="T447" s="155"/>
      <c r="U447" s="155"/>
      <c r="V447" s="155"/>
      <c r="W447" s="155"/>
      <c r="X447" s="155"/>
      <c r="Y447" s="155"/>
      <c r="Z447" s="155"/>
    </row>
    <row r="448">
      <c r="A448" s="155"/>
      <c r="B448" s="155"/>
      <c r="C448" s="155"/>
      <c r="D448" s="155"/>
      <c r="E448" s="155"/>
      <c r="F448" s="155"/>
      <c r="G448" s="155"/>
      <c r="H448" s="155"/>
      <c r="I448" s="155"/>
      <c r="J448" s="155"/>
      <c r="K448" s="155"/>
      <c r="L448" s="155"/>
      <c r="M448" s="155"/>
      <c r="N448" s="155"/>
      <c r="O448" s="155"/>
      <c r="P448" s="155"/>
      <c r="Q448" s="155"/>
      <c r="R448" s="155"/>
      <c r="S448" s="155"/>
      <c r="T448" s="155"/>
      <c r="U448" s="155"/>
      <c r="V448" s="155"/>
      <c r="W448" s="155"/>
      <c r="X448" s="155"/>
      <c r="Y448" s="155"/>
      <c r="Z448" s="155"/>
    </row>
    <row r="449">
      <c r="A449" s="155"/>
      <c r="B449" s="155"/>
      <c r="C449" s="155"/>
      <c r="D449" s="155"/>
      <c r="E449" s="155"/>
      <c r="F449" s="155"/>
      <c r="G449" s="155"/>
      <c r="H449" s="155"/>
      <c r="I449" s="155"/>
      <c r="J449" s="155"/>
      <c r="K449" s="155"/>
      <c r="L449" s="155"/>
      <c r="M449" s="155"/>
      <c r="N449" s="155"/>
      <c r="O449" s="155"/>
      <c r="P449" s="155"/>
      <c r="Q449" s="155"/>
      <c r="R449" s="155"/>
      <c r="S449" s="155"/>
      <c r="T449" s="155"/>
      <c r="U449" s="155"/>
      <c r="V449" s="155"/>
      <c r="W449" s="155"/>
      <c r="X449" s="155"/>
      <c r="Y449" s="155"/>
      <c r="Z449" s="155"/>
    </row>
    <row r="450">
      <c r="A450" s="155"/>
      <c r="B450" s="155"/>
      <c r="C450" s="155"/>
      <c r="D450" s="155"/>
      <c r="E450" s="155"/>
      <c r="F450" s="155"/>
      <c r="G450" s="155"/>
      <c r="H450" s="155"/>
      <c r="I450" s="155"/>
      <c r="J450" s="155"/>
      <c r="K450" s="155"/>
      <c r="L450" s="155"/>
      <c r="M450" s="155"/>
      <c r="N450" s="155"/>
      <c r="O450" s="155"/>
      <c r="P450" s="155"/>
      <c r="Q450" s="155"/>
      <c r="R450" s="155"/>
      <c r="S450" s="155"/>
      <c r="T450" s="155"/>
      <c r="U450" s="155"/>
      <c r="V450" s="155"/>
      <c r="W450" s="155"/>
      <c r="X450" s="155"/>
      <c r="Y450" s="155"/>
      <c r="Z450" s="155"/>
    </row>
    <row r="451">
      <c r="A451" s="155"/>
      <c r="B451" s="155"/>
      <c r="C451" s="155"/>
      <c r="D451" s="155"/>
      <c r="E451" s="155"/>
      <c r="F451" s="155"/>
      <c r="G451" s="155"/>
      <c r="H451" s="155"/>
      <c r="I451" s="155"/>
      <c r="J451" s="155"/>
      <c r="K451" s="155"/>
      <c r="L451" s="155"/>
      <c r="M451" s="155"/>
      <c r="N451" s="155"/>
      <c r="O451" s="155"/>
      <c r="P451" s="155"/>
      <c r="Q451" s="155"/>
      <c r="R451" s="155"/>
      <c r="S451" s="155"/>
      <c r="T451" s="155"/>
      <c r="U451" s="155"/>
      <c r="V451" s="155"/>
      <c r="W451" s="155"/>
      <c r="X451" s="155"/>
      <c r="Y451" s="155"/>
      <c r="Z451" s="155"/>
    </row>
    <row r="452">
      <c r="A452" s="155"/>
      <c r="B452" s="155"/>
      <c r="C452" s="155"/>
      <c r="D452" s="155"/>
      <c r="E452" s="155"/>
      <c r="F452" s="155"/>
      <c r="G452" s="155"/>
      <c r="H452" s="155"/>
      <c r="I452" s="155"/>
      <c r="J452" s="155"/>
      <c r="K452" s="155"/>
      <c r="L452" s="155"/>
      <c r="M452" s="155"/>
      <c r="N452" s="155"/>
      <c r="O452" s="155"/>
      <c r="P452" s="155"/>
      <c r="Q452" s="155"/>
      <c r="R452" s="155"/>
      <c r="S452" s="155"/>
      <c r="T452" s="155"/>
      <c r="U452" s="155"/>
      <c r="V452" s="155"/>
      <c r="W452" s="155"/>
      <c r="X452" s="155"/>
      <c r="Y452" s="155"/>
      <c r="Z452" s="155"/>
    </row>
    <row r="453">
      <c r="A453" s="155"/>
      <c r="B453" s="155"/>
      <c r="C453" s="155"/>
      <c r="D453" s="155"/>
      <c r="E453" s="155"/>
      <c r="F453" s="155"/>
      <c r="G453" s="155"/>
      <c r="H453" s="155"/>
      <c r="I453" s="155"/>
      <c r="J453" s="155"/>
      <c r="K453" s="155"/>
      <c r="L453" s="155"/>
      <c r="M453" s="155"/>
      <c r="N453" s="155"/>
      <c r="O453" s="155"/>
      <c r="P453" s="155"/>
      <c r="Q453" s="155"/>
      <c r="R453" s="155"/>
      <c r="S453" s="155"/>
      <c r="T453" s="155"/>
      <c r="U453" s="155"/>
      <c r="V453" s="155"/>
      <c r="W453" s="155"/>
      <c r="X453" s="155"/>
      <c r="Y453" s="155"/>
      <c r="Z453" s="155"/>
    </row>
    <row r="454">
      <c r="A454" s="155"/>
      <c r="B454" s="155"/>
      <c r="C454" s="155"/>
      <c r="D454" s="155"/>
      <c r="E454" s="155"/>
      <c r="F454" s="155"/>
      <c r="G454" s="155"/>
      <c r="H454" s="155"/>
      <c r="I454" s="155"/>
      <c r="J454" s="155"/>
      <c r="K454" s="155"/>
      <c r="L454" s="155"/>
      <c r="M454" s="155"/>
      <c r="N454" s="155"/>
      <c r="O454" s="155"/>
      <c r="P454" s="155"/>
      <c r="Q454" s="155"/>
      <c r="R454" s="155"/>
      <c r="S454" s="155"/>
      <c r="T454" s="155"/>
      <c r="U454" s="155"/>
      <c r="V454" s="155"/>
      <c r="W454" s="155"/>
      <c r="X454" s="155"/>
      <c r="Y454" s="155"/>
      <c r="Z454" s="155"/>
    </row>
    <row r="455">
      <c r="A455" s="155"/>
      <c r="B455" s="155"/>
      <c r="C455" s="155"/>
      <c r="D455" s="155"/>
      <c r="E455" s="155"/>
      <c r="F455" s="155"/>
      <c r="G455" s="155"/>
      <c r="H455" s="155"/>
      <c r="I455" s="155"/>
      <c r="J455" s="155"/>
      <c r="K455" s="155"/>
      <c r="L455" s="155"/>
      <c r="M455" s="155"/>
      <c r="N455" s="155"/>
      <c r="O455" s="155"/>
      <c r="P455" s="155"/>
      <c r="Q455" s="155"/>
      <c r="R455" s="155"/>
      <c r="S455" s="155"/>
      <c r="T455" s="155"/>
      <c r="U455" s="155"/>
      <c r="V455" s="155"/>
      <c r="W455" s="155"/>
      <c r="X455" s="155"/>
      <c r="Y455" s="155"/>
      <c r="Z455" s="155"/>
    </row>
    <row r="456">
      <c r="A456" s="155"/>
      <c r="B456" s="155"/>
      <c r="C456" s="155"/>
      <c r="D456" s="155"/>
      <c r="E456" s="155"/>
      <c r="F456" s="155"/>
      <c r="G456" s="155"/>
      <c r="H456" s="155"/>
      <c r="I456" s="155"/>
      <c r="J456" s="155"/>
      <c r="K456" s="155"/>
      <c r="L456" s="155"/>
      <c r="M456" s="155"/>
      <c r="N456" s="155"/>
      <c r="O456" s="155"/>
      <c r="P456" s="155"/>
      <c r="Q456" s="155"/>
      <c r="R456" s="155"/>
      <c r="S456" s="155"/>
      <c r="T456" s="155"/>
      <c r="U456" s="155"/>
      <c r="V456" s="155"/>
      <c r="W456" s="155"/>
      <c r="X456" s="155"/>
      <c r="Y456" s="155"/>
      <c r="Z456" s="155"/>
    </row>
    <row r="457">
      <c r="A457" s="155"/>
      <c r="B457" s="155"/>
      <c r="C457" s="155"/>
      <c r="D457" s="155"/>
      <c r="E457" s="155"/>
      <c r="F457" s="155"/>
      <c r="G457" s="155"/>
      <c r="H457" s="155"/>
      <c r="I457" s="155"/>
      <c r="J457" s="155"/>
      <c r="K457" s="155"/>
      <c r="L457" s="155"/>
      <c r="M457" s="155"/>
      <c r="N457" s="155"/>
      <c r="O457" s="155"/>
      <c r="P457" s="155"/>
      <c r="Q457" s="155"/>
      <c r="R457" s="155"/>
      <c r="S457" s="155"/>
      <c r="T457" s="155"/>
      <c r="U457" s="155"/>
      <c r="V457" s="155"/>
      <c r="W457" s="155"/>
      <c r="X457" s="155"/>
      <c r="Y457" s="155"/>
      <c r="Z457" s="155"/>
    </row>
    <row r="458">
      <c r="A458" s="155"/>
      <c r="B458" s="155"/>
      <c r="C458" s="155"/>
      <c r="D458" s="155"/>
      <c r="E458" s="155"/>
      <c r="F458" s="155"/>
      <c r="G458" s="155"/>
      <c r="H458" s="155"/>
      <c r="I458" s="155"/>
      <c r="J458" s="155"/>
      <c r="K458" s="155"/>
      <c r="L458" s="155"/>
      <c r="M458" s="155"/>
      <c r="N458" s="155"/>
      <c r="O458" s="155"/>
      <c r="P458" s="155"/>
      <c r="Q458" s="155"/>
      <c r="R458" s="155"/>
      <c r="S458" s="155"/>
      <c r="T458" s="155"/>
      <c r="U458" s="155"/>
      <c r="V458" s="155"/>
      <c r="W458" s="155"/>
      <c r="X458" s="155"/>
      <c r="Y458" s="155"/>
      <c r="Z458" s="155"/>
    </row>
    <row r="459">
      <c r="A459" s="155"/>
      <c r="B459" s="155"/>
      <c r="C459" s="155"/>
      <c r="D459" s="155"/>
      <c r="E459" s="155"/>
      <c r="F459" s="155"/>
      <c r="G459" s="155"/>
      <c r="H459" s="155"/>
      <c r="I459" s="155"/>
      <c r="J459" s="155"/>
      <c r="K459" s="155"/>
      <c r="L459" s="155"/>
      <c r="M459" s="155"/>
      <c r="N459" s="155"/>
      <c r="O459" s="155"/>
      <c r="P459" s="155"/>
      <c r="Q459" s="155"/>
      <c r="R459" s="155"/>
      <c r="S459" s="155"/>
      <c r="T459" s="155"/>
      <c r="U459" s="155"/>
      <c r="V459" s="155"/>
      <c r="W459" s="155"/>
      <c r="X459" s="155"/>
      <c r="Y459" s="155"/>
      <c r="Z459" s="155"/>
    </row>
    <row r="460">
      <c r="A460" s="155"/>
      <c r="B460" s="155"/>
      <c r="C460" s="155"/>
      <c r="D460" s="155"/>
      <c r="E460" s="155"/>
      <c r="F460" s="155"/>
      <c r="G460" s="155"/>
      <c r="H460" s="155"/>
      <c r="I460" s="155"/>
      <c r="J460" s="155"/>
      <c r="K460" s="155"/>
      <c r="L460" s="155"/>
      <c r="M460" s="155"/>
      <c r="N460" s="155"/>
      <c r="O460" s="155"/>
      <c r="P460" s="155"/>
      <c r="Q460" s="155"/>
      <c r="R460" s="155"/>
      <c r="S460" s="155"/>
      <c r="T460" s="155"/>
      <c r="U460" s="155"/>
      <c r="V460" s="155"/>
      <c r="W460" s="155"/>
      <c r="X460" s="155"/>
      <c r="Y460" s="155"/>
      <c r="Z460" s="155"/>
    </row>
    <row r="461">
      <c r="A461" s="155"/>
      <c r="B461" s="155"/>
      <c r="C461" s="155"/>
      <c r="D461" s="155"/>
      <c r="E461" s="155"/>
      <c r="F461" s="155"/>
      <c r="G461" s="155"/>
      <c r="H461" s="155"/>
      <c r="I461" s="155"/>
      <c r="J461" s="155"/>
      <c r="K461" s="155"/>
      <c r="L461" s="155"/>
      <c r="M461" s="155"/>
      <c r="N461" s="155"/>
      <c r="O461" s="155"/>
      <c r="P461" s="155"/>
      <c r="Q461" s="155"/>
      <c r="R461" s="155"/>
      <c r="S461" s="155"/>
      <c r="T461" s="155"/>
      <c r="U461" s="155"/>
      <c r="V461" s="155"/>
      <c r="W461" s="155"/>
      <c r="X461" s="155"/>
      <c r="Y461" s="155"/>
      <c r="Z461" s="155"/>
    </row>
    <row r="462">
      <c r="A462" s="155"/>
      <c r="B462" s="155"/>
      <c r="C462" s="155"/>
      <c r="D462" s="155"/>
      <c r="E462" s="155"/>
      <c r="F462" s="155"/>
      <c r="G462" s="155"/>
      <c r="H462" s="155"/>
      <c r="I462" s="155"/>
      <c r="J462" s="155"/>
      <c r="K462" s="155"/>
      <c r="L462" s="155"/>
      <c r="M462" s="155"/>
      <c r="N462" s="155"/>
      <c r="O462" s="155"/>
      <c r="P462" s="155"/>
      <c r="Q462" s="155"/>
      <c r="R462" s="155"/>
      <c r="S462" s="155"/>
      <c r="T462" s="155"/>
      <c r="U462" s="155"/>
      <c r="V462" s="155"/>
      <c r="W462" s="155"/>
      <c r="X462" s="155"/>
      <c r="Y462" s="155"/>
      <c r="Z462" s="155"/>
    </row>
    <row r="463">
      <c r="A463" s="155"/>
      <c r="B463" s="155"/>
      <c r="C463" s="155"/>
      <c r="D463" s="155"/>
      <c r="E463" s="155"/>
      <c r="F463" s="155"/>
      <c r="G463" s="155"/>
      <c r="H463" s="155"/>
      <c r="I463" s="155"/>
      <c r="J463" s="155"/>
      <c r="K463" s="155"/>
      <c r="L463" s="155"/>
      <c r="M463" s="155"/>
      <c r="N463" s="155"/>
      <c r="O463" s="155"/>
      <c r="P463" s="155"/>
      <c r="Q463" s="155"/>
      <c r="R463" s="155"/>
      <c r="S463" s="155"/>
      <c r="T463" s="155"/>
      <c r="U463" s="155"/>
      <c r="V463" s="155"/>
      <c r="W463" s="155"/>
      <c r="X463" s="155"/>
      <c r="Y463" s="155"/>
      <c r="Z463" s="155"/>
    </row>
    <row r="464">
      <c r="A464" s="155"/>
      <c r="B464" s="155"/>
      <c r="C464" s="155"/>
      <c r="D464" s="155"/>
      <c r="E464" s="155"/>
      <c r="F464" s="155"/>
      <c r="G464" s="155"/>
      <c r="H464" s="155"/>
      <c r="I464" s="155"/>
      <c r="J464" s="155"/>
      <c r="K464" s="155"/>
      <c r="L464" s="155"/>
      <c r="M464" s="155"/>
      <c r="N464" s="155"/>
      <c r="O464" s="155"/>
      <c r="P464" s="155"/>
      <c r="Q464" s="155"/>
      <c r="R464" s="155"/>
      <c r="S464" s="155"/>
      <c r="T464" s="155"/>
      <c r="U464" s="155"/>
      <c r="V464" s="155"/>
      <c r="W464" s="155"/>
      <c r="X464" s="155"/>
      <c r="Y464" s="155"/>
      <c r="Z464" s="155"/>
    </row>
    <row r="465">
      <c r="A465" s="155"/>
      <c r="B465" s="155"/>
      <c r="C465" s="155"/>
      <c r="D465" s="155"/>
      <c r="E465" s="155"/>
      <c r="F465" s="155"/>
      <c r="G465" s="155"/>
      <c r="H465" s="155"/>
      <c r="I465" s="155"/>
      <c r="J465" s="155"/>
      <c r="K465" s="155"/>
      <c r="L465" s="155"/>
      <c r="M465" s="155"/>
      <c r="N465" s="155"/>
      <c r="O465" s="155"/>
      <c r="P465" s="155"/>
      <c r="Q465" s="155"/>
      <c r="R465" s="155"/>
      <c r="S465" s="155"/>
      <c r="T465" s="155"/>
      <c r="U465" s="155"/>
      <c r="V465" s="155"/>
      <c r="W465" s="155"/>
      <c r="X465" s="155"/>
      <c r="Y465" s="155"/>
      <c r="Z465" s="155"/>
    </row>
    <row r="466">
      <c r="A466" s="155"/>
      <c r="B466" s="155"/>
      <c r="C466" s="155"/>
      <c r="D466" s="155"/>
      <c r="E466" s="155"/>
      <c r="F466" s="155"/>
      <c r="G466" s="155"/>
      <c r="H466" s="155"/>
      <c r="I466" s="155"/>
      <c r="J466" s="155"/>
      <c r="K466" s="155"/>
      <c r="L466" s="155"/>
      <c r="M466" s="155"/>
      <c r="N466" s="155"/>
      <c r="O466" s="155"/>
      <c r="P466" s="155"/>
      <c r="Q466" s="155"/>
      <c r="R466" s="155"/>
      <c r="S466" s="155"/>
      <c r="T466" s="155"/>
      <c r="U466" s="155"/>
      <c r="V466" s="155"/>
      <c r="W466" s="155"/>
      <c r="X466" s="155"/>
      <c r="Y466" s="155"/>
      <c r="Z466" s="155"/>
    </row>
    <row r="467">
      <c r="A467" s="155"/>
      <c r="B467" s="155"/>
      <c r="C467" s="155"/>
      <c r="D467" s="155"/>
      <c r="E467" s="155"/>
      <c r="F467" s="155"/>
      <c r="G467" s="155"/>
      <c r="H467" s="155"/>
      <c r="I467" s="155"/>
      <c r="J467" s="155"/>
      <c r="K467" s="155"/>
      <c r="L467" s="155"/>
      <c r="M467" s="155"/>
      <c r="N467" s="155"/>
      <c r="O467" s="155"/>
      <c r="P467" s="155"/>
      <c r="Q467" s="155"/>
      <c r="R467" s="155"/>
      <c r="S467" s="155"/>
      <c r="T467" s="155"/>
      <c r="U467" s="155"/>
      <c r="V467" s="155"/>
      <c r="W467" s="155"/>
      <c r="X467" s="155"/>
      <c r="Y467" s="155"/>
      <c r="Z467" s="155"/>
    </row>
    <row r="468">
      <c r="A468" s="155"/>
      <c r="B468" s="155"/>
      <c r="C468" s="155"/>
      <c r="D468" s="155"/>
      <c r="E468" s="155"/>
      <c r="F468" s="155"/>
      <c r="G468" s="155"/>
      <c r="H468" s="155"/>
      <c r="I468" s="155"/>
      <c r="J468" s="155"/>
      <c r="K468" s="155"/>
      <c r="L468" s="155"/>
      <c r="M468" s="155"/>
      <c r="N468" s="155"/>
      <c r="O468" s="155"/>
      <c r="P468" s="155"/>
      <c r="Q468" s="155"/>
      <c r="R468" s="155"/>
      <c r="S468" s="155"/>
      <c r="T468" s="155"/>
      <c r="U468" s="155"/>
      <c r="V468" s="155"/>
      <c r="W468" s="155"/>
      <c r="X468" s="155"/>
      <c r="Y468" s="155"/>
      <c r="Z468" s="155"/>
    </row>
    <row r="469">
      <c r="A469" s="155"/>
      <c r="B469" s="155"/>
      <c r="C469" s="155"/>
      <c r="D469" s="155"/>
      <c r="E469" s="155"/>
      <c r="F469" s="155"/>
      <c r="G469" s="155"/>
      <c r="H469" s="155"/>
      <c r="I469" s="155"/>
      <c r="J469" s="155"/>
      <c r="K469" s="155"/>
      <c r="L469" s="155"/>
      <c r="M469" s="155"/>
      <c r="N469" s="155"/>
      <c r="O469" s="155"/>
      <c r="P469" s="155"/>
      <c r="Q469" s="155"/>
      <c r="R469" s="155"/>
      <c r="S469" s="155"/>
      <c r="T469" s="155"/>
      <c r="U469" s="155"/>
      <c r="V469" s="155"/>
      <c r="W469" s="155"/>
      <c r="X469" s="155"/>
      <c r="Y469" s="155"/>
      <c r="Z469" s="155"/>
    </row>
    <row r="470">
      <c r="A470" s="155"/>
      <c r="B470" s="155"/>
      <c r="C470" s="155"/>
      <c r="D470" s="155"/>
      <c r="E470" s="155"/>
      <c r="F470" s="155"/>
      <c r="G470" s="155"/>
      <c r="H470" s="155"/>
      <c r="I470" s="155"/>
      <c r="J470" s="155"/>
      <c r="K470" s="155"/>
      <c r="L470" s="155"/>
      <c r="M470" s="155"/>
      <c r="N470" s="155"/>
      <c r="O470" s="155"/>
      <c r="P470" s="155"/>
      <c r="Q470" s="155"/>
      <c r="R470" s="155"/>
      <c r="S470" s="155"/>
      <c r="T470" s="155"/>
      <c r="U470" s="155"/>
      <c r="V470" s="155"/>
      <c r="W470" s="155"/>
      <c r="X470" s="155"/>
      <c r="Y470" s="155"/>
      <c r="Z470" s="155"/>
    </row>
    <row r="471">
      <c r="A471" s="155"/>
      <c r="B471" s="155"/>
      <c r="C471" s="155"/>
      <c r="D471" s="155"/>
      <c r="E471" s="155"/>
      <c r="F471" s="155"/>
      <c r="G471" s="155"/>
      <c r="H471" s="155"/>
      <c r="I471" s="155"/>
      <c r="J471" s="155"/>
      <c r="K471" s="155"/>
      <c r="L471" s="155"/>
      <c r="M471" s="155"/>
      <c r="N471" s="155"/>
      <c r="O471" s="155"/>
      <c r="P471" s="155"/>
      <c r="Q471" s="155"/>
      <c r="R471" s="155"/>
      <c r="S471" s="155"/>
      <c r="T471" s="155"/>
      <c r="U471" s="155"/>
      <c r="V471" s="155"/>
      <c r="W471" s="155"/>
      <c r="X471" s="155"/>
      <c r="Y471" s="155"/>
      <c r="Z471" s="155"/>
    </row>
    <row r="472">
      <c r="A472" s="155"/>
      <c r="B472" s="155"/>
      <c r="C472" s="155"/>
      <c r="D472" s="155"/>
      <c r="E472" s="155"/>
      <c r="F472" s="155"/>
      <c r="G472" s="155"/>
      <c r="H472" s="155"/>
      <c r="I472" s="155"/>
      <c r="J472" s="155"/>
      <c r="K472" s="155"/>
      <c r="L472" s="155"/>
      <c r="M472" s="155"/>
      <c r="N472" s="155"/>
      <c r="O472" s="155"/>
      <c r="P472" s="155"/>
      <c r="Q472" s="155"/>
      <c r="R472" s="155"/>
      <c r="S472" s="155"/>
      <c r="T472" s="155"/>
      <c r="U472" s="155"/>
      <c r="V472" s="155"/>
      <c r="W472" s="155"/>
      <c r="X472" s="155"/>
      <c r="Y472" s="155"/>
      <c r="Z472" s="155"/>
    </row>
    <row r="473">
      <c r="A473" s="155"/>
      <c r="B473" s="155"/>
      <c r="C473" s="155"/>
      <c r="D473" s="155"/>
      <c r="E473" s="155"/>
      <c r="F473" s="155"/>
      <c r="G473" s="155"/>
      <c r="H473" s="155"/>
      <c r="I473" s="155"/>
      <c r="J473" s="155"/>
      <c r="K473" s="155"/>
      <c r="L473" s="155"/>
      <c r="M473" s="155"/>
      <c r="N473" s="155"/>
      <c r="O473" s="155"/>
      <c r="P473" s="155"/>
      <c r="Q473" s="155"/>
      <c r="R473" s="155"/>
      <c r="S473" s="155"/>
      <c r="T473" s="155"/>
      <c r="U473" s="155"/>
      <c r="V473" s="155"/>
      <c r="W473" s="155"/>
      <c r="X473" s="155"/>
      <c r="Y473" s="155"/>
      <c r="Z473" s="155"/>
    </row>
    <row r="474">
      <c r="A474" s="155"/>
      <c r="B474" s="155"/>
      <c r="C474" s="155"/>
      <c r="D474" s="155"/>
      <c r="E474" s="155"/>
      <c r="F474" s="155"/>
      <c r="G474" s="155"/>
      <c r="H474" s="155"/>
      <c r="I474" s="155"/>
      <c r="J474" s="155"/>
      <c r="K474" s="155"/>
      <c r="L474" s="155"/>
      <c r="M474" s="155"/>
      <c r="N474" s="155"/>
      <c r="O474" s="155"/>
      <c r="P474" s="155"/>
      <c r="Q474" s="155"/>
      <c r="R474" s="155"/>
      <c r="S474" s="155"/>
      <c r="T474" s="155"/>
      <c r="U474" s="155"/>
      <c r="V474" s="155"/>
      <c r="W474" s="155"/>
      <c r="X474" s="155"/>
      <c r="Y474" s="155"/>
      <c r="Z474" s="155"/>
    </row>
    <row r="475">
      <c r="A475" s="155"/>
      <c r="B475" s="155"/>
      <c r="C475" s="155"/>
      <c r="D475" s="155"/>
      <c r="E475" s="155"/>
      <c r="F475" s="155"/>
      <c r="G475" s="155"/>
      <c r="H475" s="155"/>
      <c r="I475" s="155"/>
      <c r="J475" s="155"/>
      <c r="K475" s="155"/>
      <c r="L475" s="155"/>
      <c r="M475" s="155"/>
      <c r="N475" s="155"/>
      <c r="O475" s="155"/>
      <c r="P475" s="155"/>
      <c r="Q475" s="155"/>
      <c r="R475" s="155"/>
      <c r="S475" s="155"/>
      <c r="T475" s="155"/>
      <c r="U475" s="155"/>
      <c r="V475" s="155"/>
      <c r="W475" s="155"/>
      <c r="X475" s="155"/>
      <c r="Y475" s="155"/>
      <c r="Z475" s="155"/>
    </row>
    <row r="476">
      <c r="A476" s="155"/>
      <c r="B476" s="155"/>
      <c r="C476" s="155"/>
      <c r="D476" s="155"/>
      <c r="E476" s="155"/>
      <c r="F476" s="155"/>
      <c r="G476" s="155"/>
      <c r="H476" s="155"/>
      <c r="I476" s="155"/>
      <c r="J476" s="155"/>
      <c r="K476" s="155"/>
      <c r="L476" s="155"/>
      <c r="M476" s="155"/>
      <c r="N476" s="155"/>
      <c r="O476" s="155"/>
      <c r="P476" s="155"/>
      <c r="Q476" s="155"/>
      <c r="R476" s="155"/>
      <c r="S476" s="155"/>
      <c r="T476" s="155"/>
      <c r="U476" s="155"/>
      <c r="V476" s="155"/>
      <c r="W476" s="155"/>
      <c r="X476" s="155"/>
      <c r="Y476" s="155"/>
      <c r="Z476" s="155"/>
    </row>
    <row r="477">
      <c r="A477" s="155"/>
      <c r="B477" s="155"/>
      <c r="C477" s="155"/>
      <c r="D477" s="155"/>
      <c r="E477" s="155"/>
      <c r="F477" s="155"/>
      <c r="G477" s="155"/>
      <c r="H477" s="155"/>
      <c r="I477" s="155"/>
      <c r="J477" s="155"/>
      <c r="K477" s="155"/>
      <c r="L477" s="155"/>
      <c r="M477" s="155"/>
      <c r="N477" s="155"/>
      <c r="O477" s="155"/>
      <c r="P477" s="155"/>
      <c r="Q477" s="155"/>
      <c r="R477" s="155"/>
      <c r="S477" s="155"/>
      <c r="T477" s="155"/>
      <c r="U477" s="155"/>
      <c r="V477" s="155"/>
      <c r="W477" s="155"/>
      <c r="X477" s="155"/>
      <c r="Y477" s="155"/>
      <c r="Z477" s="155"/>
    </row>
    <row r="478">
      <c r="A478" s="155"/>
      <c r="B478" s="155"/>
      <c r="C478" s="155"/>
      <c r="D478" s="155"/>
      <c r="E478" s="155"/>
      <c r="F478" s="155"/>
      <c r="G478" s="155"/>
      <c r="H478" s="155"/>
      <c r="I478" s="155"/>
      <c r="J478" s="155"/>
      <c r="K478" s="155"/>
      <c r="L478" s="155"/>
      <c r="M478" s="155"/>
      <c r="N478" s="155"/>
      <c r="O478" s="155"/>
      <c r="P478" s="155"/>
      <c r="Q478" s="155"/>
      <c r="R478" s="155"/>
      <c r="S478" s="155"/>
      <c r="T478" s="155"/>
      <c r="U478" s="155"/>
      <c r="V478" s="155"/>
      <c r="W478" s="155"/>
      <c r="X478" s="155"/>
      <c r="Y478" s="155"/>
      <c r="Z478" s="155"/>
    </row>
    <row r="479">
      <c r="A479" s="155"/>
      <c r="B479" s="155"/>
      <c r="C479" s="155"/>
      <c r="D479" s="155"/>
      <c r="E479" s="155"/>
      <c r="F479" s="155"/>
      <c r="G479" s="155"/>
      <c r="H479" s="155"/>
      <c r="I479" s="155"/>
      <c r="J479" s="155"/>
      <c r="K479" s="155"/>
      <c r="L479" s="155"/>
      <c r="M479" s="155"/>
      <c r="N479" s="155"/>
      <c r="O479" s="155"/>
      <c r="P479" s="155"/>
      <c r="Q479" s="155"/>
      <c r="R479" s="155"/>
      <c r="S479" s="155"/>
      <c r="T479" s="155"/>
      <c r="U479" s="155"/>
      <c r="V479" s="155"/>
      <c r="W479" s="155"/>
      <c r="X479" s="155"/>
      <c r="Y479" s="155"/>
      <c r="Z479" s="155"/>
    </row>
    <row r="480">
      <c r="A480" s="155"/>
      <c r="B480" s="155"/>
      <c r="C480" s="155"/>
      <c r="D480" s="155"/>
      <c r="E480" s="155"/>
      <c r="F480" s="155"/>
      <c r="G480" s="155"/>
      <c r="H480" s="155"/>
      <c r="I480" s="155"/>
      <c r="J480" s="155"/>
      <c r="K480" s="155"/>
      <c r="L480" s="155"/>
      <c r="M480" s="155"/>
      <c r="N480" s="155"/>
      <c r="O480" s="155"/>
      <c r="P480" s="155"/>
      <c r="Q480" s="155"/>
      <c r="R480" s="155"/>
      <c r="S480" s="155"/>
      <c r="T480" s="155"/>
      <c r="U480" s="155"/>
      <c r="V480" s="155"/>
      <c r="W480" s="155"/>
      <c r="X480" s="155"/>
      <c r="Y480" s="155"/>
      <c r="Z480" s="155"/>
    </row>
    <row r="481">
      <c r="A481" s="155"/>
      <c r="B481" s="155"/>
      <c r="C481" s="155"/>
      <c r="D481" s="155"/>
      <c r="E481" s="155"/>
      <c r="F481" s="155"/>
      <c r="G481" s="155"/>
      <c r="H481" s="155"/>
      <c r="I481" s="155"/>
      <c r="J481" s="155"/>
      <c r="K481" s="155"/>
      <c r="L481" s="155"/>
      <c r="M481" s="155"/>
      <c r="N481" s="155"/>
      <c r="O481" s="155"/>
      <c r="P481" s="155"/>
      <c r="Q481" s="155"/>
      <c r="R481" s="155"/>
      <c r="S481" s="155"/>
      <c r="T481" s="155"/>
      <c r="U481" s="155"/>
      <c r="V481" s="155"/>
      <c r="W481" s="155"/>
      <c r="X481" s="155"/>
      <c r="Y481" s="155"/>
      <c r="Z481" s="155"/>
    </row>
    <row r="482">
      <c r="A482" s="155"/>
      <c r="B482" s="155"/>
      <c r="C482" s="155"/>
      <c r="D482" s="155"/>
      <c r="E482" s="155"/>
      <c r="F482" s="155"/>
      <c r="G482" s="155"/>
      <c r="H482" s="155"/>
      <c r="I482" s="155"/>
      <c r="J482" s="155"/>
      <c r="K482" s="155"/>
      <c r="L482" s="155"/>
      <c r="M482" s="155"/>
      <c r="N482" s="155"/>
      <c r="O482" s="155"/>
      <c r="P482" s="155"/>
      <c r="Q482" s="155"/>
      <c r="R482" s="155"/>
      <c r="S482" s="155"/>
      <c r="T482" s="155"/>
      <c r="U482" s="155"/>
      <c r="V482" s="155"/>
      <c r="W482" s="155"/>
      <c r="X482" s="155"/>
      <c r="Y482" s="155"/>
      <c r="Z482" s="155"/>
    </row>
    <row r="483">
      <c r="A483" s="155"/>
      <c r="B483" s="155"/>
      <c r="C483" s="155"/>
      <c r="D483" s="155"/>
      <c r="E483" s="155"/>
      <c r="F483" s="155"/>
      <c r="G483" s="155"/>
      <c r="H483" s="155"/>
      <c r="I483" s="155"/>
      <c r="J483" s="155"/>
      <c r="K483" s="155"/>
      <c r="L483" s="155"/>
      <c r="M483" s="155"/>
      <c r="N483" s="155"/>
      <c r="O483" s="155"/>
      <c r="P483" s="155"/>
      <c r="Q483" s="155"/>
      <c r="R483" s="155"/>
      <c r="S483" s="155"/>
      <c r="T483" s="155"/>
      <c r="U483" s="155"/>
      <c r="V483" s="155"/>
      <c r="W483" s="155"/>
      <c r="X483" s="155"/>
      <c r="Y483" s="155"/>
      <c r="Z483" s="155"/>
    </row>
    <row r="484">
      <c r="A484" s="155"/>
      <c r="B484" s="155"/>
      <c r="C484" s="155"/>
      <c r="D484" s="155"/>
      <c r="E484" s="155"/>
      <c r="F484" s="155"/>
      <c r="G484" s="155"/>
      <c r="H484" s="155"/>
      <c r="I484" s="155"/>
      <c r="J484" s="155"/>
      <c r="K484" s="155"/>
      <c r="L484" s="155"/>
      <c r="M484" s="155"/>
      <c r="N484" s="155"/>
      <c r="O484" s="155"/>
      <c r="P484" s="155"/>
      <c r="Q484" s="155"/>
      <c r="R484" s="155"/>
      <c r="S484" s="155"/>
      <c r="T484" s="155"/>
      <c r="U484" s="155"/>
      <c r="V484" s="155"/>
      <c r="W484" s="155"/>
      <c r="X484" s="155"/>
      <c r="Y484" s="155"/>
      <c r="Z484" s="155"/>
    </row>
    <row r="485">
      <c r="A485" s="155"/>
      <c r="B485" s="155"/>
      <c r="C485" s="155"/>
      <c r="D485" s="155"/>
      <c r="E485" s="155"/>
      <c r="F485" s="155"/>
      <c r="G485" s="155"/>
      <c r="H485" s="155"/>
      <c r="I485" s="155"/>
      <c r="J485" s="155"/>
      <c r="K485" s="155"/>
      <c r="L485" s="155"/>
      <c r="M485" s="155"/>
      <c r="N485" s="155"/>
      <c r="O485" s="155"/>
      <c r="P485" s="155"/>
      <c r="Q485" s="155"/>
      <c r="R485" s="155"/>
      <c r="S485" s="155"/>
      <c r="T485" s="155"/>
      <c r="U485" s="155"/>
      <c r="V485" s="155"/>
      <c r="W485" s="155"/>
      <c r="X485" s="155"/>
      <c r="Y485" s="155"/>
      <c r="Z485" s="155"/>
    </row>
    <row r="486">
      <c r="A486" s="155"/>
      <c r="B486" s="155"/>
      <c r="C486" s="155"/>
      <c r="D486" s="155"/>
      <c r="E486" s="155"/>
      <c r="F486" s="155"/>
      <c r="G486" s="155"/>
      <c r="H486" s="155"/>
      <c r="I486" s="155"/>
      <c r="J486" s="155"/>
      <c r="K486" s="155"/>
      <c r="L486" s="155"/>
      <c r="M486" s="155"/>
      <c r="N486" s="155"/>
      <c r="O486" s="155"/>
      <c r="P486" s="155"/>
      <c r="Q486" s="155"/>
      <c r="R486" s="155"/>
      <c r="S486" s="155"/>
      <c r="T486" s="155"/>
      <c r="U486" s="155"/>
      <c r="V486" s="155"/>
      <c r="W486" s="155"/>
      <c r="X486" s="155"/>
      <c r="Y486" s="155"/>
      <c r="Z486" s="155"/>
    </row>
    <row r="487">
      <c r="A487" s="155"/>
      <c r="B487" s="155"/>
      <c r="C487" s="155"/>
      <c r="D487" s="155"/>
      <c r="E487" s="155"/>
      <c r="F487" s="155"/>
      <c r="G487" s="155"/>
      <c r="H487" s="155"/>
      <c r="I487" s="155"/>
      <c r="J487" s="155"/>
      <c r="K487" s="155"/>
      <c r="L487" s="155"/>
      <c r="M487" s="155"/>
      <c r="N487" s="155"/>
      <c r="O487" s="155"/>
      <c r="P487" s="155"/>
      <c r="Q487" s="155"/>
      <c r="R487" s="155"/>
      <c r="S487" s="155"/>
      <c r="T487" s="155"/>
      <c r="U487" s="155"/>
      <c r="V487" s="155"/>
      <c r="W487" s="155"/>
      <c r="X487" s="155"/>
      <c r="Y487" s="155"/>
      <c r="Z487" s="155"/>
    </row>
    <row r="488">
      <c r="A488" s="155"/>
      <c r="B488" s="155"/>
      <c r="C488" s="155"/>
      <c r="D488" s="155"/>
      <c r="E488" s="155"/>
      <c r="F488" s="155"/>
      <c r="G488" s="155"/>
      <c r="H488" s="155"/>
      <c r="I488" s="155"/>
      <c r="J488" s="155"/>
      <c r="K488" s="155"/>
      <c r="L488" s="155"/>
      <c r="M488" s="155"/>
      <c r="N488" s="155"/>
      <c r="O488" s="155"/>
      <c r="P488" s="155"/>
      <c r="Q488" s="155"/>
      <c r="R488" s="155"/>
      <c r="S488" s="155"/>
      <c r="T488" s="155"/>
      <c r="U488" s="155"/>
      <c r="V488" s="155"/>
      <c r="W488" s="155"/>
      <c r="X488" s="155"/>
      <c r="Y488" s="155"/>
      <c r="Z488" s="155"/>
    </row>
    <row r="489">
      <c r="A489" s="155"/>
      <c r="B489" s="155"/>
      <c r="C489" s="155"/>
      <c r="D489" s="155"/>
      <c r="E489" s="155"/>
      <c r="F489" s="155"/>
      <c r="G489" s="155"/>
      <c r="H489" s="155"/>
      <c r="I489" s="155"/>
      <c r="J489" s="155"/>
      <c r="K489" s="155"/>
      <c r="L489" s="155"/>
      <c r="M489" s="155"/>
      <c r="N489" s="155"/>
      <c r="O489" s="155"/>
      <c r="P489" s="155"/>
      <c r="Q489" s="155"/>
      <c r="R489" s="155"/>
      <c r="S489" s="155"/>
      <c r="T489" s="155"/>
      <c r="U489" s="155"/>
      <c r="V489" s="155"/>
      <c r="W489" s="155"/>
      <c r="X489" s="155"/>
      <c r="Y489" s="155"/>
      <c r="Z489" s="155"/>
    </row>
    <row r="490">
      <c r="A490" s="155"/>
      <c r="B490" s="155"/>
      <c r="C490" s="155"/>
      <c r="D490" s="155"/>
      <c r="E490" s="155"/>
      <c r="F490" s="155"/>
      <c r="G490" s="155"/>
      <c r="H490" s="155"/>
      <c r="I490" s="155"/>
      <c r="J490" s="155"/>
      <c r="K490" s="155"/>
      <c r="L490" s="155"/>
      <c r="M490" s="155"/>
      <c r="N490" s="155"/>
      <c r="O490" s="155"/>
      <c r="P490" s="155"/>
      <c r="Q490" s="155"/>
      <c r="R490" s="155"/>
      <c r="S490" s="155"/>
      <c r="T490" s="155"/>
      <c r="U490" s="155"/>
      <c r="V490" s="155"/>
      <c r="W490" s="155"/>
      <c r="X490" s="155"/>
      <c r="Y490" s="155"/>
      <c r="Z490" s="155"/>
    </row>
    <row r="491">
      <c r="A491" s="155"/>
      <c r="B491" s="155"/>
      <c r="C491" s="155"/>
      <c r="D491" s="155"/>
      <c r="E491" s="155"/>
      <c r="F491" s="155"/>
      <c r="G491" s="155"/>
      <c r="H491" s="155"/>
      <c r="I491" s="155"/>
      <c r="J491" s="155"/>
      <c r="K491" s="155"/>
      <c r="L491" s="155"/>
      <c r="M491" s="155"/>
      <c r="N491" s="155"/>
      <c r="O491" s="155"/>
      <c r="P491" s="155"/>
      <c r="Q491" s="155"/>
      <c r="R491" s="155"/>
      <c r="S491" s="155"/>
      <c r="T491" s="155"/>
      <c r="U491" s="155"/>
      <c r="V491" s="155"/>
      <c r="W491" s="155"/>
      <c r="X491" s="155"/>
      <c r="Y491" s="155"/>
      <c r="Z491" s="155"/>
    </row>
    <row r="492">
      <c r="A492" s="155"/>
      <c r="B492" s="155"/>
      <c r="C492" s="155"/>
      <c r="D492" s="155"/>
      <c r="E492" s="155"/>
      <c r="F492" s="155"/>
      <c r="G492" s="155"/>
      <c r="H492" s="155"/>
      <c r="I492" s="155"/>
      <c r="J492" s="155"/>
      <c r="K492" s="155"/>
      <c r="L492" s="155"/>
      <c r="M492" s="155"/>
      <c r="N492" s="155"/>
      <c r="O492" s="155"/>
      <c r="P492" s="155"/>
      <c r="Q492" s="155"/>
      <c r="R492" s="155"/>
      <c r="S492" s="155"/>
      <c r="T492" s="155"/>
      <c r="U492" s="155"/>
      <c r="V492" s="155"/>
      <c r="W492" s="155"/>
      <c r="X492" s="155"/>
      <c r="Y492" s="155"/>
      <c r="Z492" s="155"/>
    </row>
    <row r="493">
      <c r="A493" s="155"/>
      <c r="B493" s="155"/>
      <c r="C493" s="155"/>
      <c r="D493" s="155"/>
      <c r="E493" s="155"/>
      <c r="F493" s="155"/>
      <c r="G493" s="155"/>
      <c r="H493" s="155"/>
      <c r="I493" s="155"/>
      <c r="J493" s="155"/>
      <c r="K493" s="155"/>
      <c r="L493" s="155"/>
      <c r="M493" s="155"/>
      <c r="N493" s="155"/>
      <c r="O493" s="155"/>
      <c r="P493" s="155"/>
      <c r="Q493" s="155"/>
      <c r="R493" s="155"/>
      <c r="S493" s="155"/>
      <c r="T493" s="155"/>
      <c r="U493" s="155"/>
      <c r="V493" s="155"/>
      <c r="W493" s="155"/>
      <c r="X493" s="155"/>
      <c r="Y493" s="155"/>
      <c r="Z493" s="155"/>
    </row>
    <row r="494">
      <c r="A494" s="155"/>
      <c r="B494" s="155"/>
      <c r="C494" s="155"/>
      <c r="D494" s="155"/>
      <c r="E494" s="155"/>
      <c r="F494" s="155"/>
      <c r="G494" s="155"/>
      <c r="H494" s="155"/>
      <c r="I494" s="155"/>
      <c r="J494" s="155"/>
      <c r="K494" s="155"/>
      <c r="L494" s="155"/>
      <c r="M494" s="155"/>
      <c r="N494" s="155"/>
      <c r="O494" s="155"/>
      <c r="P494" s="155"/>
      <c r="Q494" s="155"/>
      <c r="R494" s="155"/>
      <c r="S494" s="155"/>
      <c r="T494" s="155"/>
      <c r="U494" s="155"/>
      <c r="V494" s="155"/>
      <c r="W494" s="155"/>
      <c r="X494" s="155"/>
      <c r="Y494" s="155"/>
      <c r="Z494" s="155"/>
    </row>
    <row r="495">
      <c r="A495" s="155"/>
      <c r="B495" s="155"/>
      <c r="C495" s="155"/>
      <c r="D495" s="155"/>
      <c r="E495" s="155"/>
      <c r="F495" s="155"/>
      <c r="G495" s="155"/>
      <c r="H495" s="155"/>
      <c r="I495" s="155"/>
      <c r="J495" s="155"/>
      <c r="K495" s="155"/>
      <c r="L495" s="155"/>
      <c r="M495" s="155"/>
      <c r="N495" s="155"/>
      <c r="O495" s="155"/>
      <c r="P495" s="155"/>
      <c r="Q495" s="155"/>
      <c r="R495" s="155"/>
      <c r="S495" s="155"/>
      <c r="T495" s="155"/>
      <c r="U495" s="155"/>
      <c r="V495" s="155"/>
      <c r="W495" s="155"/>
      <c r="X495" s="155"/>
      <c r="Y495" s="155"/>
      <c r="Z495" s="155"/>
    </row>
    <row r="496">
      <c r="A496" s="155"/>
      <c r="B496" s="155"/>
      <c r="C496" s="155"/>
      <c r="D496" s="155"/>
      <c r="E496" s="155"/>
      <c r="F496" s="155"/>
      <c r="G496" s="155"/>
      <c r="H496" s="155"/>
      <c r="I496" s="155"/>
      <c r="J496" s="155"/>
      <c r="K496" s="155"/>
      <c r="L496" s="155"/>
      <c r="M496" s="155"/>
      <c r="N496" s="155"/>
      <c r="O496" s="155"/>
      <c r="P496" s="155"/>
      <c r="Q496" s="155"/>
      <c r="R496" s="155"/>
      <c r="S496" s="155"/>
      <c r="T496" s="155"/>
      <c r="U496" s="155"/>
      <c r="V496" s="155"/>
      <c r="W496" s="155"/>
      <c r="X496" s="155"/>
      <c r="Y496" s="155"/>
      <c r="Z496" s="155"/>
    </row>
    <row r="497">
      <c r="A497" s="155"/>
      <c r="B497" s="155"/>
      <c r="C497" s="155"/>
      <c r="D497" s="155"/>
      <c r="E497" s="155"/>
      <c r="F497" s="155"/>
      <c r="G497" s="155"/>
      <c r="H497" s="155"/>
      <c r="I497" s="155"/>
      <c r="J497" s="155"/>
      <c r="K497" s="155"/>
      <c r="L497" s="155"/>
      <c r="M497" s="155"/>
      <c r="N497" s="155"/>
      <c r="O497" s="155"/>
      <c r="P497" s="155"/>
      <c r="Q497" s="155"/>
      <c r="R497" s="155"/>
      <c r="S497" s="155"/>
      <c r="T497" s="155"/>
      <c r="U497" s="155"/>
      <c r="V497" s="155"/>
      <c r="W497" s="155"/>
      <c r="X497" s="155"/>
      <c r="Y497" s="155"/>
      <c r="Z497" s="155"/>
    </row>
    <row r="498">
      <c r="A498" s="155"/>
      <c r="B498" s="155"/>
      <c r="C498" s="155"/>
      <c r="D498" s="155"/>
      <c r="E498" s="155"/>
      <c r="F498" s="155"/>
      <c r="G498" s="155"/>
      <c r="H498" s="155"/>
      <c r="I498" s="155"/>
      <c r="J498" s="155"/>
      <c r="K498" s="155"/>
      <c r="L498" s="155"/>
      <c r="M498" s="155"/>
      <c r="N498" s="155"/>
      <c r="O498" s="155"/>
      <c r="P498" s="155"/>
      <c r="Q498" s="155"/>
      <c r="R498" s="155"/>
      <c r="S498" s="155"/>
      <c r="T498" s="155"/>
      <c r="U498" s="155"/>
      <c r="V498" s="155"/>
      <c r="W498" s="155"/>
      <c r="X498" s="155"/>
      <c r="Y498" s="155"/>
      <c r="Z498" s="155"/>
    </row>
    <row r="499">
      <c r="A499" s="155"/>
      <c r="B499" s="155"/>
      <c r="C499" s="155"/>
      <c r="D499" s="155"/>
      <c r="E499" s="155"/>
      <c r="F499" s="155"/>
      <c r="G499" s="155"/>
      <c r="H499" s="155"/>
      <c r="I499" s="155"/>
      <c r="J499" s="155"/>
      <c r="K499" s="155"/>
      <c r="L499" s="155"/>
      <c r="M499" s="155"/>
      <c r="N499" s="155"/>
      <c r="O499" s="155"/>
      <c r="P499" s="155"/>
      <c r="Q499" s="155"/>
      <c r="R499" s="155"/>
      <c r="S499" s="155"/>
      <c r="T499" s="155"/>
      <c r="U499" s="155"/>
      <c r="V499" s="155"/>
      <c r="W499" s="155"/>
      <c r="X499" s="155"/>
      <c r="Y499" s="155"/>
      <c r="Z499" s="155"/>
    </row>
    <row r="500">
      <c r="A500" s="155"/>
      <c r="B500" s="155"/>
      <c r="C500" s="155"/>
      <c r="D500" s="155"/>
      <c r="E500" s="155"/>
      <c r="F500" s="155"/>
      <c r="G500" s="155"/>
      <c r="H500" s="155"/>
      <c r="I500" s="155"/>
      <c r="J500" s="155"/>
      <c r="K500" s="155"/>
      <c r="L500" s="155"/>
      <c r="M500" s="155"/>
      <c r="N500" s="155"/>
      <c r="O500" s="155"/>
      <c r="P500" s="155"/>
      <c r="Q500" s="155"/>
      <c r="R500" s="155"/>
      <c r="S500" s="155"/>
      <c r="T500" s="155"/>
      <c r="U500" s="155"/>
      <c r="V500" s="155"/>
      <c r="W500" s="155"/>
      <c r="X500" s="155"/>
      <c r="Y500" s="155"/>
      <c r="Z500" s="155"/>
    </row>
    <row r="501">
      <c r="A501" s="155"/>
      <c r="B501" s="155"/>
      <c r="C501" s="155"/>
      <c r="D501" s="155"/>
      <c r="E501" s="155"/>
      <c r="F501" s="155"/>
      <c r="G501" s="155"/>
      <c r="H501" s="155"/>
      <c r="I501" s="155"/>
      <c r="J501" s="155"/>
      <c r="K501" s="155"/>
      <c r="L501" s="155"/>
      <c r="M501" s="155"/>
      <c r="N501" s="155"/>
      <c r="O501" s="155"/>
      <c r="P501" s="155"/>
      <c r="Q501" s="155"/>
      <c r="R501" s="155"/>
      <c r="S501" s="155"/>
      <c r="T501" s="155"/>
      <c r="U501" s="155"/>
      <c r="V501" s="155"/>
      <c r="W501" s="155"/>
      <c r="X501" s="155"/>
      <c r="Y501" s="155"/>
      <c r="Z501" s="155"/>
    </row>
    <row r="502">
      <c r="A502" s="155"/>
      <c r="B502" s="155"/>
      <c r="C502" s="155"/>
      <c r="D502" s="155"/>
      <c r="E502" s="155"/>
      <c r="F502" s="155"/>
      <c r="G502" s="155"/>
      <c r="H502" s="155"/>
      <c r="I502" s="155"/>
      <c r="J502" s="155"/>
      <c r="K502" s="155"/>
      <c r="L502" s="155"/>
      <c r="M502" s="155"/>
      <c r="N502" s="155"/>
      <c r="O502" s="155"/>
      <c r="P502" s="155"/>
      <c r="Q502" s="155"/>
      <c r="R502" s="155"/>
      <c r="S502" s="155"/>
      <c r="T502" s="155"/>
      <c r="U502" s="155"/>
      <c r="V502" s="155"/>
      <c r="W502" s="155"/>
      <c r="X502" s="155"/>
      <c r="Y502" s="155"/>
      <c r="Z502" s="155"/>
    </row>
    <row r="503">
      <c r="A503" s="155"/>
      <c r="B503" s="155"/>
      <c r="C503" s="155"/>
      <c r="D503" s="155"/>
      <c r="E503" s="155"/>
      <c r="F503" s="155"/>
      <c r="G503" s="155"/>
      <c r="H503" s="155"/>
      <c r="I503" s="155"/>
      <c r="J503" s="155"/>
      <c r="K503" s="155"/>
      <c r="L503" s="155"/>
      <c r="M503" s="155"/>
      <c r="N503" s="155"/>
      <c r="O503" s="155"/>
      <c r="P503" s="155"/>
      <c r="Q503" s="155"/>
      <c r="R503" s="155"/>
      <c r="S503" s="155"/>
      <c r="T503" s="155"/>
      <c r="U503" s="155"/>
      <c r="V503" s="155"/>
      <c r="W503" s="155"/>
      <c r="X503" s="155"/>
      <c r="Y503" s="155"/>
      <c r="Z503" s="155"/>
    </row>
    <row r="504">
      <c r="A504" s="155"/>
      <c r="B504" s="155"/>
      <c r="C504" s="155"/>
      <c r="D504" s="155"/>
      <c r="E504" s="155"/>
      <c r="F504" s="155"/>
      <c r="G504" s="155"/>
      <c r="H504" s="155"/>
      <c r="I504" s="155"/>
      <c r="J504" s="155"/>
      <c r="K504" s="155"/>
      <c r="L504" s="155"/>
      <c r="M504" s="155"/>
      <c r="N504" s="155"/>
      <c r="O504" s="155"/>
      <c r="P504" s="155"/>
      <c r="Q504" s="155"/>
      <c r="R504" s="155"/>
      <c r="S504" s="155"/>
      <c r="T504" s="155"/>
      <c r="U504" s="155"/>
      <c r="V504" s="155"/>
      <c r="W504" s="155"/>
      <c r="X504" s="155"/>
      <c r="Y504" s="155"/>
      <c r="Z504" s="155"/>
    </row>
    <row r="505">
      <c r="A505" s="155"/>
      <c r="B505" s="155"/>
      <c r="C505" s="155"/>
      <c r="D505" s="155"/>
      <c r="E505" s="155"/>
      <c r="F505" s="155"/>
      <c r="G505" s="155"/>
      <c r="H505" s="155"/>
      <c r="I505" s="155"/>
      <c r="J505" s="155"/>
      <c r="K505" s="155"/>
      <c r="L505" s="155"/>
      <c r="M505" s="155"/>
      <c r="N505" s="155"/>
      <c r="O505" s="155"/>
      <c r="P505" s="155"/>
      <c r="Q505" s="155"/>
      <c r="R505" s="155"/>
      <c r="S505" s="155"/>
      <c r="T505" s="155"/>
      <c r="U505" s="155"/>
      <c r="V505" s="155"/>
      <c r="W505" s="155"/>
      <c r="X505" s="155"/>
      <c r="Y505" s="155"/>
      <c r="Z505" s="155"/>
    </row>
    <row r="506">
      <c r="A506" s="155"/>
      <c r="B506" s="155"/>
      <c r="C506" s="155"/>
      <c r="D506" s="155"/>
      <c r="E506" s="155"/>
      <c r="F506" s="155"/>
      <c r="G506" s="155"/>
      <c r="H506" s="155"/>
      <c r="I506" s="155"/>
      <c r="J506" s="155"/>
      <c r="K506" s="155"/>
      <c r="L506" s="155"/>
      <c r="M506" s="155"/>
      <c r="N506" s="155"/>
      <c r="O506" s="155"/>
      <c r="P506" s="155"/>
      <c r="Q506" s="155"/>
      <c r="R506" s="155"/>
      <c r="S506" s="155"/>
      <c r="T506" s="155"/>
      <c r="U506" s="155"/>
      <c r="V506" s="155"/>
      <c r="W506" s="155"/>
      <c r="X506" s="155"/>
      <c r="Y506" s="155"/>
      <c r="Z506" s="155"/>
    </row>
    <row r="507">
      <c r="A507" s="155"/>
      <c r="B507" s="155"/>
      <c r="C507" s="155"/>
      <c r="D507" s="155"/>
      <c r="E507" s="155"/>
      <c r="F507" s="155"/>
      <c r="G507" s="155"/>
      <c r="H507" s="155"/>
      <c r="I507" s="155"/>
      <c r="J507" s="155"/>
      <c r="K507" s="155"/>
      <c r="L507" s="155"/>
      <c r="M507" s="155"/>
      <c r="N507" s="155"/>
      <c r="O507" s="155"/>
      <c r="P507" s="155"/>
      <c r="Q507" s="155"/>
      <c r="R507" s="155"/>
      <c r="S507" s="155"/>
      <c r="T507" s="155"/>
      <c r="U507" s="155"/>
      <c r="V507" s="155"/>
      <c r="W507" s="155"/>
      <c r="X507" s="155"/>
      <c r="Y507" s="155"/>
      <c r="Z507" s="155"/>
    </row>
    <row r="508">
      <c r="A508" s="155"/>
      <c r="B508" s="155"/>
      <c r="C508" s="155"/>
      <c r="D508" s="155"/>
      <c r="E508" s="155"/>
      <c r="F508" s="155"/>
      <c r="G508" s="155"/>
      <c r="H508" s="155"/>
      <c r="I508" s="155"/>
      <c r="J508" s="155"/>
      <c r="K508" s="155"/>
      <c r="L508" s="155"/>
      <c r="M508" s="155"/>
      <c r="N508" s="155"/>
      <c r="O508" s="155"/>
      <c r="P508" s="155"/>
      <c r="Q508" s="155"/>
      <c r="R508" s="155"/>
      <c r="S508" s="155"/>
      <c r="T508" s="155"/>
      <c r="U508" s="155"/>
      <c r="V508" s="155"/>
      <c r="W508" s="155"/>
      <c r="X508" s="155"/>
      <c r="Y508" s="155"/>
      <c r="Z508" s="155"/>
    </row>
    <row r="509">
      <c r="A509" s="155"/>
      <c r="B509" s="155"/>
      <c r="C509" s="155"/>
      <c r="D509" s="155"/>
      <c r="E509" s="155"/>
      <c r="F509" s="155"/>
      <c r="G509" s="155"/>
      <c r="H509" s="155"/>
      <c r="I509" s="155"/>
      <c r="J509" s="155"/>
      <c r="K509" s="155"/>
      <c r="L509" s="155"/>
      <c r="M509" s="155"/>
      <c r="N509" s="155"/>
      <c r="O509" s="155"/>
      <c r="P509" s="155"/>
      <c r="Q509" s="155"/>
      <c r="R509" s="155"/>
      <c r="S509" s="155"/>
      <c r="T509" s="155"/>
      <c r="U509" s="155"/>
      <c r="V509" s="155"/>
      <c r="W509" s="155"/>
      <c r="X509" s="155"/>
      <c r="Y509" s="155"/>
      <c r="Z509" s="155"/>
    </row>
    <row r="510">
      <c r="A510" s="155"/>
      <c r="B510" s="155"/>
      <c r="C510" s="155"/>
      <c r="D510" s="155"/>
      <c r="E510" s="155"/>
      <c r="F510" s="155"/>
      <c r="G510" s="155"/>
      <c r="H510" s="155"/>
      <c r="I510" s="155"/>
      <c r="J510" s="155"/>
      <c r="K510" s="155"/>
      <c r="L510" s="155"/>
      <c r="M510" s="155"/>
      <c r="N510" s="155"/>
      <c r="O510" s="155"/>
      <c r="P510" s="155"/>
      <c r="Q510" s="155"/>
      <c r="R510" s="155"/>
      <c r="S510" s="155"/>
      <c r="T510" s="155"/>
      <c r="U510" s="155"/>
      <c r="V510" s="155"/>
      <c r="W510" s="155"/>
      <c r="X510" s="155"/>
      <c r="Y510" s="155"/>
      <c r="Z510" s="155"/>
    </row>
    <row r="511">
      <c r="A511" s="155"/>
      <c r="B511" s="155"/>
      <c r="C511" s="155"/>
      <c r="D511" s="155"/>
      <c r="E511" s="155"/>
      <c r="F511" s="155"/>
      <c r="G511" s="155"/>
      <c r="H511" s="155"/>
      <c r="I511" s="155"/>
      <c r="J511" s="155"/>
      <c r="K511" s="155"/>
      <c r="L511" s="155"/>
      <c r="M511" s="155"/>
      <c r="N511" s="155"/>
      <c r="O511" s="155"/>
      <c r="P511" s="155"/>
      <c r="Q511" s="155"/>
      <c r="R511" s="155"/>
      <c r="S511" s="155"/>
      <c r="T511" s="155"/>
      <c r="U511" s="155"/>
      <c r="V511" s="155"/>
      <c r="W511" s="155"/>
      <c r="X511" s="155"/>
      <c r="Y511" s="155"/>
      <c r="Z511" s="155"/>
    </row>
    <row r="512">
      <c r="A512" s="155"/>
      <c r="B512" s="155"/>
      <c r="C512" s="155"/>
      <c r="D512" s="155"/>
      <c r="E512" s="155"/>
      <c r="F512" s="155"/>
      <c r="G512" s="155"/>
      <c r="H512" s="155"/>
      <c r="I512" s="155"/>
      <c r="J512" s="155"/>
      <c r="K512" s="155"/>
      <c r="L512" s="155"/>
      <c r="M512" s="155"/>
      <c r="N512" s="155"/>
      <c r="O512" s="155"/>
      <c r="P512" s="155"/>
      <c r="Q512" s="155"/>
      <c r="R512" s="155"/>
      <c r="S512" s="155"/>
      <c r="T512" s="155"/>
      <c r="U512" s="155"/>
      <c r="V512" s="155"/>
      <c r="W512" s="155"/>
      <c r="X512" s="155"/>
      <c r="Y512" s="155"/>
      <c r="Z512" s="155"/>
    </row>
    <row r="513">
      <c r="A513" s="155"/>
      <c r="B513" s="155"/>
      <c r="C513" s="155"/>
      <c r="D513" s="155"/>
      <c r="E513" s="155"/>
      <c r="F513" s="155"/>
      <c r="G513" s="155"/>
      <c r="H513" s="155"/>
      <c r="I513" s="155"/>
      <c r="J513" s="155"/>
      <c r="K513" s="155"/>
      <c r="L513" s="155"/>
      <c r="M513" s="155"/>
      <c r="N513" s="155"/>
      <c r="O513" s="155"/>
      <c r="P513" s="155"/>
      <c r="Q513" s="155"/>
      <c r="R513" s="155"/>
      <c r="S513" s="155"/>
      <c r="T513" s="155"/>
      <c r="U513" s="155"/>
      <c r="V513" s="155"/>
      <c r="W513" s="155"/>
      <c r="X513" s="155"/>
      <c r="Y513" s="155"/>
      <c r="Z513" s="155"/>
    </row>
    <row r="514">
      <c r="A514" s="155"/>
      <c r="B514" s="155"/>
      <c r="C514" s="155"/>
      <c r="D514" s="155"/>
      <c r="E514" s="155"/>
      <c r="F514" s="155"/>
      <c r="G514" s="155"/>
      <c r="H514" s="155"/>
      <c r="I514" s="155"/>
      <c r="J514" s="155"/>
      <c r="K514" s="155"/>
      <c r="L514" s="155"/>
      <c r="M514" s="155"/>
      <c r="N514" s="155"/>
      <c r="O514" s="155"/>
      <c r="P514" s="155"/>
      <c r="Q514" s="155"/>
      <c r="R514" s="155"/>
      <c r="S514" s="155"/>
      <c r="T514" s="155"/>
      <c r="U514" s="155"/>
      <c r="V514" s="155"/>
      <c r="W514" s="155"/>
      <c r="X514" s="155"/>
      <c r="Y514" s="155"/>
      <c r="Z514" s="155"/>
    </row>
    <row r="515">
      <c r="A515" s="155"/>
      <c r="B515" s="155"/>
      <c r="C515" s="155"/>
      <c r="D515" s="155"/>
      <c r="E515" s="155"/>
      <c r="F515" s="155"/>
      <c r="G515" s="155"/>
      <c r="H515" s="155"/>
      <c r="I515" s="155"/>
      <c r="J515" s="155"/>
      <c r="K515" s="155"/>
      <c r="L515" s="155"/>
      <c r="M515" s="155"/>
      <c r="N515" s="155"/>
      <c r="O515" s="155"/>
      <c r="P515" s="155"/>
      <c r="Q515" s="155"/>
      <c r="R515" s="155"/>
      <c r="S515" s="155"/>
      <c r="T515" s="155"/>
      <c r="U515" s="155"/>
      <c r="V515" s="155"/>
      <c r="W515" s="155"/>
      <c r="X515" s="155"/>
      <c r="Y515" s="155"/>
      <c r="Z515" s="155"/>
    </row>
    <row r="516">
      <c r="A516" s="155"/>
      <c r="B516" s="155"/>
      <c r="C516" s="155"/>
      <c r="D516" s="155"/>
      <c r="E516" s="155"/>
      <c r="F516" s="155"/>
      <c r="G516" s="155"/>
      <c r="H516" s="155"/>
      <c r="I516" s="155"/>
      <c r="J516" s="155"/>
      <c r="K516" s="155"/>
      <c r="L516" s="155"/>
      <c r="M516" s="155"/>
      <c r="N516" s="155"/>
      <c r="O516" s="155"/>
      <c r="P516" s="155"/>
      <c r="Q516" s="155"/>
      <c r="R516" s="155"/>
      <c r="S516" s="155"/>
      <c r="T516" s="155"/>
      <c r="U516" s="155"/>
      <c r="V516" s="155"/>
      <c r="W516" s="155"/>
      <c r="X516" s="155"/>
      <c r="Y516" s="155"/>
      <c r="Z516" s="155"/>
    </row>
    <row r="517">
      <c r="A517" s="155"/>
      <c r="B517" s="155"/>
      <c r="C517" s="155"/>
      <c r="D517" s="155"/>
      <c r="E517" s="155"/>
      <c r="F517" s="155"/>
      <c r="G517" s="155"/>
      <c r="H517" s="155"/>
      <c r="I517" s="155"/>
      <c r="J517" s="155"/>
      <c r="K517" s="155"/>
      <c r="L517" s="155"/>
      <c r="M517" s="155"/>
      <c r="N517" s="155"/>
      <c r="O517" s="155"/>
      <c r="P517" s="155"/>
      <c r="Q517" s="155"/>
      <c r="R517" s="155"/>
      <c r="S517" s="155"/>
      <c r="T517" s="155"/>
      <c r="U517" s="155"/>
      <c r="V517" s="155"/>
      <c r="W517" s="155"/>
      <c r="X517" s="155"/>
      <c r="Y517" s="155"/>
      <c r="Z517" s="155"/>
    </row>
    <row r="518">
      <c r="A518" s="155"/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</row>
    <row r="519">
      <c r="A519" s="155"/>
      <c r="B519" s="155"/>
      <c r="C519" s="155"/>
      <c r="D519" s="155"/>
      <c r="E519" s="155"/>
      <c r="F519" s="155"/>
      <c r="G519" s="155"/>
      <c r="H519" s="155"/>
      <c r="I519" s="155"/>
      <c r="J519" s="155"/>
      <c r="K519" s="155"/>
      <c r="L519" s="155"/>
      <c r="M519" s="155"/>
      <c r="N519" s="155"/>
      <c r="O519" s="155"/>
      <c r="P519" s="155"/>
      <c r="Q519" s="155"/>
      <c r="R519" s="155"/>
      <c r="S519" s="155"/>
      <c r="T519" s="155"/>
      <c r="U519" s="155"/>
      <c r="V519" s="155"/>
      <c r="W519" s="155"/>
      <c r="X519" s="155"/>
      <c r="Y519" s="155"/>
      <c r="Z519" s="155"/>
    </row>
    <row r="520">
      <c r="A520" s="155"/>
      <c r="B520" s="155"/>
      <c r="C520" s="155"/>
      <c r="D520" s="155"/>
      <c r="E520" s="155"/>
      <c r="F520" s="155"/>
      <c r="G520" s="155"/>
      <c r="H520" s="155"/>
      <c r="I520" s="155"/>
      <c r="J520" s="155"/>
      <c r="K520" s="155"/>
      <c r="L520" s="155"/>
      <c r="M520" s="155"/>
      <c r="N520" s="155"/>
      <c r="O520" s="155"/>
      <c r="P520" s="155"/>
      <c r="Q520" s="155"/>
      <c r="R520" s="155"/>
      <c r="S520" s="155"/>
      <c r="T520" s="155"/>
      <c r="U520" s="155"/>
      <c r="V520" s="155"/>
      <c r="W520" s="155"/>
      <c r="X520" s="155"/>
      <c r="Y520" s="155"/>
      <c r="Z520" s="155"/>
    </row>
    <row r="521">
      <c r="A521" s="155"/>
      <c r="B521" s="155"/>
      <c r="C521" s="155"/>
      <c r="D521" s="155"/>
      <c r="E521" s="155"/>
      <c r="F521" s="155"/>
      <c r="G521" s="155"/>
      <c r="H521" s="155"/>
      <c r="I521" s="155"/>
      <c r="J521" s="155"/>
      <c r="K521" s="155"/>
      <c r="L521" s="155"/>
      <c r="M521" s="155"/>
      <c r="N521" s="155"/>
      <c r="O521" s="155"/>
      <c r="P521" s="155"/>
      <c r="Q521" s="155"/>
      <c r="R521" s="155"/>
      <c r="S521" s="155"/>
      <c r="T521" s="155"/>
      <c r="U521" s="155"/>
      <c r="V521" s="155"/>
      <c r="W521" s="155"/>
      <c r="X521" s="155"/>
      <c r="Y521" s="155"/>
      <c r="Z521" s="155"/>
    </row>
    <row r="522">
      <c r="A522" s="155"/>
      <c r="B522" s="155"/>
      <c r="C522" s="155"/>
      <c r="D522" s="155"/>
      <c r="E522" s="155"/>
      <c r="F522" s="155"/>
      <c r="G522" s="155"/>
      <c r="H522" s="155"/>
      <c r="I522" s="155"/>
      <c r="J522" s="155"/>
      <c r="K522" s="155"/>
      <c r="L522" s="155"/>
      <c r="M522" s="155"/>
      <c r="N522" s="155"/>
      <c r="O522" s="155"/>
      <c r="P522" s="155"/>
      <c r="Q522" s="155"/>
      <c r="R522" s="155"/>
      <c r="S522" s="155"/>
      <c r="T522" s="155"/>
      <c r="U522" s="155"/>
      <c r="V522" s="155"/>
      <c r="W522" s="155"/>
      <c r="X522" s="155"/>
      <c r="Y522" s="155"/>
      <c r="Z522" s="155"/>
    </row>
    <row r="523">
      <c r="A523" s="155"/>
      <c r="B523" s="155"/>
      <c r="C523" s="155"/>
      <c r="D523" s="155"/>
      <c r="E523" s="155"/>
      <c r="F523" s="155"/>
      <c r="G523" s="155"/>
      <c r="H523" s="155"/>
      <c r="I523" s="155"/>
      <c r="J523" s="155"/>
      <c r="K523" s="155"/>
      <c r="L523" s="155"/>
      <c r="M523" s="155"/>
      <c r="N523" s="155"/>
      <c r="O523" s="155"/>
      <c r="P523" s="155"/>
      <c r="Q523" s="155"/>
      <c r="R523" s="155"/>
      <c r="S523" s="155"/>
      <c r="T523" s="155"/>
      <c r="U523" s="155"/>
      <c r="V523" s="155"/>
      <c r="W523" s="155"/>
      <c r="X523" s="155"/>
      <c r="Y523" s="155"/>
      <c r="Z523" s="155"/>
    </row>
    <row r="524">
      <c r="A524" s="155"/>
      <c r="B524" s="155"/>
      <c r="C524" s="155"/>
      <c r="D524" s="155"/>
      <c r="E524" s="155"/>
      <c r="F524" s="155"/>
      <c r="G524" s="155"/>
      <c r="H524" s="155"/>
      <c r="I524" s="155"/>
      <c r="J524" s="155"/>
      <c r="K524" s="155"/>
      <c r="L524" s="155"/>
      <c r="M524" s="155"/>
      <c r="N524" s="155"/>
      <c r="O524" s="155"/>
      <c r="P524" s="155"/>
      <c r="Q524" s="155"/>
      <c r="R524" s="155"/>
      <c r="S524" s="155"/>
      <c r="T524" s="155"/>
      <c r="U524" s="155"/>
      <c r="V524" s="155"/>
      <c r="W524" s="155"/>
      <c r="X524" s="155"/>
      <c r="Y524" s="155"/>
      <c r="Z524" s="155"/>
    </row>
    <row r="525">
      <c r="A525" s="155"/>
      <c r="B525" s="155"/>
      <c r="C525" s="155"/>
      <c r="D525" s="155"/>
      <c r="E525" s="155"/>
      <c r="F525" s="155"/>
      <c r="G525" s="155"/>
      <c r="H525" s="155"/>
      <c r="I525" s="155"/>
      <c r="J525" s="155"/>
      <c r="K525" s="155"/>
      <c r="L525" s="155"/>
      <c r="M525" s="155"/>
      <c r="N525" s="155"/>
      <c r="O525" s="155"/>
      <c r="P525" s="155"/>
      <c r="Q525" s="155"/>
      <c r="R525" s="155"/>
      <c r="S525" s="155"/>
      <c r="T525" s="155"/>
      <c r="U525" s="155"/>
      <c r="V525" s="155"/>
      <c r="W525" s="155"/>
      <c r="X525" s="155"/>
      <c r="Y525" s="155"/>
      <c r="Z525" s="155"/>
    </row>
    <row r="526">
      <c r="A526" s="155"/>
      <c r="B526" s="155"/>
      <c r="C526" s="155"/>
      <c r="D526" s="155"/>
      <c r="E526" s="155"/>
      <c r="F526" s="155"/>
      <c r="G526" s="155"/>
      <c r="H526" s="155"/>
      <c r="I526" s="155"/>
      <c r="J526" s="155"/>
      <c r="K526" s="155"/>
      <c r="L526" s="155"/>
      <c r="M526" s="155"/>
      <c r="N526" s="155"/>
      <c r="O526" s="155"/>
      <c r="P526" s="155"/>
      <c r="Q526" s="155"/>
      <c r="R526" s="155"/>
      <c r="S526" s="155"/>
      <c r="T526" s="155"/>
      <c r="U526" s="155"/>
      <c r="V526" s="155"/>
      <c r="W526" s="155"/>
      <c r="X526" s="155"/>
      <c r="Y526" s="155"/>
      <c r="Z526" s="155"/>
    </row>
    <row r="527">
      <c r="A527" s="155"/>
      <c r="B527" s="155"/>
      <c r="C527" s="155"/>
      <c r="D527" s="155"/>
      <c r="E527" s="155"/>
      <c r="F527" s="155"/>
      <c r="G527" s="155"/>
      <c r="H527" s="155"/>
      <c r="I527" s="155"/>
      <c r="J527" s="155"/>
      <c r="K527" s="155"/>
      <c r="L527" s="155"/>
      <c r="M527" s="155"/>
      <c r="N527" s="155"/>
      <c r="O527" s="155"/>
      <c r="P527" s="155"/>
      <c r="Q527" s="155"/>
      <c r="R527" s="155"/>
      <c r="S527" s="155"/>
      <c r="T527" s="155"/>
      <c r="U527" s="155"/>
      <c r="V527" s="155"/>
      <c r="W527" s="155"/>
      <c r="X527" s="155"/>
      <c r="Y527" s="155"/>
      <c r="Z527" s="155"/>
    </row>
    <row r="528">
      <c r="A528" s="155"/>
      <c r="B528" s="155"/>
      <c r="C528" s="155"/>
      <c r="D528" s="155"/>
      <c r="E528" s="155"/>
      <c r="F528" s="155"/>
      <c r="G528" s="155"/>
      <c r="H528" s="155"/>
      <c r="I528" s="155"/>
      <c r="J528" s="155"/>
      <c r="K528" s="155"/>
      <c r="L528" s="155"/>
      <c r="M528" s="155"/>
      <c r="N528" s="155"/>
      <c r="O528" s="155"/>
      <c r="P528" s="155"/>
      <c r="Q528" s="155"/>
      <c r="R528" s="155"/>
      <c r="S528" s="155"/>
      <c r="T528" s="155"/>
      <c r="U528" s="155"/>
      <c r="V528" s="155"/>
      <c r="W528" s="155"/>
      <c r="X528" s="155"/>
      <c r="Y528" s="155"/>
      <c r="Z528" s="155"/>
    </row>
    <row r="529">
      <c r="A529" s="155"/>
      <c r="B529" s="155"/>
      <c r="C529" s="155"/>
      <c r="D529" s="155"/>
      <c r="E529" s="155"/>
      <c r="F529" s="155"/>
      <c r="G529" s="155"/>
      <c r="H529" s="155"/>
      <c r="I529" s="155"/>
      <c r="J529" s="155"/>
      <c r="K529" s="155"/>
      <c r="L529" s="155"/>
      <c r="M529" s="155"/>
      <c r="N529" s="155"/>
      <c r="O529" s="155"/>
      <c r="P529" s="155"/>
      <c r="Q529" s="155"/>
      <c r="R529" s="155"/>
      <c r="S529" s="155"/>
      <c r="T529" s="155"/>
      <c r="U529" s="155"/>
      <c r="V529" s="155"/>
      <c r="W529" s="155"/>
      <c r="X529" s="155"/>
      <c r="Y529" s="155"/>
      <c r="Z529" s="155"/>
    </row>
    <row r="530">
      <c r="A530" s="155"/>
      <c r="B530" s="155"/>
      <c r="C530" s="155"/>
      <c r="D530" s="155"/>
      <c r="E530" s="155"/>
      <c r="F530" s="155"/>
      <c r="G530" s="155"/>
      <c r="H530" s="155"/>
      <c r="I530" s="155"/>
      <c r="J530" s="155"/>
      <c r="K530" s="155"/>
      <c r="L530" s="155"/>
      <c r="M530" s="155"/>
      <c r="N530" s="155"/>
      <c r="O530" s="155"/>
      <c r="P530" s="155"/>
      <c r="Q530" s="155"/>
      <c r="R530" s="155"/>
      <c r="S530" s="155"/>
      <c r="T530" s="155"/>
      <c r="U530" s="155"/>
      <c r="V530" s="155"/>
      <c r="W530" s="155"/>
      <c r="X530" s="155"/>
      <c r="Y530" s="155"/>
      <c r="Z530" s="155"/>
    </row>
    <row r="531">
      <c r="A531" s="155"/>
      <c r="B531" s="155"/>
      <c r="C531" s="155"/>
      <c r="D531" s="155"/>
      <c r="E531" s="155"/>
      <c r="F531" s="155"/>
      <c r="G531" s="155"/>
      <c r="H531" s="155"/>
      <c r="I531" s="155"/>
      <c r="J531" s="155"/>
      <c r="K531" s="155"/>
      <c r="L531" s="155"/>
      <c r="M531" s="155"/>
      <c r="N531" s="155"/>
      <c r="O531" s="155"/>
      <c r="P531" s="155"/>
      <c r="Q531" s="155"/>
      <c r="R531" s="155"/>
      <c r="S531" s="155"/>
      <c r="T531" s="155"/>
      <c r="U531" s="155"/>
      <c r="V531" s="155"/>
      <c r="W531" s="155"/>
      <c r="X531" s="155"/>
      <c r="Y531" s="155"/>
      <c r="Z531" s="155"/>
    </row>
    <row r="532">
      <c r="A532" s="155"/>
      <c r="B532" s="155"/>
      <c r="C532" s="155"/>
      <c r="D532" s="155"/>
      <c r="E532" s="155"/>
      <c r="F532" s="155"/>
      <c r="G532" s="155"/>
      <c r="H532" s="155"/>
      <c r="I532" s="155"/>
      <c r="J532" s="155"/>
      <c r="K532" s="155"/>
      <c r="L532" s="155"/>
      <c r="M532" s="155"/>
      <c r="N532" s="155"/>
      <c r="O532" s="155"/>
      <c r="P532" s="155"/>
      <c r="Q532" s="155"/>
      <c r="R532" s="155"/>
      <c r="S532" s="155"/>
      <c r="T532" s="155"/>
      <c r="U532" s="155"/>
      <c r="V532" s="155"/>
      <c r="W532" s="155"/>
      <c r="X532" s="155"/>
      <c r="Y532" s="155"/>
      <c r="Z532" s="155"/>
    </row>
    <row r="533">
      <c r="A533" s="155"/>
      <c r="B533" s="155"/>
      <c r="C533" s="155"/>
      <c r="D533" s="155"/>
      <c r="E533" s="155"/>
      <c r="F533" s="155"/>
      <c r="G533" s="155"/>
      <c r="H533" s="155"/>
      <c r="I533" s="155"/>
      <c r="J533" s="155"/>
      <c r="K533" s="155"/>
      <c r="L533" s="155"/>
      <c r="M533" s="155"/>
      <c r="N533" s="155"/>
      <c r="O533" s="155"/>
      <c r="P533" s="155"/>
      <c r="Q533" s="155"/>
      <c r="R533" s="155"/>
      <c r="S533" s="155"/>
      <c r="T533" s="155"/>
      <c r="U533" s="155"/>
      <c r="V533" s="155"/>
      <c r="W533" s="155"/>
      <c r="X533" s="155"/>
      <c r="Y533" s="155"/>
      <c r="Z533" s="155"/>
    </row>
    <row r="534">
      <c r="A534" s="155"/>
      <c r="B534" s="155"/>
      <c r="C534" s="155"/>
      <c r="D534" s="155"/>
      <c r="E534" s="155"/>
      <c r="F534" s="155"/>
      <c r="G534" s="155"/>
      <c r="H534" s="155"/>
      <c r="I534" s="155"/>
      <c r="J534" s="155"/>
      <c r="K534" s="155"/>
      <c r="L534" s="155"/>
      <c r="M534" s="155"/>
      <c r="N534" s="155"/>
      <c r="O534" s="155"/>
      <c r="P534" s="155"/>
      <c r="Q534" s="155"/>
      <c r="R534" s="155"/>
      <c r="S534" s="155"/>
      <c r="T534" s="155"/>
      <c r="U534" s="155"/>
      <c r="V534" s="155"/>
      <c r="W534" s="155"/>
      <c r="X534" s="155"/>
      <c r="Y534" s="155"/>
      <c r="Z534" s="155"/>
    </row>
    <row r="535">
      <c r="A535" s="155"/>
      <c r="B535" s="155"/>
      <c r="C535" s="155"/>
      <c r="D535" s="155"/>
      <c r="E535" s="155"/>
      <c r="F535" s="155"/>
      <c r="G535" s="155"/>
      <c r="H535" s="155"/>
      <c r="I535" s="155"/>
      <c r="J535" s="155"/>
      <c r="K535" s="155"/>
      <c r="L535" s="155"/>
      <c r="M535" s="155"/>
      <c r="N535" s="155"/>
      <c r="O535" s="155"/>
      <c r="P535" s="155"/>
      <c r="Q535" s="155"/>
      <c r="R535" s="155"/>
      <c r="S535" s="155"/>
      <c r="T535" s="155"/>
      <c r="U535" s="155"/>
      <c r="V535" s="155"/>
      <c r="W535" s="155"/>
      <c r="X535" s="155"/>
      <c r="Y535" s="155"/>
      <c r="Z535" s="155"/>
    </row>
    <row r="536">
      <c r="A536" s="155"/>
      <c r="B536" s="155"/>
      <c r="C536" s="155"/>
      <c r="D536" s="155"/>
      <c r="E536" s="155"/>
      <c r="F536" s="155"/>
      <c r="G536" s="155"/>
      <c r="H536" s="155"/>
      <c r="I536" s="155"/>
      <c r="J536" s="155"/>
      <c r="K536" s="155"/>
      <c r="L536" s="155"/>
      <c r="M536" s="155"/>
      <c r="N536" s="155"/>
      <c r="O536" s="155"/>
      <c r="P536" s="155"/>
      <c r="Q536" s="155"/>
      <c r="R536" s="155"/>
      <c r="S536" s="155"/>
      <c r="T536" s="155"/>
      <c r="U536" s="155"/>
      <c r="V536" s="155"/>
      <c r="W536" s="155"/>
      <c r="X536" s="155"/>
      <c r="Y536" s="155"/>
      <c r="Z536" s="155"/>
    </row>
    <row r="537">
      <c r="A537" s="155"/>
      <c r="B537" s="155"/>
      <c r="C537" s="155"/>
      <c r="D537" s="155"/>
      <c r="E537" s="155"/>
      <c r="F537" s="155"/>
      <c r="G537" s="155"/>
      <c r="H537" s="155"/>
      <c r="I537" s="155"/>
      <c r="J537" s="155"/>
      <c r="K537" s="155"/>
      <c r="L537" s="155"/>
      <c r="M537" s="155"/>
      <c r="N537" s="155"/>
      <c r="O537" s="155"/>
      <c r="P537" s="155"/>
      <c r="Q537" s="155"/>
      <c r="R537" s="155"/>
      <c r="S537" s="155"/>
      <c r="T537" s="155"/>
      <c r="U537" s="155"/>
      <c r="V537" s="155"/>
      <c r="W537" s="155"/>
      <c r="X537" s="155"/>
      <c r="Y537" s="155"/>
      <c r="Z537" s="155"/>
    </row>
    <row r="538">
      <c r="A538" s="155"/>
      <c r="B538" s="155"/>
      <c r="C538" s="155"/>
      <c r="D538" s="155"/>
      <c r="E538" s="155"/>
      <c r="F538" s="155"/>
      <c r="G538" s="155"/>
      <c r="H538" s="155"/>
      <c r="I538" s="155"/>
      <c r="J538" s="155"/>
      <c r="K538" s="155"/>
      <c r="L538" s="155"/>
      <c r="M538" s="155"/>
      <c r="N538" s="155"/>
      <c r="O538" s="155"/>
      <c r="P538" s="155"/>
      <c r="Q538" s="155"/>
      <c r="R538" s="155"/>
      <c r="S538" s="155"/>
      <c r="T538" s="155"/>
      <c r="U538" s="155"/>
      <c r="V538" s="155"/>
      <c r="W538" s="155"/>
      <c r="X538" s="155"/>
      <c r="Y538" s="155"/>
      <c r="Z538" s="155"/>
    </row>
    <row r="539">
      <c r="A539" s="155"/>
      <c r="B539" s="155"/>
      <c r="C539" s="155"/>
      <c r="D539" s="155"/>
      <c r="E539" s="155"/>
      <c r="F539" s="155"/>
      <c r="G539" s="155"/>
      <c r="H539" s="155"/>
      <c r="I539" s="155"/>
      <c r="J539" s="155"/>
      <c r="K539" s="155"/>
      <c r="L539" s="155"/>
      <c r="M539" s="155"/>
      <c r="N539" s="155"/>
      <c r="O539" s="155"/>
      <c r="P539" s="155"/>
      <c r="Q539" s="155"/>
      <c r="R539" s="155"/>
      <c r="S539" s="155"/>
      <c r="T539" s="155"/>
      <c r="U539" s="155"/>
      <c r="V539" s="155"/>
      <c r="W539" s="155"/>
      <c r="X539" s="155"/>
      <c r="Y539" s="155"/>
      <c r="Z539" s="155"/>
    </row>
    <row r="540">
      <c r="A540" s="155"/>
      <c r="B540" s="155"/>
      <c r="C540" s="155"/>
      <c r="D540" s="155"/>
      <c r="E540" s="155"/>
      <c r="F540" s="155"/>
      <c r="G540" s="155"/>
      <c r="H540" s="155"/>
      <c r="I540" s="155"/>
      <c r="J540" s="155"/>
      <c r="K540" s="155"/>
      <c r="L540" s="155"/>
      <c r="M540" s="155"/>
      <c r="N540" s="155"/>
      <c r="O540" s="155"/>
      <c r="P540" s="155"/>
      <c r="Q540" s="155"/>
      <c r="R540" s="155"/>
      <c r="S540" s="155"/>
      <c r="T540" s="155"/>
      <c r="U540" s="155"/>
      <c r="V540" s="155"/>
      <c r="W540" s="155"/>
      <c r="X540" s="155"/>
      <c r="Y540" s="155"/>
      <c r="Z540" s="155"/>
    </row>
    <row r="541">
      <c r="A541" s="155"/>
      <c r="B541" s="155"/>
      <c r="C541" s="155"/>
      <c r="D541" s="155"/>
      <c r="E541" s="155"/>
      <c r="F541" s="155"/>
      <c r="G541" s="155"/>
      <c r="H541" s="155"/>
      <c r="I541" s="155"/>
      <c r="J541" s="155"/>
      <c r="K541" s="155"/>
      <c r="L541" s="155"/>
      <c r="M541" s="155"/>
      <c r="N541" s="155"/>
      <c r="O541" s="155"/>
      <c r="P541" s="155"/>
      <c r="Q541" s="155"/>
      <c r="R541" s="155"/>
      <c r="S541" s="155"/>
      <c r="T541" s="155"/>
      <c r="U541" s="155"/>
      <c r="V541" s="155"/>
      <c r="W541" s="155"/>
      <c r="X541" s="155"/>
      <c r="Y541" s="155"/>
      <c r="Z541" s="155"/>
    </row>
    <row r="542">
      <c r="A542" s="155"/>
      <c r="B542" s="155"/>
      <c r="C542" s="155"/>
      <c r="D542" s="155"/>
      <c r="E542" s="155"/>
      <c r="F542" s="155"/>
      <c r="G542" s="155"/>
      <c r="H542" s="155"/>
      <c r="I542" s="155"/>
      <c r="J542" s="155"/>
      <c r="K542" s="155"/>
      <c r="L542" s="155"/>
      <c r="M542" s="155"/>
      <c r="N542" s="155"/>
      <c r="O542" s="155"/>
      <c r="P542" s="155"/>
      <c r="Q542" s="155"/>
      <c r="R542" s="155"/>
      <c r="S542" s="155"/>
      <c r="T542" s="155"/>
      <c r="U542" s="155"/>
      <c r="V542" s="155"/>
      <c r="W542" s="155"/>
      <c r="X542" s="155"/>
      <c r="Y542" s="155"/>
      <c r="Z542" s="155"/>
    </row>
    <row r="543">
      <c r="A543" s="155"/>
      <c r="B543" s="155"/>
      <c r="C543" s="155"/>
      <c r="D543" s="155"/>
      <c r="E543" s="155"/>
      <c r="F543" s="155"/>
      <c r="G543" s="155"/>
      <c r="H543" s="155"/>
      <c r="I543" s="155"/>
      <c r="J543" s="155"/>
      <c r="K543" s="155"/>
      <c r="L543" s="155"/>
      <c r="M543" s="155"/>
      <c r="N543" s="155"/>
      <c r="O543" s="155"/>
      <c r="P543" s="155"/>
      <c r="Q543" s="155"/>
      <c r="R543" s="155"/>
      <c r="S543" s="155"/>
      <c r="T543" s="155"/>
      <c r="U543" s="155"/>
      <c r="V543" s="155"/>
      <c r="W543" s="155"/>
      <c r="X543" s="155"/>
      <c r="Y543" s="155"/>
      <c r="Z543" s="155"/>
    </row>
    <row r="544">
      <c r="A544" s="155"/>
      <c r="B544" s="155"/>
      <c r="C544" s="155"/>
      <c r="D544" s="155"/>
      <c r="E544" s="155"/>
      <c r="F544" s="155"/>
      <c r="G544" s="155"/>
      <c r="H544" s="155"/>
      <c r="I544" s="155"/>
      <c r="J544" s="155"/>
      <c r="K544" s="155"/>
      <c r="L544" s="155"/>
      <c r="M544" s="155"/>
      <c r="N544" s="155"/>
      <c r="O544" s="155"/>
      <c r="P544" s="155"/>
      <c r="Q544" s="155"/>
      <c r="R544" s="155"/>
      <c r="S544" s="155"/>
      <c r="T544" s="155"/>
      <c r="U544" s="155"/>
      <c r="V544" s="155"/>
      <c r="W544" s="155"/>
      <c r="X544" s="155"/>
      <c r="Y544" s="155"/>
      <c r="Z544" s="155"/>
    </row>
    <row r="545">
      <c r="A545" s="155"/>
      <c r="B545" s="155"/>
      <c r="C545" s="155"/>
      <c r="D545" s="155"/>
      <c r="E545" s="155"/>
      <c r="F545" s="155"/>
      <c r="G545" s="155"/>
      <c r="H545" s="155"/>
      <c r="I545" s="155"/>
      <c r="J545" s="155"/>
      <c r="K545" s="155"/>
      <c r="L545" s="155"/>
      <c r="M545" s="155"/>
      <c r="N545" s="155"/>
      <c r="O545" s="155"/>
      <c r="P545" s="155"/>
      <c r="Q545" s="155"/>
      <c r="R545" s="155"/>
      <c r="S545" s="155"/>
      <c r="T545" s="155"/>
      <c r="U545" s="155"/>
      <c r="V545" s="155"/>
      <c r="W545" s="155"/>
      <c r="X545" s="155"/>
      <c r="Y545" s="155"/>
      <c r="Z545" s="155"/>
    </row>
    <row r="546">
      <c r="A546" s="155"/>
      <c r="B546" s="155"/>
      <c r="C546" s="155"/>
      <c r="D546" s="155"/>
      <c r="E546" s="155"/>
      <c r="F546" s="155"/>
      <c r="G546" s="155"/>
      <c r="H546" s="155"/>
      <c r="I546" s="155"/>
      <c r="J546" s="155"/>
      <c r="K546" s="155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</row>
    <row r="547">
      <c r="A547" s="155"/>
      <c r="B547" s="155"/>
      <c r="C547" s="155"/>
      <c r="D547" s="155"/>
      <c r="E547" s="155"/>
      <c r="F547" s="155"/>
      <c r="G547" s="155"/>
      <c r="H547" s="155"/>
      <c r="I547" s="155"/>
      <c r="J547" s="155"/>
      <c r="K547" s="155"/>
      <c r="L547" s="155"/>
      <c r="M547" s="155"/>
      <c r="N547" s="155"/>
      <c r="O547" s="155"/>
      <c r="P547" s="155"/>
      <c r="Q547" s="155"/>
      <c r="R547" s="155"/>
      <c r="S547" s="155"/>
      <c r="T547" s="155"/>
      <c r="U547" s="155"/>
      <c r="V547" s="155"/>
      <c r="W547" s="155"/>
      <c r="X547" s="155"/>
      <c r="Y547" s="155"/>
      <c r="Z547" s="155"/>
    </row>
    <row r="548">
      <c r="A548" s="155"/>
      <c r="B548" s="155"/>
      <c r="C548" s="155"/>
      <c r="D548" s="155"/>
      <c r="E548" s="155"/>
      <c r="F548" s="155"/>
      <c r="G548" s="155"/>
      <c r="H548" s="155"/>
      <c r="I548" s="155"/>
      <c r="J548" s="155"/>
      <c r="K548" s="155"/>
      <c r="L548" s="155"/>
      <c r="M548" s="155"/>
      <c r="N548" s="155"/>
      <c r="O548" s="155"/>
      <c r="P548" s="155"/>
      <c r="Q548" s="155"/>
      <c r="R548" s="155"/>
      <c r="S548" s="155"/>
      <c r="T548" s="155"/>
      <c r="U548" s="155"/>
      <c r="V548" s="155"/>
      <c r="W548" s="155"/>
      <c r="X548" s="155"/>
      <c r="Y548" s="155"/>
      <c r="Z548" s="155"/>
    </row>
    <row r="549">
      <c r="A549" s="155"/>
      <c r="B549" s="155"/>
      <c r="C549" s="155"/>
      <c r="D549" s="155"/>
      <c r="E549" s="155"/>
      <c r="F549" s="155"/>
      <c r="G549" s="155"/>
      <c r="H549" s="155"/>
      <c r="I549" s="155"/>
      <c r="J549" s="155"/>
      <c r="K549" s="155"/>
      <c r="L549" s="155"/>
      <c r="M549" s="155"/>
      <c r="N549" s="155"/>
      <c r="O549" s="155"/>
      <c r="P549" s="155"/>
      <c r="Q549" s="155"/>
      <c r="R549" s="155"/>
      <c r="S549" s="155"/>
      <c r="T549" s="155"/>
      <c r="U549" s="155"/>
      <c r="V549" s="155"/>
      <c r="W549" s="155"/>
      <c r="X549" s="155"/>
      <c r="Y549" s="155"/>
      <c r="Z549" s="155"/>
    </row>
    <row r="550">
      <c r="A550" s="155"/>
      <c r="B550" s="155"/>
      <c r="C550" s="155"/>
      <c r="D550" s="155"/>
      <c r="E550" s="155"/>
      <c r="F550" s="155"/>
      <c r="G550" s="155"/>
      <c r="H550" s="155"/>
      <c r="I550" s="155"/>
      <c r="J550" s="155"/>
      <c r="K550" s="155"/>
      <c r="L550" s="155"/>
      <c r="M550" s="155"/>
      <c r="N550" s="155"/>
      <c r="O550" s="155"/>
      <c r="P550" s="155"/>
      <c r="Q550" s="155"/>
      <c r="R550" s="155"/>
      <c r="S550" s="155"/>
      <c r="T550" s="155"/>
      <c r="U550" s="155"/>
      <c r="V550" s="155"/>
      <c r="W550" s="155"/>
      <c r="X550" s="155"/>
      <c r="Y550" s="155"/>
      <c r="Z550" s="155"/>
    </row>
    <row r="551">
      <c r="A551" s="155"/>
      <c r="B551" s="155"/>
      <c r="C551" s="155"/>
      <c r="D551" s="155"/>
      <c r="E551" s="155"/>
      <c r="F551" s="155"/>
      <c r="G551" s="155"/>
      <c r="H551" s="155"/>
      <c r="I551" s="155"/>
      <c r="J551" s="155"/>
      <c r="K551" s="155"/>
      <c r="L551" s="155"/>
      <c r="M551" s="155"/>
      <c r="N551" s="155"/>
      <c r="O551" s="155"/>
      <c r="P551" s="155"/>
      <c r="Q551" s="155"/>
      <c r="R551" s="155"/>
      <c r="S551" s="155"/>
      <c r="T551" s="155"/>
      <c r="U551" s="155"/>
      <c r="V551" s="155"/>
      <c r="W551" s="155"/>
      <c r="X551" s="155"/>
      <c r="Y551" s="155"/>
      <c r="Z551" s="155"/>
    </row>
    <row r="552">
      <c r="A552" s="155"/>
      <c r="B552" s="155"/>
      <c r="C552" s="155"/>
      <c r="D552" s="155"/>
      <c r="E552" s="155"/>
      <c r="F552" s="155"/>
      <c r="G552" s="155"/>
      <c r="H552" s="155"/>
      <c r="I552" s="155"/>
      <c r="J552" s="155"/>
      <c r="K552" s="155"/>
      <c r="L552" s="155"/>
      <c r="M552" s="155"/>
      <c r="N552" s="155"/>
      <c r="O552" s="155"/>
      <c r="P552" s="155"/>
      <c r="Q552" s="155"/>
      <c r="R552" s="155"/>
      <c r="S552" s="155"/>
      <c r="T552" s="155"/>
      <c r="U552" s="155"/>
      <c r="V552" s="155"/>
      <c r="W552" s="155"/>
      <c r="X552" s="155"/>
      <c r="Y552" s="155"/>
      <c r="Z552" s="155"/>
    </row>
    <row r="553">
      <c r="A553" s="155"/>
      <c r="B553" s="155"/>
      <c r="C553" s="155"/>
      <c r="D553" s="155"/>
      <c r="E553" s="155"/>
      <c r="F553" s="155"/>
      <c r="G553" s="155"/>
      <c r="H553" s="155"/>
      <c r="I553" s="155"/>
      <c r="J553" s="155"/>
      <c r="K553" s="155"/>
      <c r="L553" s="155"/>
      <c r="M553" s="155"/>
      <c r="N553" s="155"/>
      <c r="O553" s="155"/>
      <c r="P553" s="155"/>
      <c r="Q553" s="155"/>
      <c r="R553" s="155"/>
      <c r="S553" s="155"/>
      <c r="T553" s="155"/>
      <c r="U553" s="155"/>
      <c r="V553" s="155"/>
      <c r="W553" s="155"/>
      <c r="X553" s="155"/>
      <c r="Y553" s="155"/>
      <c r="Z553" s="155"/>
    </row>
    <row r="554">
      <c r="A554" s="155"/>
      <c r="B554" s="155"/>
      <c r="C554" s="155"/>
      <c r="D554" s="155"/>
      <c r="E554" s="155"/>
      <c r="F554" s="155"/>
      <c r="G554" s="155"/>
      <c r="H554" s="155"/>
      <c r="I554" s="155"/>
      <c r="J554" s="155"/>
      <c r="K554" s="155"/>
      <c r="L554" s="155"/>
      <c r="M554" s="155"/>
      <c r="N554" s="155"/>
      <c r="O554" s="155"/>
      <c r="P554" s="155"/>
      <c r="Q554" s="155"/>
      <c r="R554" s="155"/>
      <c r="S554" s="155"/>
      <c r="T554" s="155"/>
      <c r="U554" s="155"/>
      <c r="V554" s="155"/>
      <c r="W554" s="155"/>
      <c r="X554" s="155"/>
      <c r="Y554" s="155"/>
      <c r="Z554" s="155"/>
    </row>
    <row r="555">
      <c r="A555" s="155"/>
      <c r="B555" s="155"/>
      <c r="C555" s="155"/>
      <c r="D555" s="155"/>
      <c r="E555" s="155"/>
      <c r="F555" s="155"/>
      <c r="G555" s="155"/>
      <c r="H555" s="155"/>
      <c r="I555" s="155"/>
      <c r="J555" s="155"/>
      <c r="K555" s="155"/>
      <c r="L555" s="155"/>
      <c r="M555" s="155"/>
      <c r="N555" s="155"/>
      <c r="O555" s="155"/>
      <c r="P555" s="155"/>
      <c r="Q555" s="155"/>
      <c r="R555" s="155"/>
      <c r="S555" s="155"/>
      <c r="T555" s="155"/>
      <c r="U555" s="155"/>
      <c r="V555" s="155"/>
      <c r="W555" s="155"/>
      <c r="X555" s="155"/>
      <c r="Y555" s="155"/>
      <c r="Z555" s="155"/>
    </row>
    <row r="556">
      <c r="A556" s="155"/>
      <c r="B556" s="155"/>
      <c r="C556" s="155"/>
      <c r="D556" s="155"/>
      <c r="E556" s="155"/>
      <c r="F556" s="155"/>
      <c r="G556" s="155"/>
      <c r="H556" s="155"/>
      <c r="I556" s="155"/>
      <c r="J556" s="155"/>
      <c r="K556" s="155"/>
      <c r="L556" s="155"/>
      <c r="M556" s="155"/>
      <c r="N556" s="155"/>
      <c r="O556" s="155"/>
      <c r="P556" s="155"/>
      <c r="Q556" s="155"/>
      <c r="R556" s="155"/>
      <c r="S556" s="155"/>
      <c r="T556" s="155"/>
      <c r="U556" s="155"/>
      <c r="V556" s="155"/>
      <c r="W556" s="155"/>
      <c r="X556" s="155"/>
      <c r="Y556" s="155"/>
      <c r="Z556" s="155"/>
    </row>
    <row r="557">
      <c r="A557" s="155"/>
      <c r="B557" s="155"/>
      <c r="C557" s="155"/>
      <c r="D557" s="155"/>
      <c r="E557" s="155"/>
      <c r="F557" s="155"/>
      <c r="G557" s="155"/>
      <c r="H557" s="155"/>
      <c r="I557" s="155"/>
      <c r="J557" s="155"/>
      <c r="K557" s="155"/>
      <c r="L557" s="155"/>
      <c r="M557" s="155"/>
      <c r="N557" s="155"/>
      <c r="O557" s="155"/>
      <c r="P557" s="155"/>
      <c r="Q557" s="155"/>
      <c r="R557" s="155"/>
      <c r="S557" s="155"/>
      <c r="T557" s="155"/>
      <c r="U557" s="155"/>
      <c r="V557" s="155"/>
      <c r="W557" s="155"/>
      <c r="X557" s="155"/>
      <c r="Y557" s="155"/>
      <c r="Z557" s="155"/>
    </row>
    <row r="558">
      <c r="A558" s="155"/>
      <c r="B558" s="155"/>
      <c r="C558" s="155"/>
      <c r="D558" s="155"/>
      <c r="E558" s="155"/>
      <c r="F558" s="155"/>
      <c r="G558" s="155"/>
      <c r="H558" s="155"/>
      <c r="I558" s="155"/>
      <c r="J558" s="155"/>
      <c r="K558" s="155"/>
      <c r="L558" s="155"/>
      <c r="M558" s="155"/>
      <c r="N558" s="155"/>
      <c r="O558" s="155"/>
      <c r="P558" s="155"/>
      <c r="Q558" s="155"/>
      <c r="R558" s="155"/>
      <c r="S558" s="155"/>
      <c r="T558" s="155"/>
      <c r="U558" s="155"/>
      <c r="V558" s="155"/>
      <c r="W558" s="155"/>
      <c r="X558" s="155"/>
      <c r="Y558" s="155"/>
      <c r="Z558" s="155"/>
    </row>
    <row r="559">
      <c r="A559" s="155"/>
      <c r="B559" s="155"/>
      <c r="C559" s="155"/>
      <c r="D559" s="155"/>
      <c r="E559" s="155"/>
      <c r="F559" s="155"/>
      <c r="G559" s="155"/>
      <c r="H559" s="155"/>
      <c r="I559" s="155"/>
      <c r="J559" s="155"/>
      <c r="K559" s="155"/>
      <c r="L559" s="155"/>
      <c r="M559" s="155"/>
      <c r="N559" s="155"/>
      <c r="O559" s="155"/>
      <c r="P559" s="155"/>
      <c r="Q559" s="155"/>
      <c r="R559" s="155"/>
      <c r="S559" s="155"/>
      <c r="T559" s="155"/>
      <c r="U559" s="155"/>
      <c r="V559" s="155"/>
      <c r="W559" s="155"/>
      <c r="X559" s="155"/>
      <c r="Y559" s="155"/>
      <c r="Z559" s="155"/>
    </row>
    <row r="560">
      <c r="A560" s="155"/>
      <c r="B560" s="155"/>
      <c r="C560" s="155"/>
      <c r="D560" s="155"/>
      <c r="E560" s="155"/>
      <c r="F560" s="155"/>
      <c r="G560" s="155"/>
      <c r="H560" s="155"/>
      <c r="I560" s="155"/>
      <c r="J560" s="155"/>
      <c r="K560" s="155"/>
      <c r="L560" s="155"/>
      <c r="M560" s="155"/>
      <c r="N560" s="155"/>
      <c r="O560" s="155"/>
      <c r="P560" s="155"/>
      <c r="Q560" s="155"/>
      <c r="R560" s="155"/>
      <c r="S560" s="155"/>
      <c r="T560" s="155"/>
      <c r="U560" s="155"/>
      <c r="V560" s="155"/>
      <c r="W560" s="155"/>
      <c r="X560" s="155"/>
      <c r="Y560" s="155"/>
      <c r="Z560" s="155"/>
    </row>
    <row r="561">
      <c r="A561" s="155"/>
      <c r="B561" s="155"/>
      <c r="C561" s="155"/>
      <c r="D561" s="155"/>
      <c r="E561" s="155"/>
      <c r="F561" s="155"/>
      <c r="G561" s="155"/>
      <c r="H561" s="155"/>
      <c r="I561" s="155"/>
      <c r="J561" s="155"/>
      <c r="K561" s="155"/>
      <c r="L561" s="155"/>
      <c r="M561" s="155"/>
      <c r="N561" s="155"/>
      <c r="O561" s="155"/>
      <c r="P561" s="155"/>
      <c r="Q561" s="155"/>
      <c r="R561" s="155"/>
      <c r="S561" s="155"/>
      <c r="T561" s="155"/>
      <c r="U561" s="155"/>
      <c r="V561" s="155"/>
      <c r="W561" s="155"/>
      <c r="X561" s="155"/>
      <c r="Y561" s="155"/>
      <c r="Z561" s="155"/>
    </row>
    <row r="562">
      <c r="A562" s="155"/>
      <c r="B562" s="155"/>
      <c r="C562" s="155"/>
      <c r="D562" s="155"/>
      <c r="E562" s="155"/>
      <c r="F562" s="155"/>
      <c r="G562" s="155"/>
      <c r="H562" s="155"/>
      <c r="I562" s="155"/>
      <c r="J562" s="155"/>
      <c r="K562" s="155"/>
      <c r="L562" s="155"/>
      <c r="M562" s="155"/>
      <c r="N562" s="155"/>
      <c r="O562" s="155"/>
      <c r="P562" s="155"/>
      <c r="Q562" s="155"/>
      <c r="R562" s="155"/>
      <c r="S562" s="155"/>
      <c r="T562" s="155"/>
      <c r="U562" s="155"/>
      <c r="V562" s="155"/>
      <c r="W562" s="155"/>
      <c r="X562" s="155"/>
      <c r="Y562" s="155"/>
      <c r="Z562" s="155"/>
    </row>
    <row r="563">
      <c r="A563" s="155"/>
      <c r="B563" s="155"/>
      <c r="C563" s="155"/>
      <c r="D563" s="155"/>
      <c r="E563" s="155"/>
      <c r="F563" s="155"/>
      <c r="G563" s="155"/>
      <c r="H563" s="155"/>
      <c r="I563" s="155"/>
      <c r="J563" s="155"/>
      <c r="K563" s="155"/>
      <c r="L563" s="155"/>
      <c r="M563" s="155"/>
      <c r="N563" s="155"/>
      <c r="O563" s="155"/>
      <c r="P563" s="155"/>
      <c r="Q563" s="155"/>
      <c r="R563" s="155"/>
      <c r="S563" s="155"/>
      <c r="T563" s="155"/>
      <c r="U563" s="155"/>
      <c r="V563" s="155"/>
      <c r="W563" s="155"/>
      <c r="X563" s="155"/>
      <c r="Y563" s="155"/>
      <c r="Z563" s="155"/>
    </row>
    <row r="564">
      <c r="A564" s="155"/>
      <c r="B564" s="155"/>
      <c r="C564" s="155"/>
      <c r="D564" s="155"/>
      <c r="E564" s="155"/>
      <c r="F564" s="155"/>
      <c r="G564" s="155"/>
      <c r="H564" s="155"/>
      <c r="I564" s="155"/>
      <c r="J564" s="155"/>
      <c r="K564" s="155"/>
      <c r="L564" s="155"/>
      <c r="M564" s="155"/>
      <c r="N564" s="155"/>
      <c r="O564" s="155"/>
      <c r="P564" s="155"/>
      <c r="Q564" s="155"/>
      <c r="R564" s="155"/>
      <c r="S564" s="155"/>
      <c r="T564" s="155"/>
      <c r="U564" s="155"/>
      <c r="V564" s="155"/>
      <c r="W564" s="155"/>
      <c r="X564" s="155"/>
      <c r="Y564" s="155"/>
      <c r="Z564" s="155"/>
    </row>
    <row r="565">
      <c r="A565" s="155"/>
      <c r="B565" s="155"/>
      <c r="C565" s="155"/>
      <c r="D565" s="155"/>
      <c r="E565" s="155"/>
      <c r="F565" s="155"/>
      <c r="G565" s="155"/>
      <c r="H565" s="155"/>
      <c r="I565" s="155"/>
      <c r="J565" s="155"/>
      <c r="K565" s="155"/>
      <c r="L565" s="155"/>
      <c r="M565" s="155"/>
      <c r="N565" s="155"/>
      <c r="O565" s="155"/>
      <c r="P565" s="155"/>
      <c r="Q565" s="155"/>
      <c r="R565" s="155"/>
      <c r="S565" s="155"/>
      <c r="T565" s="155"/>
      <c r="U565" s="155"/>
      <c r="V565" s="155"/>
      <c r="W565" s="155"/>
      <c r="X565" s="155"/>
      <c r="Y565" s="155"/>
      <c r="Z565" s="155"/>
    </row>
    <row r="566">
      <c r="A566" s="155"/>
      <c r="B566" s="155"/>
      <c r="C566" s="155"/>
      <c r="D566" s="155"/>
      <c r="E566" s="155"/>
      <c r="F566" s="155"/>
      <c r="G566" s="155"/>
      <c r="H566" s="155"/>
      <c r="I566" s="155"/>
      <c r="J566" s="155"/>
      <c r="K566" s="155"/>
      <c r="L566" s="155"/>
      <c r="M566" s="155"/>
      <c r="N566" s="155"/>
      <c r="O566" s="155"/>
      <c r="P566" s="155"/>
      <c r="Q566" s="155"/>
      <c r="R566" s="155"/>
      <c r="S566" s="155"/>
      <c r="T566" s="155"/>
      <c r="U566" s="155"/>
      <c r="V566" s="155"/>
      <c r="W566" s="155"/>
      <c r="X566" s="155"/>
      <c r="Y566" s="155"/>
      <c r="Z566" s="155"/>
    </row>
    <row r="567">
      <c r="A567" s="155"/>
      <c r="B567" s="155"/>
      <c r="C567" s="155"/>
      <c r="D567" s="155"/>
      <c r="E567" s="155"/>
      <c r="F567" s="155"/>
      <c r="G567" s="155"/>
      <c r="H567" s="155"/>
      <c r="I567" s="155"/>
      <c r="J567" s="155"/>
      <c r="K567" s="155"/>
      <c r="L567" s="155"/>
      <c r="M567" s="155"/>
      <c r="N567" s="155"/>
      <c r="O567" s="155"/>
      <c r="P567" s="155"/>
      <c r="Q567" s="155"/>
      <c r="R567" s="155"/>
      <c r="S567" s="155"/>
      <c r="T567" s="155"/>
      <c r="U567" s="155"/>
      <c r="V567" s="155"/>
      <c r="W567" s="155"/>
      <c r="X567" s="155"/>
      <c r="Y567" s="155"/>
      <c r="Z567" s="155"/>
    </row>
    <row r="568">
      <c r="A568" s="155"/>
      <c r="B568" s="155"/>
      <c r="C568" s="155"/>
      <c r="D568" s="155"/>
      <c r="E568" s="155"/>
      <c r="F568" s="155"/>
      <c r="G568" s="155"/>
      <c r="H568" s="155"/>
      <c r="I568" s="155"/>
      <c r="J568" s="155"/>
      <c r="K568" s="155"/>
      <c r="L568" s="155"/>
      <c r="M568" s="155"/>
      <c r="N568" s="155"/>
      <c r="O568" s="155"/>
      <c r="P568" s="155"/>
      <c r="Q568" s="155"/>
      <c r="R568" s="155"/>
      <c r="S568" s="155"/>
      <c r="T568" s="155"/>
      <c r="U568" s="155"/>
      <c r="V568" s="155"/>
      <c r="W568" s="155"/>
      <c r="X568" s="155"/>
      <c r="Y568" s="155"/>
      <c r="Z568" s="155"/>
    </row>
    <row r="569">
      <c r="A569" s="155"/>
      <c r="B569" s="155"/>
      <c r="C569" s="155"/>
      <c r="D569" s="155"/>
      <c r="E569" s="155"/>
      <c r="F569" s="155"/>
      <c r="G569" s="155"/>
      <c r="H569" s="155"/>
      <c r="I569" s="155"/>
      <c r="J569" s="155"/>
      <c r="K569" s="155"/>
      <c r="L569" s="155"/>
      <c r="M569" s="155"/>
      <c r="N569" s="155"/>
      <c r="O569" s="155"/>
      <c r="P569" s="155"/>
      <c r="Q569" s="155"/>
      <c r="R569" s="155"/>
      <c r="S569" s="155"/>
      <c r="T569" s="155"/>
      <c r="U569" s="155"/>
      <c r="V569" s="155"/>
      <c r="W569" s="155"/>
      <c r="X569" s="155"/>
      <c r="Y569" s="155"/>
      <c r="Z569" s="155"/>
    </row>
    <row r="570">
      <c r="A570" s="155"/>
      <c r="B570" s="155"/>
      <c r="C570" s="155"/>
      <c r="D570" s="155"/>
      <c r="E570" s="155"/>
      <c r="F570" s="155"/>
      <c r="G570" s="155"/>
      <c r="H570" s="155"/>
      <c r="I570" s="155"/>
      <c r="J570" s="155"/>
      <c r="K570" s="155"/>
      <c r="L570" s="155"/>
      <c r="M570" s="155"/>
      <c r="N570" s="155"/>
      <c r="O570" s="155"/>
      <c r="P570" s="155"/>
      <c r="Q570" s="155"/>
      <c r="R570" s="155"/>
      <c r="S570" s="155"/>
      <c r="T570" s="155"/>
      <c r="U570" s="155"/>
      <c r="V570" s="155"/>
      <c r="W570" s="155"/>
      <c r="X570" s="155"/>
      <c r="Y570" s="155"/>
      <c r="Z570" s="155"/>
    </row>
    <row r="571">
      <c r="A571" s="155"/>
      <c r="B571" s="155"/>
      <c r="C571" s="155"/>
      <c r="D571" s="155"/>
      <c r="E571" s="155"/>
      <c r="F571" s="155"/>
      <c r="G571" s="155"/>
      <c r="H571" s="155"/>
      <c r="I571" s="155"/>
      <c r="J571" s="155"/>
      <c r="K571" s="155"/>
      <c r="L571" s="155"/>
      <c r="M571" s="155"/>
      <c r="N571" s="155"/>
      <c r="O571" s="155"/>
      <c r="P571" s="155"/>
      <c r="Q571" s="155"/>
      <c r="R571" s="155"/>
      <c r="S571" s="155"/>
      <c r="T571" s="155"/>
      <c r="U571" s="155"/>
      <c r="V571" s="155"/>
      <c r="W571" s="155"/>
      <c r="X571" s="155"/>
      <c r="Y571" s="155"/>
      <c r="Z571" s="155"/>
    </row>
    <row r="572">
      <c r="A572" s="155"/>
      <c r="B572" s="155"/>
      <c r="C572" s="155"/>
      <c r="D572" s="155"/>
      <c r="E572" s="155"/>
      <c r="F572" s="155"/>
      <c r="G572" s="155"/>
      <c r="H572" s="155"/>
      <c r="I572" s="155"/>
      <c r="J572" s="155"/>
      <c r="K572" s="155"/>
      <c r="L572" s="155"/>
      <c r="M572" s="155"/>
      <c r="N572" s="155"/>
      <c r="O572" s="155"/>
      <c r="P572" s="155"/>
      <c r="Q572" s="155"/>
      <c r="R572" s="155"/>
      <c r="S572" s="155"/>
      <c r="T572" s="155"/>
      <c r="U572" s="155"/>
      <c r="V572" s="155"/>
      <c r="W572" s="155"/>
      <c r="X572" s="155"/>
      <c r="Y572" s="155"/>
      <c r="Z572" s="155"/>
    </row>
    <row r="573">
      <c r="A573" s="155"/>
      <c r="B573" s="155"/>
      <c r="C573" s="155"/>
      <c r="D573" s="155"/>
      <c r="E573" s="155"/>
      <c r="F573" s="155"/>
      <c r="G573" s="155"/>
      <c r="H573" s="155"/>
      <c r="I573" s="155"/>
      <c r="J573" s="155"/>
      <c r="K573" s="155"/>
      <c r="L573" s="155"/>
      <c r="M573" s="155"/>
      <c r="N573" s="155"/>
      <c r="O573" s="155"/>
      <c r="P573" s="155"/>
      <c r="Q573" s="155"/>
      <c r="R573" s="155"/>
      <c r="S573" s="155"/>
      <c r="T573" s="155"/>
      <c r="U573" s="155"/>
      <c r="V573" s="155"/>
      <c r="W573" s="155"/>
      <c r="X573" s="155"/>
      <c r="Y573" s="155"/>
      <c r="Z573" s="155"/>
    </row>
    <row r="574">
      <c r="A574" s="155"/>
      <c r="B574" s="155"/>
      <c r="C574" s="155"/>
      <c r="D574" s="155"/>
      <c r="E574" s="155"/>
      <c r="F574" s="155"/>
      <c r="G574" s="155"/>
      <c r="H574" s="155"/>
      <c r="I574" s="155"/>
      <c r="J574" s="155"/>
      <c r="K574" s="155"/>
      <c r="L574" s="155"/>
      <c r="M574" s="155"/>
      <c r="N574" s="155"/>
      <c r="O574" s="155"/>
      <c r="P574" s="155"/>
      <c r="Q574" s="155"/>
      <c r="R574" s="155"/>
      <c r="S574" s="155"/>
      <c r="T574" s="155"/>
      <c r="U574" s="155"/>
      <c r="V574" s="155"/>
      <c r="W574" s="155"/>
      <c r="X574" s="155"/>
      <c r="Y574" s="155"/>
      <c r="Z574" s="155"/>
    </row>
    <row r="575">
      <c r="A575" s="155"/>
      <c r="B575" s="155"/>
      <c r="C575" s="155"/>
      <c r="D575" s="155"/>
      <c r="E575" s="155"/>
      <c r="F575" s="155"/>
      <c r="G575" s="155"/>
      <c r="H575" s="155"/>
      <c r="I575" s="155"/>
      <c r="J575" s="155"/>
      <c r="K575" s="155"/>
      <c r="L575" s="155"/>
      <c r="M575" s="155"/>
      <c r="N575" s="155"/>
      <c r="O575" s="155"/>
      <c r="P575" s="155"/>
      <c r="Q575" s="155"/>
      <c r="R575" s="155"/>
      <c r="S575" s="155"/>
      <c r="T575" s="155"/>
      <c r="U575" s="155"/>
      <c r="V575" s="155"/>
      <c r="W575" s="155"/>
      <c r="X575" s="155"/>
      <c r="Y575" s="155"/>
      <c r="Z575" s="155"/>
    </row>
    <row r="576">
      <c r="A576" s="155"/>
      <c r="B576" s="155"/>
      <c r="C576" s="155"/>
      <c r="D576" s="155"/>
      <c r="E576" s="155"/>
      <c r="F576" s="155"/>
      <c r="G576" s="155"/>
      <c r="H576" s="155"/>
      <c r="I576" s="155"/>
      <c r="J576" s="155"/>
      <c r="K576" s="155"/>
      <c r="L576" s="155"/>
      <c r="M576" s="155"/>
      <c r="N576" s="155"/>
      <c r="O576" s="155"/>
      <c r="P576" s="155"/>
      <c r="Q576" s="155"/>
      <c r="R576" s="155"/>
      <c r="S576" s="155"/>
      <c r="T576" s="155"/>
      <c r="U576" s="155"/>
      <c r="V576" s="155"/>
      <c r="W576" s="155"/>
      <c r="X576" s="155"/>
      <c r="Y576" s="155"/>
      <c r="Z576" s="155"/>
    </row>
    <row r="577">
      <c r="A577" s="155"/>
      <c r="B577" s="155"/>
      <c r="C577" s="155"/>
      <c r="D577" s="155"/>
      <c r="E577" s="155"/>
      <c r="F577" s="155"/>
      <c r="G577" s="155"/>
      <c r="H577" s="155"/>
      <c r="I577" s="155"/>
      <c r="J577" s="155"/>
      <c r="K577" s="155"/>
      <c r="L577" s="155"/>
      <c r="M577" s="155"/>
      <c r="N577" s="155"/>
      <c r="O577" s="155"/>
      <c r="P577" s="155"/>
      <c r="Q577" s="155"/>
      <c r="R577" s="155"/>
      <c r="S577" s="155"/>
      <c r="T577" s="155"/>
      <c r="U577" s="155"/>
      <c r="V577" s="155"/>
      <c r="W577" s="155"/>
      <c r="X577" s="155"/>
      <c r="Y577" s="155"/>
      <c r="Z577" s="155"/>
    </row>
    <row r="578">
      <c r="A578" s="155"/>
      <c r="B578" s="155"/>
      <c r="C578" s="155"/>
      <c r="D578" s="155"/>
      <c r="E578" s="155"/>
      <c r="F578" s="155"/>
      <c r="G578" s="155"/>
      <c r="H578" s="155"/>
      <c r="I578" s="155"/>
      <c r="J578" s="155"/>
      <c r="K578" s="155"/>
      <c r="L578" s="155"/>
      <c r="M578" s="155"/>
      <c r="N578" s="155"/>
      <c r="O578" s="155"/>
      <c r="P578" s="155"/>
      <c r="Q578" s="155"/>
      <c r="R578" s="155"/>
      <c r="S578" s="155"/>
      <c r="T578" s="155"/>
      <c r="U578" s="155"/>
      <c r="V578" s="155"/>
      <c r="W578" s="155"/>
      <c r="X578" s="155"/>
      <c r="Y578" s="155"/>
      <c r="Z578" s="155"/>
    </row>
    <row r="579">
      <c r="A579" s="155"/>
      <c r="B579" s="155"/>
      <c r="C579" s="155"/>
      <c r="D579" s="155"/>
      <c r="E579" s="155"/>
      <c r="F579" s="155"/>
      <c r="G579" s="155"/>
      <c r="H579" s="155"/>
      <c r="I579" s="155"/>
      <c r="J579" s="155"/>
      <c r="K579" s="155"/>
      <c r="L579" s="155"/>
      <c r="M579" s="155"/>
      <c r="N579" s="155"/>
      <c r="O579" s="155"/>
      <c r="P579" s="155"/>
      <c r="Q579" s="155"/>
      <c r="R579" s="155"/>
      <c r="S579" s="155"/>
      <c r="T579" s="155"/>
      <c r="U579" s="155"/>
      <c r="V579" s="155"/>
      <c r="W579" s="155"/>
      <c r="X579" s="155"/>
      <c r="Y579" s="155"/>
      <c r="Z579" s="155"/>
    </row>
    <row r="580">
      <c r="A580" s="155"/>
      <c r="B580" s="155"/>
      <c r="C580" s="155"/>
      <c r="D580" s="155"/>
      <c r="E580" s="155"/>
      <c r="F580" s="155"/>
      <c r="G580" s="155"/>
      <c r="H580" s="155"/>
      <c r="I580" s="155"/>
      <c r="J580" s="155"/>
      <c r="K580" s="155"/>
      <c r="L580" s="155"/>
      <c r="M580" s="155"/>
      <c r="N580" s="155"/>
      <c r="O580" s="155"/>
      <c r="P580" s="155"/>
      <c r="Q580" s="155"/>
      <c r="R580" s="155"/>
      <c r="S580" s="155"/>
      <c r="T580" s="155"/>
      <c r="U580" s="155"/>
      <c r="V580" s="155"/>
      <c r="W580" s="155"/>
      <c r="X580" s="155"/>
      <c r="Y580" s="155"/>
      <c r="Z580" s="155"/>
    </row>
    <row r="581">
      <c r="A581" s="155"/>
      <c r="B581" s="155"/>
      <c r="C581" s="155"/>
      <c r="D581" s="155"/>
      <c r="E581" s="155"/>
      <c r="F581" s="155"/>
      <c r="G581" s="155"/>
      <c r="H581" s="155"/>
      <c r="I581" s="155"/>
      <c r="J581" s="155"/>
      <c r="K581" s="155"/>
      <c r="L581" s="155"/>
      <c r="M581" s="155"/>
      <c r="N581" s="155"/>
      <c r="O581" s="155"/>
      <c r="P581" s="155"/>
      <c r="Q581" s="155"/>
      <c r="R581" s="155"/>
      <c r="S581" s="155"/>
      <c r="T581" s="155"/>
      <c r="U581" s="155"/>
      <c r="V581" s="155"/>
      <c r="W581" s="155"/>
      <c r="X581" s="155"/>
      <c r="Y581" s="155"/>
      <c r="Z581" s="155"/>
    </row>
    <row r="582">
      <c r="A582" s="155"/>
      <c r="B582" s="155"/>
      <c r="C582" s="155"/>
      <c r="D582" s="155"/>
      <c r="E582" s="155"/>
      <c r="F582" s="155"/>
      <c r="G582" s="155"/>
      <c r="H582" s="155"/>
      <c r="I582" s="155"/>
      <c r="J582" s="155"/>
      <c r="K582" s="155"/>
      <c r="L582" s="155"/>
      <c r="M582" s="155"/>
      <c r="N582" s="155"/>
      <c r="O582" s="155"/>
      <c r="P582" s="155"/>
      <c r="Q582" s="155"/>
      <c r="R582" s="155"/>
      <c r="S582" s="155"/>
      <c r="T582" s="155"/>
      <c r="U582" s="155"/>
      <c r="V582" s="155"/>
      <c r="W582" s="155"/>
      <c r="X582" s="155"/>
      <c r="Y582" s="155"/>
      <c r="Z582" s="155"/>
    </row>
    <row r="583">
      <c r="A583" s="155"/>
      <c r="B583" s="155"/>
      <c r="C583" s="155"/>
      <c r="D583" s="155"/>
      <c r="E583" s="155"/>
      <c r="F583" s="155"/>
      <c r="G583" s="155"/>
      <c r="H583" s="155"/>
      <c r="I583" s="155"/>
      <c r="J583" s="155"/>
      <c r="K583" s="155"/>
      <c r="L583" s="155"/>
      <c r="M583" s="155"/>
      <c r="N583" s="155"/>
      <c r="O583" s="155"/>
      <c r="P583" s="155"/>
      <c r="Q583" s="155"/>
      <c r="R583" s="155"/>
      <c r="S583" s="155"/>
      <c r="T583" s="155"/>
      <c r="U583" s="155"/>
      <c r="V583" s="155"/>
      <c r="W583" s="155"/>
      <c r="X583" s="155"/>
      <c r="Y583" s="155"/>
      <c r="Z583" s="155"/>
    </row>
    <row r="584">
      <c r="A584" s="155"/>
      <c r="B584" s="155"/>
      <c r="C584" s="155"/>
      <c r="D584" s="155"/>
      <c r="E584" s="155"/>
      <c r="F584" s="155"/>
      <c r="G584" s="155"/>
      <c r="H584" s="155"/>
      <c r="I584" s="155"/>
      <c r="J584" s="155"/>
      <c r="K584" s="155"/>
      <c r="L584" s="155"/>
      <c r="M584" s="155"/>
      <c r="N584" s="155"/>
      <c r="O584" s="155"/>
      <c r="P584" s="155"/>
      <c r="Q584" s="155"/>
      <c r="R584" s="155"/>
      <c r="S584" s="155"/>
      <c r="T584" s="155"/>
      <c r="U584" s="155"/>
      <c r="V584" s="155"/>
      <c r="W584" s="155"/>
      <c r="X584" s="155"/>
      <c r="Y584" s="155"/>
      <c r="Z584" s="155"/>
    </row>
    <row r="585">
      <c r="A585" s="155"/>
      <c r="B585" s="155"/>
      <c r="C585" s="155"/>
      <c r="D585" s="155"/>
      <c r="E585" s="155"/>
      <c r="F585" s="155"/>
      <c r="G585" s="155"/>
      <c r="H585" s="155"/>
      <c r="I585" s="155"/>
      <c r="J585" s="155"/>
      <c r="K585" s="155"/>
      <c r="L585" s="155"/>
      <c r="M585" s="155"/>
      <c r="N585" s="155"/>
      <c r="O585" s="155"/>
      <c r="P585" s="155"/>
      <c r="Q585" s="155"/>
      <c r="R585" s="155"/>
      <c r="S585" s="155"/>
      <c r="T585" s="155"/>
      <c r="U585" s="155"/>
      <c r="V585" s="155"/>
      <c r="W585" s="155"/>
      <c r="X585" s="155"/>
      <c r="Y585" s="155"/>
      <c r="Z585" s="155"/>
    </row>
    <row r="586">
      <c r="A586" s="155"/>
      <c r="B586" s="155"/>
      <c r="C586" s="155"/>
      <c r="D586" s="155"/>
      <c r="E586" s="155"/>
      <c r="F586" s="155"/>
      <c r="G586" s="155"/>
      <c r="H586" s="155"/>
      <c r="I586" s="155"/>
      <c r="J586" s="155"/>
      <c r="K586" s="155"/>
      <c r="L586" s="155"/>
      <c r="M586" s="155"/>
      <c r="N586" s="155"/>
      <c r="O586" s="155"/>
      <c r="P586" s="155"/>
      <c r="Q586" s="155"/>
      <c r="R586" s="155"/>
      <c r="S586" s="155"/>
      <c r="T586" s="155"/>
      <c r="U586" s="155"/>
      <c r="V586" s="155"/>
      <c r="W586" s="155"/>
      <c r="X586" s="155"/>
      <c r="Y586" s="155"/>
      <c r="Z586" s="155"/>
    </row>
    <row r="587">
      <c r="A587" s="155"/>
      <c r="B587" s="155"/>
      <c r="C587" s="155"/>
      <c r="D587" s="155"/>
      <c r="E587" s="155"/>
      <c r="F587" s="155"/>
      <c r="G587" s="155"/>
      <c r="H587" s="155"/>
      <c r="I587" s="155"/>
      <c r="J587" s="155"/>
      <c r="K587" s="155"/>
      <c r="L587" s="155"/>
      <c r="M587" s="155"/>
      <c r="N587" s="155"/>
      <c r="O587" s="155"/>
      <c r="P587" s="155"/>
      <c r="Q587" s="155"/>
      <c r="R587" s="155"/>
      <c r="S587" s="155"/>
      <c r="T587" s="155"/>
      <c r="U587" s="155"/>
      <c r="V587" s="155"/>
      <c r="W587" s="155"/>
      <c r="X587" s="155"/>
      <c r="Y587" s="155"/>
      <c r="Z587" s="155"/>
    </row>
    <row r="588">
      <c r="A588" s="155"/>
      <c r="B588" s="155"/>
      <c r="C588" s="155"/>
      <c r="D588" s="155"/>
      <c r="E588" s="155"/>
      <c r="F588" s="155"/>
      <c r="G588" s="155"/>
      <c r="H588" s="155"/>
      <c r="I588" s="155"/>
      <c r="J588" s="155"/>
      <c r="K588" s="155"/>
      <c r="L588" s="155"/>
      <c r="M588" s="155"/>
      <c r="N588" s="155"/>
      <c r="O588" s="155"/>
      <c r="P588" s="155"/>
      <c r="Q588" s="155"/>
      <c r="R588" s="155"/>
      <c r="S588" s="155"/>
      <c r="T588" s="155"/>
      <c r="U588" s="155"/>
      <c r="V588" s="155"/>
      <c r="W588" s="155"/>
      <c r="X588" s="155"/>
      <c r="Y588" s="155"/>
      <c r="Z588" s="155"/>
    </row>
    <row r="589">
      <c r="A589" s="155"/>
      <c r="B589" s="155"/>
      <c r="C589" s="155"/>
      <c r="D589" s="155"/>
      <c r="E589" s="155"/>
      <c r="F589" s="155"/>
      <c r="G589" s="155"/>
      <c r="H589" s="155"/>
      <c r="I589" s="155"/>
      <c r="J589" s="155"/>
      <c r="K589" s="155"/>
      <c r="L589" s="155"/>
      <c r="M589" s="155"/>
      <c r="N589" s="155"/>
      <c r="O589" s="155"/>
      <c r="P589" s="155"/>
      <c r="Q589" s="155"/>
      <c r="R589" s="155"/>
      <c r="S589" s="155"/>
      <c r="T589" s="155"/>
      <c r="U589" s="155"/>
      <c r="V589" s="155"/>
      <c r="W589" s="155"/>
      <c r="X589" s="155"/>
      <c r="Y589" s="155"/>
      <c r="Z589" s="155"/>
    </row>
    <row r="590">
      <c r="A590" s="155"/>
      <c r="B590" s="155"/>
      <c r="C590" s="155"/>
      <c r="D590" s="155"/>
      <c r="E590" s="155"/>
      <c r="F590" s="155"/>
      <c r="G590" s="155"/>
      <c r="H590" s="155"/>
      <c r="I590" s="155"/>
      <c r="J590" s="155"/>
      <c r="K590" s="155"/>
      <c r="L590" s="155"/>
      <c r="M590" s="155"/>
      <c r="N590" s="155"/>
      <c r="O590" s="155"/>
      <c r="P590" s="155"/>
      <c r="Q590" s="155"/>
      <c r="R590" s="155"/>
      <c r="S590" s="155"/>
      <c r="T590" s="155"/>
      <c r="U590" s="155"/>
      <c r="V590" s="155"/>
      <c r="W590" s="155"/>
      <c r="X590" s="155"/>
      <c r="Y590" s="155"/>
      <c r="Z590" s="155"/>
    </row>
    <row r="591">
      <c r="A591" s="155"/>
      <c r="B591" s="155"/>
      <c r="C591" s="155"/>
      <c r="D591" s="155"/>
      <c r="E591" s="155"/>
      <c r="F591" s="155"/>
      <c r="G591" s="155"/>
      <c r="H591" s="155"/>
      <c r="I591" s="155"/>
      <c r="J591" s="155"/>
      <c r="K591" s="155"/>
      <c r="L591" s="155"/>
      <c r="M591" s="155"/>
      <c r="N591" s="155"/>
      <c r="O591" s="155"/>
      <c r="P591" s="155"/>
      <c r="Q591" s="155"/>
      <c r="R591" s="155"/>
      <c r="S591" s="155"/>
      <c r="T591" s="155"/>
      <c r="U591" s="155"/>
      <c r="V591" s="155"/>
      <c r="W591" s="155"/>
      <c r="X591" s="155"/>
      <c r="Y591" s="155"/>
      <c r="Z591" s="155"/>
    </row>
    <row r="592">
      <c r="A592" s="155"/>
      <c r="B592" s="155"/>
      <c r="C592" s="155"/>
      <c r="D592" s="155"/>
      <c r="E592" s="155"/>
      <c r="F592" s="155"/>
      <c r="G592" s="155"/>
      <c r="H592" s="155"/>
      <c r="I592" s="155"/>
      <c r="J592" s="155"/>
      <c r="K592" s="155"/>
      <c r="L592" s="155"/>
      <c r="M592" s="155"/>
      <c r="N592" s="155"/>
      <c r="O592" s="155"/>
      <c r="P592" s="155"/>
      <c r="Q592" s="155"/>
      <c r="R592" s="155"/>
      <c r="S592" s="155"/>
      <c r="T592" s="155"/>
      <c r="U592" s="155"/>
      <c r="V592" s="155"/>
      <c r="W592" s="155"/>
      <c r="X592" s="155"/>
      <c r="Y592" s="155"/>
      <c r="Z592" s="155"/>
    </row>
    <row r="593">
      <c r="A593" s="155"/>
      <c r="B593" s="155"/>
      <c r="C593" s="155"/>
      <c r="D593" s="155"/>
      <c r="E593" s="155"/>
      <c r="F593" s="155"/>
      <c r="G593" s="155"/>
      <c r="H593" s="155"/>
      <c r="I593" s="155"/>
      <c r="J593" s="155"/>
      <c r="K593" s="155"/>
      <c r="L593" s="155"/>
      <c r="M593" s="155"/>
      <c r="N593" s="155"/>
      <c r="O593" s="155"/>
      <c r="P593" s="155"/>
      <c r="Q593" s="155"/>
      <c r="R593" s="155"/>
      <c r="S593" s="155"/>
      <c r="T593" s="155"/>
      <c r="U593" s="155"/>
      <c r="V593" s="155"/>
      <c r="W593" s="155"/>
      <c r="X593" s="155"/>
      <c r="Y593" s="155"/>
      <c r="Z593" s="155"/>
    </row>
    <row r="594">
      <c r="A594" s="155"/>
      <c r="B594" s="155"/>
      <c r="C594" s="155"/>
      <c r="D594" s="155"/>
      <c r="E594" s="155"/>
      <c r="F594" s="155"/>
      <c r="G594" s="155"/>
      <c r="H594" s="155"/>
      <c r="I594" s="155"/>
      <c r="J594" s="155"/>
      <c r="K594" s="155"/>
      <c r="L594" s="155"/>
      <c r="M594" s="155"/>
      <c r="N594" s="155"/>
      <c r="O594" s="155"/>
      <c r="P594" s="155"/>
      <c r="Q594" s="155"/>
      <c r="R594" s="155"/>
      <c r="S594" s="155"/>
      <c r="T594" s="155"/>
      <c r="U594" s="155"/>
      <c r="V594" s="155"/>
      <c r="W594" s="155"/>
      <c r="X594" s="155"/>
      <c r="Y594" s="155"/>
      <c r="Z594" s="155"/>
    </row>
    <row r="595">
      <c r="A595" s="155"/>
      <c r="B595" s="155"/>
      <c r="C595" s="155"/>
      <c r="D595" s="155"/>
      <c r="E595" s="155"/>
      <c r="F595" s="155"/>
      <c r="G595" s="155"/>
      <c r="H595" s="155"/>
      <c r="I595" s="155"/>
      <c r="J595" s="155"/>
      <c r="K595" s="155"/>
      <c r="L595" s="155"/>
      <c r="M595" s="155"/>
      <c r="N595" s="155"/>
      <c r="O595" s="155"/>
      <c r="P595" s="155"/>
      <c r="Q595" s="155"/>
      <c r="R595" s="155"/>
      <c r="S595" s="155"/>
      <c r="T595" s="155"/>
      <c r="U595" s="155"/>
      <c r="V595" s="155"/>
      <c r="W595" s="155"/>
      <c r="X595" s="155"/>
      <c r="Y595" s="155"/>
      <c r="Z595" s="155"/>
    </row>
    <row r="596">
      <c r="A596" s="155"/>
      <c r="B596" s="155"/>
      <c r="C596" s="155"/>
      <c r="D596" s="155"/>
      <c r="E596" s="155"/>
      <c r="F596" s="155"/>
      <c r="G596" s="155"/>
      <c r="H596" s="155"/>
      <c r="I596" s="155"/>
      <c r="J596" s="155"/>
      <c r="K596" s="155"/>
      <c r="L596" s="155"/>
      <c r="M596" s="155"/>
      <c r="N596" s="155"/>
      <c r="O596" s="155"/>
      <c r="P596" s="155"/>
      <c r="Q596" s="155"/>
      <c r="R596" s="155"/>
      <c r="S596" s="155"/>
      <c r="T596" s="155"/>
      <c r="U596" s="155"/>
      <c r="V596" s="155"/>
      <c r="W596" s="155"/>
      <c r="X596" s="155"/>
      <c r="Y596" s="155"/>
      <c r="Z596" s="155"/>
    </row>
    <row r="597">
      <c r="A597" s="155"/>
      <c r="B597" s="155"/>
      <c r="C597" s="155"/>
      <c r="D597" s="155"/>
      <c r="E597" s="155"/>
      <c r="F597" s="155"/>
      <c r="G597" s="155"/>
      <c r="H597" s="155"/>
      <c r="I597" s="155"/>
      <c r="J597" s="155"/>
      <c r="K597" s="155"/>
      <c r="L597" s="155"/>
      <c r="M597" s="155"/>
      <c r="N597" s="155"/>
      <c r="O597" s="155"/>
      <c r="P597" s="155"/>
      <c r="Q597" s="155"/>
      <c r="R597" s="155"/>
      <c r="S597" s="155"/>
      <c r="T597" s="155"/>
      <c r="U597" s="155"/>
      <c r="V597" s="155"/>
      <c r="W597" s="155"/>
      <c r="X597" s="155"/>
      <c r="Y597" s="155"/>
      <c r="Z597" s="155"/>
    </row>
    <row r="598">
      <c r="A598" s="155"/>
      <c r="B598" s="155"/>
      <c r="C598" s="155"/>
      <c r="D598" s="155"/>
      <c r="E598" s="155"/>
      <c r="F598" s="155"/>
      <c r="G598" s="155"/>
      <c r="H598" s="155"/>
      <c r="I598" s="155"/>
      <c r="J598" s="155"/>
      <c r="K598" s="155"/>
      <c r="L598" s="155"/>
      <c r="M598" s="155"/>
      <c r="N598" s="155"/>
      <c r="O598" s="155"/>
      <c r="P598" s="155"/>
      <c r="Q598" s="155"/>
      <c r="R598" s="155"/>
      <c r="S598" s="155"/>
      <c r="T598" s="155"/>
      <c r="U598" s="155"/>
      <c r="V598" s="155"/>
      <c r="W598" s="155"/>
      <c r="X598" s="155"/>
      <c r="Y598" s="155"/>
      <c r="Z598" s="155"/>
    </row>
    <row r="599">
      <c r="A599" s="155"/>
      <c r="B599" s="155"/>
      <c r="C599" s="155"/>
      <c r="D599" s="155"/>
      <c r="E599" s="155"/>
      <c r="F599" s="155"/>
      <c r="G599" s="155"/>
      <c r="H599" s="155"/>
      <c r="I599" s="155"/>
      <c r="J599" s="155"/>
      <c r="K599" s="155"/>
      <c r="L599" s="155"/>
      <c r="M599" s="155"/>
      <c r="N599" s="155"/>
      <c r="O599" s="155"/>
      <c r="P599" s="155"/>
      <c r="Q599" s="155"/>
      <c r="R599" s="155"/>
      <c r="S599" s="155"/>
      <c r="T599" s="155"/>
      <c r="U599" s="155"/>
      <c r="V599" s="155"/>
      <c r="W599" s="155"/>
      <c r="X599" s="155"/>
      <c r="Y599" s="155"/>
      <c r="Z599" s="155"/>
    </row>
    <row r="600">
      <c r="A600" s="155"/>
      <c r="B600" s="155"/>
      <c r="C600" s="155"/>
      <c r="D600" s="155"/>
      <c r="E600" s="155"/>
      <c r="F600" s="155"/>
      <c r="G600" s="155"/>
      <c r="H600" s="155"/>
      <c r="I600" s="155"/>
      <c r="J600" s="155"/>
      <c r="K600" s="155"/>
      <c r="L600" s="155"/>
      <c r="M600" s="155"/>
      <c r="N600" s="155"/>
      <c r="O600" s="155"/>
      <c r="P600" s="155"/>
      <c r="Q600" s="155"/>
      <c r="R600" s="155"/>
      <c r="S600" s="155"/>
      <c r="T600" s="155"/>
      <c r="U600" s="155"/>
      <c r="V600" s="155"/>
      <c r="W600" s="155"/>
      <c r="X600" s="155"/>
      <c r="Y600" s="155"/>
      <c r="Z600" s="155"/>
    </row>
    <row r="601">
      <c r="A601" s="155"/>
      <c r="B601" s="155"/>
      <c r="C601" s="155"/>
      <c r="D601" s="155"/>
      <c r="E601" s="155"/>
      <c r="F601" s="155"/>
      <c r="G601" s="155"/>
      <c r="H601" s="155"/>
      <c r="I601" s="155"/>
      <c r="J601" s="155"/>
      <c r="K601" s="155"/>
      <c r="L601" s="155"/>
      <c r="M601" s="155"/>
      <c r="N601" s="155"/>
      <c r="O601" s="155"/>
      <c r="P601" s="155"/>
      <c r="Q601" s="155"/>
      <c r="R601" s="155"/>
      <c r="S601" s="155"/>
      <c r="T601" s="155"/>
      <c r="U601" s="155"/>
      <c r="V601" s="155"/>
      <c r="W601" s="155"/>
      <c r="X601" s="155"/>
      <c r="Y601" s="155"/>
      <c r="Z601" s="155"/>
    </row>
    <row r="602">
      <c r="A602" s="155"/>
      <c r="B602" s="155"/>
      <c r="C602" s="155"/>
      <c r="D602" s="155"/>
      <c r="E602" s="155"/>
      <c r="F602" s="155"/>
      <c r="G602" s="155"/>
      <c r="H602" s="155"/>
      <c r="I602" s="155"/>
      <c r="J602" s="155"/>
      <c r="K602" s="155"/>
      <c r="L602" s="155"/>
      <c r="M602" s="155"/>
      <c r="N602" s="155"/>
      <c r="O602" s="155"/>
      <c r="P602" s="155"/>
      <c r="Q602" s="155"/>
      <c r="R602" s="155"/>
      <c r="S602" s="155"/>
      <c r="T602" s="155"/>
      <c r="U602" s="155"/>
      <c r="V602" s="155"/>
      <c r="W602" s="155"/>
      <c r="X602" s="155"/>
      <c r="Y602" s="155"/>
      <c r="Z602" s="155"/>
    </row>
    <row r="603">
      <c r="A603" s="155"/>
      <c r="B603" s="155"/>
      <c r="C603" s="155"/>
      <c r="D603" s="155"/>
      <c r="E603" s="155"/>
      <c r="F603" s="155"/>
      <c r="G603" s="155"/>
      <c r="H603" s="155"/>
      <c r="I603" s="155"/>
      <c r="J603" s="155"/>
      <c r="K603" s="155"/>
      <c r="L603" s="155"/>
      <c r="M603" s="155"/>
      <c r="N603" s="155"/>
      <c r="O603" s="155"/>
      <c r="P603" s="155"/>
      <c r="Q603" s="155"/>
      <c r="R603" s="155"/>
      <c r="S603" s="155"/>
      <c r="T603" s="155"/>
      <c r="U603" s="155"/>
      <c r="V603" s="155"/>
      <c r="W603" s="155"/>
      <c r="X603" s="155"/>
      <c r="Y603" s="155"/>
      <c r="Z603" s="155"/>
    </row>
    <row r="604">
      <c r="A604" s="155"/>
      <c r="B604" s="155"/>
      <c r="C604" s="155"/>
      <c r="D604" s="155"/>
      <c r="E604" s="155"/>
      <c r="F604" s="155"/>
      <c r="G604" s="155"/>
      <c r="H604" s="155"/>
      <c r="I604" s="155"/>
      <c r="J604" s="155"/>
      <c r="K604" s="155"/>
      <c r="L604" s="155"/>
      <c r="M604" s="155"/>
      <c r="N604" s="155"/>
      <c r="O604" s="155"/>
      <c r="P604" s="155"/>
      <c r="Q604" s="155"/>
      <c r="R604" s="155"/>
      <c r="S604" s="155"/>
      <c r="T604" s="155"/>
      <c r="U604" s="155"/>
      <c r="V604" s="155"/>
      <c r="W604" s="155"/>
      <c r="X604" s="155"/>
      <c r="Y604" s="155"/>
      <c r="Z604" s="155"/>
    </row>
    <row r="605">
      <c r="A605" s="155"/>
      <c r="B605" s="155"/>
      <c r="C605" s="155"/>
      <c r="D605" s="155"/>
      <c r="E605" s="155"/>
      <c r="F605" s="155"/>
      <c r="G605" s="155"/>
      <c r="H605" s="155"/>
      <c r="I605" s="155"/>
      <c r="J605" s="155"/>
      <c r="K605" s="155"/>
      <c r="L605" s="155"/>
      <c r="M605" s="155"/>
      <c r="N605" s="155"/>
      <c r="O605" s="155"/>
      <c r="P605" s="155"/>
      <c r="Q605" s="155"/>
      <c r="R605" s="155"/>
      <c r="S605" s="155"/>
      <c r="T605" s="155"/>
      <c r="U605" s="155"/>
      <c r="V605" s="155"/>
      <c r="W605" s="155"/>
      <c r="X605" s="155"/>
      <c r="Y605" s="155"/>
      <c r="Z605" s="155"/>
    </row>
    <row r="606">
      <c r="A606" s="155"/>
      <c r="B606" s="155"/>
      <c r="C606" s="155"/>
      <c r="D606" s="155"/>
      <c r="E606" s="155"/>
      <c r="F606" s="155"/>
      <c r="G606" s="155"/>
      <c r="H606" s="155"/>
      <c r="I606" s="155"/>
      <c r="J606" s="155"/>
      <c r="K606" s="155"/>
      <c r="L606" s="155"/>
      <c r="M606" s="155"/>
      <c r="N606" s="155"/>
      <c r="O606" s="155"/>
      <c r="P606" s="155"/>
      <c r="Q606" s="155"/>
      <c r="R606" s="155"/>
      <c r="S606" s="155"/>
      <c r="T606" s="155"/>
      <c r="U606" s="155"/>
      <c r="V606" s="155"/>
      <c r="W606" s="155"/>
      <c r="X606" s="155"/>
      <c r="Y606" s="155"/>
      <c r="Z606" s="155"/>
    </row>
    <row r="607">
      <c r="A607" s="155"/>
      <c r="B607" s="155"/>
      <c r="C607" s="155"/>
      <c r="D607" s="155"/>
      <c r="E607" s="155"/>
      <c r="F607" s="155"/>
      <c r="G607" s="155"/>
      <c r="H607" s="155"/>
      <c r="I607" s="155"/>
      <c r="J607" s="155"/>
      <c r="K607" s="155"/>
      <c r="L607" s="155"/>
      <c r="M607" s="155"/>
      <c r="N607" s="155"/>
      <c r="O607" s="155"/>
      <c r="P607" s="155"/>
      <c r="Q607" s="155"/>
      <c r="R607" s="155"/>
      <c r="S607" s="155"/>
      <c r="T607" s="155"/>
      <c r="U607" s="155"/>
      <c r="V607" s="155"/>
      <c r="W607" s="155"/>
      <c r="X607" s="155"/>
      <c r="Y607" s="155"/>
      <c r="Z607" s="155"/>
    </row>
    <row r="608">
      <c r="A608" s="155"/>
      <c r="B608" s="155"/>
      <c r="C608" s="155"/>
      <c r="D608" s="155"/>
      <c r="E608" s="155"/>
      <c r="F608" s="155"/>
      <c r="G608" s="155"/>
      <c r="H608" s="155"/>
      <c r="I608" s="155"/>
      <c r="J608" s="155"/>
      <c r="K608" s="155"/>
      <c r="L608" s="155"/>
      <c r="M608" s="155"/>
      <c r="N608" s="155"/>
      <c r="O608" s="155"/>
      <c r="P608" s="155"/>
      <c r="Q608" s="155"/>
      <c r="R608" s="155"/>
      <c r="S608" s="155"/>
      <c r="T608" s="155"/>
      <c r="U608" s="155"/>
      <c r="V608" s="155"/>
      <c r="W608" s="155"/>
      <c r="X608" s="155"/>
      <c r="Y608" s="155"/>
      <c r="Z608" s="155"/>
    </row>
    <row r="609">
      <c r="A609" s="155"/>
      <c r="B609" s="155"/>
      <c r="C609" s="155"/>
      <c r="D609" s="155"/>
      <c r="E609" s="155"/>
      <c r="F609" s="155"/>
      <c r="G609" s="155"/>
      <c r="H609" s="155"/>
      <c r="I609" s="155"/>
      <c r="J609" s="155"/>
      <c r="K609" s="155"/>
      <c r="L609" s="155"/>
      <c r="M609" s="155"/>
      <c r="N609" s="155"/>
      <c r="O609" s="155"/>
      <c r="P609" s="155"/>
      <c r="Q609" s="155"/>
      <c r="R609" s="155"/>
      <c r="S609" s="155"/>
      <c r="T609" s="155"/>
      <c r="U609" s="155"/>
      <c r="V609" s="155"/>
      <c r="W609" s="155"/>
      <c r="X609" s="155"/>
      <c r="Y609" s="155"/>
      <c r="Z609" s="155"/>
    </row>
    <row r="610">
      <c r="A610" s="155"/>
      <c r="B610" s="155"/>
      <c r="C610" s="155"/>
      <c r="D610" s="155"/>
      <c r="E610" s="155"/>
      <c r="F610" s="155"/>
      <c r="G610" s="155"/>
      <c r="H610" s="155"/>
      <c r="I610" s="155"/>
      <c r="J610" s="155"/>
      <c r="K610" s="155"/>
      <c r="L610" s="155"/>
      <c r="M610" s="155"/>
      <c r="N610" s="155"/>
      <c r="O610" s="155"/>
      <c r="P610" s="155"/>
      <c r="Q610" s="155"/>
      <c r="R610" s="155"/>
      <c r="S610" s="155"/>
      <c r="T610" s="155"/>
      <c r="U610" s="155"/>
      <c r="V610" s="155"/>
      <c r="W610" s="155"/>
      <c r="X610" s="155"/>
      <c r="Y610" s="155"/>
      <c r="Z610" s="155"/>
    </row>
    <row r="611">
      <c r="A611" s="155"/>
      <c r="B611" s="155"/>
      <c r="C611" s="155"/>
      <c r="D611" s="155"/>
      <c r="E611" s="155"/>
      <c r="F611" s="155"/>
      <c r="G611" s="155"/>
      <c r="H611" s="155"/>
      <c r="I611" s="155"/>
      <c r="J611" s="155"/>
      <c r="K611" s="155"/>
      <c r="L611" s="155"/>
      <c r="M611" s="155"/>
      <c r="N611" s="155"/>
      <c r="O611" s="155"/>
      <c r="P611" s="155"/>
      <c r="Q611" s="155"/>
      <c r="R611" s="155"/>
      <c r="S611" s="155"/>
      <c r="T611" s="155"/>
      <c r="U611" s="155"/>
      <c r="V611" s="155"/>
      <c r="W611" s="155"/>
      <c r="X611" s="155"/>
      <c r="Y611" s="155"/>
      <c r="Z611" s="155"/>
    </row>
    <row r="612">
      <c r="A612" s="155"/>
      <c r="B612" s="155"/>
      <c r="C612" s="155"/>
      <c r="D612" s="155"/>
      <c r="E612" s="155"/>
      <c r="F612" s="155"/>
      <c r="G612" s="155"/>
      <c r="H612" s="155"/>
      <c r="I612" s="155"/>
      <c r="J612" s="155"/>
      <c r="K612" s="155"/>
      <c r="L612" s="155"/>
      <c r="M612" s="155"/>
      <c r="N612" s="155"/>
      <c r="O612" s="155"/>
      <c r="P612" s="155"/>
      <c r="Q612" s="155"/>
      <c r="R612" s="155"/>
      <c r="S612" s="155"/>
      <c r="T612" s="155"/>
      <c r="U612" s="155"/>
      <c r="V612" s="155"/>
      <c r="W612" s="155"/>
      <c r="X612" s="155"/>
      <c r="Y612" s="155"/>
      <c r="Z612" s="155"/>
    </row>
    <row r="613">
      <c r="A613" s="155"/>
      <c r="B613" s="155"/>
      <c r="C613" s="155"/>
      <c r="D613" s="155"/>
      <c r="E613" s="155"/>
      <c r="F613" s="155"/>
      <c r="G613" s="155"/>
      <c r="H613" s="155"/>
      <c r="I613" s="155"/>
      <c r="J613" s="155"/>
      <c r="K613" s="155"/>
      <c r="L613" s="155"/>
      <c r="M613" s="155"/>
      <c r="N613" s="155"/>
      <c r="O613" s="155"/>
      <c r="P613" s="155"/>
      <c r="Q613" s="155"/>
      <c r="R613" s="155"/>
      <c r="S613" s="155"/>
      <c r="T613" s="155"/>
      <c r="U613" s="155"/>
      <c r="V613" s="155"/>
      <c r="W613" s="155"/>
      <c r="X613" s="155"/>
      <c r="Y613" s="155"/>
      <c r="Z613" s="155"/>
    </row>
    <row r="614">
      <c r="A614" s="155"/>
      <c r="B614" s="155"/>
      <c r="C614" s="155"/>
      <c r="D614" s="155"/>
      <c r="E614" s="155"/>
      <c r="F614" s="155"/>
      <c r="G614" s="155"/>
      <c r="H614" s="155"/>
      <c r="I614" s="155"/>
      <c r="J614" s="155"/>
      <c r="K614" s="155"/>
      <c r="L614" s="155"/>
      <c r="M614" s="155"/>
      <c r="N614" s="155"/>
      <c r="O614" s="155"/>
      <c r="P614" s="155"/>
      <c r="Q614" s="155"/>
      <c r="R614" s="155"/>
      <c r="S614" s="155"/>
      <c r="T614" s="155"/>
      <c r="U614" s="155"/>
      <c r="V614" s="155"/>
      <c r="W614" s="155"/>
      <c r="X614" s="155"/>
      <c r="Y614" s="155"/>
      <c r="Z614" s="155"/>
    </row>
    <row r="615">
      <c r="A615" s="155"/>
      <c r="B615" s="155"/>
      <c r="C615" s="155"/>
      <c r="D615" s="155"/>
      <c r="E615" s="155"/>
      <c r="F615" s="155"/>
      <c r="G615" s="155"/>
      <c r="H615" s="155"/>
      <c r="I615" s="155"/>
      <c r="J615" s="155"/>
      <c r="K615" s="155"/>
      <c r="L615" s="155"/>
      <c r="M615" s="155"/>
      <c r="N615" s="155"/>
      <c r="O615" s="155"/>
      <c r="P615" s="155"/>
      <c r="Q615" s="155"/>
      <c r="R615" s="155"/>
      <c r="S615" s="155"/>
      <c r="T615" s="155"/>
      <c r="U615" s="155"/>
      <c r="V615" s="155"/>
      <c r="W615" s="155"/>
      <c r="X615" s="155"/>
      <c r="Y615" s="155"/>
      <c r="Z615" s="155"/>
    </row>
    <row r="616">
      <c r="A616" s="155"/>
      <c r="B616" s="155"/>
      <c r="C616" s="155"/>
      <c r="D616" s="155"/>
      <c r="E616" s="155"/>
      <c r="F616" s="155"/>
      <c r="G616" s="155"/>
      <c r="H616" s="155"/>
      <c r="I616" s="155"/>
      <c r="J616" s="155"/>
      <c r="K616" s="155"/>
      <c r="L616" s="155"/>
      <c r="M616" s="155"/>
      <c r="N616" s="155"/>
      <c r="O616" s="155"/>
      <c r="P616" s="155"/>
      <c r="Q616" s="155"/>
      <c r="R616" s="155"/>
      <c r="S616" s="155"/>
      <c r="T616" s="155"/>
      <c r="U616" s="155"/>
      <c r="V616" s="155"/>
      <c r="W616" s="155"/>
      <c r="X616" s="155"/>
      <c r="Y616" s="155"/>
      <c r="Z616" s="155"/>
    </row>
    <row r="617">
      <c r="A617" s="155"/>
      <c r="B617" s="155"/>
      <c r="C617" s="155"/>
      <c r="D617" s="155"/>
      <c r="E617" s="155"/>
      <c r="F617" s="155"/>
      <c r="G617" s="155"/>
      <c r="H617" s="155"/>
      <c r="I617" s="155"/>
      <c r="J617" s="155"/>
      <c r="K617" s="155"/>
      <c r="L617" s="155"/>
      <c r="M617" s="155"/>
      <c r="N617" s="155"/>
      <c r="O617" s="155"/>
      <c r="P617" s="155"/>
      <c r="Q617" s="155"/>
      <c r="R617" s="155"/>
      <c r="S617" s="155"/>
      <c r="T617" s="155"/>
      <c r="U617" s="155"/>
      <c r="V617" s="155"/>
      <c r="W617" s="155"/>
      <c r="X617" s="155"/>
      <c r="Y617" s="155"/>
      <c r="Z617" s="155"/>
    </row>
    <row r="618">
      <c r="A618" s="155"/>
      <c r="B618" s="155"/>
      <c r="C618" s="155"/>
      <c r="D618" s="155"/>
      <c r="E618" s="155"/>
      <c r="F618" s="155"/>
      <c r="G618" s="155"/>
      <c r="H618" s="155"/>
      <c r="I618" s="155"/>
      <c r="J618" s="155"/>
      <c r="K618" s="155"/>
      <c r="L618" s="155"/>
      <c r="M618" s="155"/>
      <c r="N618" s="155"/>
      <c r="O618" s="155"/>
      <c r="P618" s="155"/>
      <c r="Q618" s="155"/>
      <c r="R618" s="155"/>
      <c r="S618" s="155"/>
      <c r="T618" s="155"/>
      <c r="U618" s="155"/>
      <c r="V618" s="155"/>
      <c r="W618" s="155"/>
      <c r="X618" s="155"/>
      <c r="Y618" s="155"/>
      <c r="Z618" s="155"/>
    </row>
    <row r="619">
      <c r="A619" s="155"/>
      <c r="B619" s="155"/>
      <c r="C619" s="155"/>
      <c r="D619" s="155"/>
      <c r="E619" s="155"/>
      <c r="F619" s="155"/>
      <c r="G619" s="155"/>
      <c r="H619" s="155"/>
      <c r="I619" s="155"/>
      <c r="J619" s="155"/>
      <c r="K619" s="155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  <c r="Z619" s="155"/>
    </row>
    <row r="620">
      <c r="A620" s="155"/>
      <c r="B620" s="155"/>
      <c r="C620" s="155"/>
      <c r="D620" s="155"/>
      <c r="E620" s="155"/>
      <c r="F620" s="155"/>
      <c r="G620" s="155"/>
      <c r="H620" s="155"/>
      <c r="I620" s="155"/>
      <c r="J620" s="155"/>
      <c r="K620" s="155"/>
      <c r="L620" s="155"/>
      <c r="M620" s="155"/>
      <c r="N620" s="155"/>
      <c r="O620" s="155"/>
      <c r="P620" s="155"/>
      <c r="Q620" s="155"/>
      <c r="R620" s="155"/>
      <c r="S620" s="155"/>
      <c r="T620" s="155"/>
      <c r="U620" s="155"/>
      <c r="V620" s="155"/>
      <c r="W620" s="155"/>
      <c r="X620" s="155"/>
      <c r="Y620" s="155"/>
      <c r="Z620" s="155"/>
    </row>
    <row r="621">
      <c r="A621" s="155"/>
      <c r="B621" s="155"/>
      <c r="C621" s="155"/>
      <c r="D621" s="155"/>
      <c r="E621" s="155"/>
      <c r="F621" s="155"/>
      <c r="G621" s="155"/>
      <c r="H621" s="155"/>
      <c r="I621" s="155"/>
      <c r="J621" s="155"/>
      <c r="K621" s="155"/>
      <c r="L621" s="155"/>
      <c r="M621" s="155"/>
      <c r="N621" s="155"/>
      <c r="O621" s="155"/>
      <c r="P621" s="155"/>
      <c r="Q621" s="155"/>
      <c r="R621" s="155"/>
      <c r="S621" s="155"/>
      <c r="T621" s="155"/>
      <c r="U621" s="155"/>
      <c r="V621" s="155"/>
      <c r="W621" s="155"/>
      <c r="X621" s="155"/>
      <c r="Y621" s="155"/>
      <c r="Z621" s="155"/>
    </row>
    <row r="622">
      <c r="A622" s="155"/>
      <c r="B622" s="155"/>
      <c r="C622" s="155"/>
      <c r="D622" s="155"/>
      <c r="E622" s="155"/>
      <c r="F622" s="155"/>
      <c r="G622" s="155"/>
      <c r="H622" s="155"/>
      <c r="I622" s="155"/>
      <c r="J622" s="155"/>
      <c r="K622" s="155"/>
      <c r="L622" s="155"/>
      <c r="M622" s="155"/>
      <c r="N622" s="155"/>
      <c r="O622" s="155"/>
      <c r="P622" s="155"/>
      <c r="Q622" s="155"/>
      <c r="R622" s="155"/>
      <c r="S622" s="155"/>
      <c r="T622" s="155"/>
      <c r="U622" s="155"/>
      <c r="V622" s="155"/>
      <c r="W622" s="155"/>
      <c r="X622" s="155"/>
      <c r="Y622" s="155"/>
      <c r="Z622" s="155"/>
    </row>
    <row r="623">
      <c r="A623" s="155"/>
      <c r="B623" s="155"/>
      <c r="C623" s="155"/>
      <c r="D623" s="155"/>
      <c r="E623" s="155"/>
      <c r="F623" s="155"/>
      <c r="G623" s="155"/>
      <c r="H623" s="155"/>
      <c r="I623" s="155"/>
      <c r="J623" s="155"/>
      <c r="K623" s="155"/>
      <c r="L623" s="155"/>
      <c r="M623" s="155"/>
      <c r="N623" s="155"/>
      <c r="O623" s="155"/>
      <c r="P623" s="155"/>
      <c r="Q623" s="155"/>
      <c r="R623" s="155"/>
      <c r="S623" s="155"/>
      <c r="T623" s="155"/>
      <c r="U623" s="155"/>
      <c r="V623" s="155"/>
      <c r="W623" s="155"/>
      <c r="X623" s="155"/>
      <c r="Y623" s="155"/>
      <c r="Z623" s="155"/>
    </row>
    <row r="624">
      <c r="A624" s="155"/>
      <c r="B624" s="155"/>
      <c r="C624" s="155"/>
      <c r="D624" s="155"/>
      <c r="E624" s="155"/>
      <c r="F624" s="155"/>
      <c r="G624" s="155"/>
      <c r="H624" s="155"/>
      <c r="I624" s="155"/>
      <c r="J624" s="155"/>
      <c r="K624" s="155"/>
      <c r="L624" s="155"/>
      <c r="M624" s="155"/>
      <c r="N624" s="155"/>
      <c r="O624" s="155"/>
      <c r="P624" s="155"/>
      <c r="Q624" s="155"/>
      <c r="R624" s="155"/>
      <c r="S624" s="155"/>
      <c r="T624" s="155"/>
      <c r="U624" s="155"/>
      <c r="V624" s="155"/>
      <c r="W624" s="155"/>
      <c r="X624" s="155"/>
      <c r="Y624" s="155"/>
      <c r="Z624" s="155"/>
    </row>
    <row r="625">
      <c r="A625" s="155"/>
      <c r="B625" s="155"/>
      <c r="C625" s="155"/>
      <c r="D625" s="155"/>
      <c r="E625" s="155"/>
      <c r="F625" s="155"/>
      <c r="G625" s="155"/>
      <c r="H625" s="155"/>
      <c r="I625" s="155"/>
      <c r="J625" s="155"/>
      <c r="K625" s="155"/>
      <c r="L625" s="155"/>
      <c r="M625" s="155"/>
      <c r="N625" s="155"/>
      <c r="O625" s="155"/>
      <c r="P625" s="155"/>
      <c r="Q625" s="155"/>
      <c r="R625" s="155"/>
      <c r="S625" s="155"/>
      <c r="T625" s="155"/>
      <c r="U625" s="155"/>
      <c r="V625" s="155"/>
      <c r="W625" s="155"/>
      <c r="X625" s="155"/>
      <c r="Y625" s="155"/>
      <c r="Z625" s="155"/>
    </row>
    <row r="626">
      <c r="A626" s="155"/>
      <c r="B626" s="155"/>
      <c r="C626" s="155"/>
      <c r="D626" s="155"/>
      <c r="E626" s="155"/>
      <c r="F626" s="155"/>
      <c r="G626" s="155"/>
      <c r="H626" s="155"/>
      <c r="I626" s="155"/>
      <c r="J626" s="155"/>
      <c r="K626" s="155"/>
      <c r="L626" s="155"/>
      <c r="M626" s="155"/>
      <c r="N626" s="155"/>
      <c r="O626" s="155"/>
      <c r="P626" s="155"/>
      <c r="Q626" s="155"/>
      <c r="R626" s="155"/>
      <c r="S626" s="155"/>
      <c r="T626" s="155"/>
      <c r="U626" s="155"/>
      <c r="V626" s="155"/>
      <c r="W626" s="155"/>
      <c r="X626" s="155"/>
      <c r="Y626" s="155"/>
      <c r="Z626" s="155"/>
    </row>
    <row r="627">
      <c r="A627" s="155"/>
      <c r="B627" s="155"/>
      <c r="C627" s="155"/>
      <c r="D627" s="155"/>
      <c r="E627" s="155"/>
      <c r="F627" s="155"/>
      <c r="G627" s="155"/>
      <c r="H627" s="155"/>
      <c r="I627" s="155"/>
      <c r="J627" s="155"/>
      <c r="K627" s="155"/>
      <c r="L627" s="155"/>
      <c r="M627" s="155"/>
      <c r="N627" s="155"/>
      <c r="O627" s="155"/>
      <c r="P627" s="155"/>
      <c r="Q627" s="155"/>
      <c r="R627" s="155"/>
      <c r="S627" s="155"/>
      <c r="T627" s="155"/>
      <c r="U627" s="155"/>
      <c r="V627" s="155"/>
      <c r="W627" s="155"/>
      <c r="X627" s="155"/>
      <c r="Y627" s="155"/>
      <c r="Z627" s="155"/>
    </row>
    <row r="628">
      <c r="A628" s="155"/>
      <c r="B628" s="155"/>
      <c r="C628" s="155"/>
      <c r="D628" s="155"/>
      <c r="E628" s="155"/>
      <c r="F628" s="155"/>
      <c r="G628" s="155"/>
      <c r="H628" s="155"/>
      <c r="I628" s="155"/>
      <c r="J628" s="155"/>
      <c r="K628" s="155"/>
      <c r="L628" s="155"/>
      <c r="M628" s="155"/>
      <c r="N628" s="155"/>
      <c r="O628" s="155"/>
      <c r="P628" s="155"/>
      <c r="Q628" s="155"/>
      <c r="R628" s="155"/>
      <c r="S628" s="155"/>
      <c r="T628" s="155"/>
      <c r="U628" s="155"/>
      <c r="V628" s="155"/>
      <c r="W628" s="155"/>
      <c r="X628" s="155"/>
      <c r="Y628" s="155"/>
      <c r="Z628" s="155"/>
    </row>
    <row r="629">
      <c r="A629" s="155"/>
      <c r="B629" s="155"/>
      <c r="C629" s="155"/>
      <c r="D629" s="155"/>
      <c r="E629" s="155"/>
      <c r="F629" s="155"/>
      <c r="G629" s="155"/>
      <c r="H629" s="155"/>
      <c r="I629" s="155"/>
      <c r="J629" s="155"/>
      <c r="K629" s="155"/>
      <c r="L629" s="155"/>
      <c r="M629" s="155"/>
      <c r="N629" s="155"/>
      <c r="O629" s="155"/>
      <c r="P629" s="155"/>
      <c r="Q629" s="155"/>
      <c r="R629" s="155"/>
      <c r="S629" s="155"/>
      <c r="T629" s="155"/>
      <c r="U629" s="155"/>
      <c r="V629" s="155"/>
      <c r="W629" s="155"/>
      <c r="X629" s="155"/>
      <c r="Y629" s="155"/>
      <c r="Z629" s="155"/>
    </row>
    <row r="630">
      <c r="A630" s="155"/>
      <c r="B630" s="155"/>
      <c r="C630" s="155"/>
      <c r="D630" s="155"/>
      <c r="E630" s="155"/>
      <c r="F630" s="155"/>
      <c r="G630" s="155"/>
      <c r="H630" s="155"/>
      <c r="I630" s="155"/>
      <c r="J630" s="155"/>
      <c r="K630" s="155"/>
      <c r="L630" s="155"/>
      <c r="M630" s="155"/>
      <c r="N630" s="155"/>
      <c r="O630" s="155"/>
      <c r="P630" s="155"/>
      <c r="Q630" s="155"/>
      <c r="R630" s="155"/>
      <c r="S630" s="155"/>
      <c r="T630" s="155"/>
      <c r="U630" s="155"/>
      <c r="V630" s="155"/>
      <c r="W630" s="155"/>
      <c r="X630" s="155"/>
      <c r="Y630" s="155"/>
      <c r="Z630" s="155"/>
    </row>
    <row r="631">
      <c r="A631" s="155"/>
      <c r="B631" s="155"/>
      <c r="C631" s="155"/>
      <c r="D631" s="155"/>
      <c r="E631" s="155"/>
      <c r="F631" s="155"/>
      <c r="G631" s="155"/>
      <c r="H631" s="155"/>
      <c r="I631" s="155"/>
      <c r="J631" s="155"/>
      <c r="K631" s="155"/>
      <c r="L631" s="155"/>
      <c r="M631" s="155"/>
      <c r="N631" s="155"/>
      <c r="O631" s="155"/>
      <c r="P631" s="155"/>
      <c r="Q631" s="155"/>
      <c r="R631" s="155"/>
      <c r="S631" s="155"/>
      <c r="T631" s="155"/>
      <c r="U631" s="155"/>
      <c r="V631" s="155"/>
      <c r="W631" s="155"/>
      <c r="X631" s="155"/>
      <c r="Y631" s="155"/>
      <c r="Z631" s="155"/>
    </row>
    <row r="632">
      <c r="A632" s="155"/>
      <c r="B632" s="155"/>
      <c r="C632" s="155"/>
      <c r="D632" s="155"/>
      <c r="E632" s="155"/>
      <c r="F632" s="155"/>
      <c r="G632" s="155"/>
      <c r="H632" s="155"/>
      <c r="I632" s="155"/>
      <c r="J632" s="155"/>
      <c r="K632" s="155"/>
      <c r="L632" s="155"/>
      <c r="M632" s="155"/>
      <c r="N632" s="155"/>
      <c r="O632" s="155"/>
      <c r="P632" s="155"/>
      <c r="Q632" s="155"/>
      <c r="R632" s="155"/>
      <c r="S632" s="155"/>
      <c r="T632" s="155"/>
      <c r="U632" s="155"/>
      <c r="V632" s="155"/>
      <c r="W632" s="155"/>
      <c r="X632" s="155"/>
      <c r="Y632" s="155"/>
      <c r="Z632" s="155"/>
    </row>
    <row r="633">
      <c r="A633" s="155"/>
      <c r="B633" s="155"/>
      <c r="C633" s="155"/>
      <c r="D633" s="155"/>
      <c r="E633" s="155"/>
      <c r="F633" s="155"/>
      <c r="G633" s="155"/>
      <c r="H633" s="155"/>
      <c r="I633" s="155"/>
      <c r="J633" s="155"/>
      <c r="K633" s="155"/>
      <c r="L633" s="155"/>
      <c r="M633" s="155"/>
      <c r="N633" s="155"/>
      <c r="O633" s="155"/>
      <c r="P633" s="155"/>
      <c r="Q633" s="155"/>
      <c r="R633" s="155"/>
      <c r="S633" s="155"/>
      <c r="T633" s="155"/>
      <c r="U633" s="155"/>
      <c r="V633" s="155"/>
      <c r="W633" s="155"/>
      <c r="X633" s="155"/>
      <c r="Y633" s="155"/>
      <c r="Z633" s="155"/>
    </row>
    <row r="634">
      <c r="A634" s="155"/>
      <c r="B634" s="155"/>
      <c r="C634" s="155"/>
      <c r="D634" s="155"/>
      <c r="E634" s="155"/>
      <c r="F634" s="155"/>
      <c r="G634" s="155"/>
      <c r="H634" s="155"/>
      <c r="I634" s="155"/>
      <c r="J634" s="155"/>
      <c r="K634" s="155"/>
      <c r="L634" s="155"/>
      <c r="M634" s="155"/>
      <c r="N634" s="155"/>
      <c r="O634" s="155"/>
      <c r="P634" s="155"/>
      <c r="Q634" s="155"/>
      <c r="R634" s="155"/>
      <c r="S634" s="155"/>
      <c r="T634" s="155"/>
      <c r="U634" s="155"/>
      <c r="V634" s="155"/>
      <c r="W634" s="155"/>
      <c r="X634" s="155"/>
      <c r="Y634" s="155"/>
      <c r="Z634" s="155"/>
    </row>
    <row r="635">
      <c r="A635" s="155"/>
      <c r="B635" s="155"/>
      <c r="C635" s="155"/>
      <c r="D635" s="155"/>
      <c r="E635" s="155"/>
      <c r="F635" s="155"/>
      <c r="G635" s="155"/>
      <c r="H635" s="155"/>
      <c r="I635" s="155"/>
      <c r="J635" s="155"/>
      <c r="K635" s="155"/>
      <c r="L635" s="155"/>
      <c r="M635" s="155"/>
      <c r="N635" s="155"/>
      <c r="O635" s="155"/>
      <c r="P635" s="155"/>
      <c r="Q635" s="155"/>
      <c r="R635" s="155"/>
      <c r="S635" s="155"/>
      <c r="T635" s="155"/>
      <c r="U635" s="155"/>
      <c r="V635" s="155"/>
      <c r="W635" s="155"/>
      <c r="X635" s="155"/>
      <c r="Y635" s="155"/>
      <c r="Z635" s="155"/>
    </row>
    <row r="636">
      <c r="A636" s="155"/>
      <c r="B636" s="155"/>
      <c r="C636" s="155"/>
      <c r="D636" s="155"/>
      <c r="E636" s="155"/>
      <c r="F636" s="155"/>
      <c r="G636" s="155"/>
      <c r="H636" s="155"/>
      <c r="I636" s="155"/>
      <c r="J636" s="155"/>
      <c r="K636" s="155"/>
      <c r="L636" s="155"/>
      <c r="M636" s="155"/>
      <c r="N636" s="155"/>
      <c r="O636" s="155"/>
      <c r="P636" s="155"/>
      <c r="Q636" s="155"/>
      <c r="R636" s="155"/>
      <c r="S636" s="155"/>
      <c r="T636" s="155"/>
      <c r="U636" s="155"/>
      <c r="V636" s="155"/>
      <c r="W636" s="155"/>
      <c r="X636" s="155"/>
      <c r="Y636" s="155"/>
      <c r="Z636" s="155"/>
    </row>
    <row r="637">
      <c r="A637" s="155"/>
      <c r="B637" s="155"/>
      <c r="C637" s="155"/>
      <c r="D637" s="155"/>
      <c r="E637" s="155"/>
      <c r="F637" s="155"/>
      <c r="G637" s="155"/>
      <c r="H637" s="155"/>
      <c r="I637" s="155"/>
      <c r="J637" s="155"/>
      <c r="K637" s="155"/>
      <c r="L637" s="155"/>
      <c r="M637" s="155"/>
      <c r="N637" s="155"/>
      <c r="O637" s="155"/>
      <c r="P637" s="155"/>
      <c r="Q637" s="155"/>
      <c r="R637" s="155"/>
      <c r="S637" s="155"/>
      <c r="T637" s="155"/>
      <c r="U637" s="155"/>
      <c r="V637" s="155"/>
      <c r="W637" s="155"/>
      <c r="X637" s="155"/>
      <c r="Y637" s="155"/>
      <c r="Z637" s="155"/>
    </row>
    <row r="638">
      <c r="A638" s="155"/>
      <c r="B638" s="155"/>
      <c r="C638" s="155"/>
      <c r="D638" s="155"/>
      <c r="E638" s="155"/>
      <c r="F638" s="155"/>
      <c r="G638" s="155"/>
      <c r="H638" s="155"/>
      <c r="I638" s="155"/>
      <c r="J638" s="155"/>
      <c r="K638" s="155"/>
      <c r="L638" s="155"/>
      <c r="M638" s="155"/>
      <c r="N638" s="155"/>
      <c r="O638" s="155"/>
      <c r="P638" s="155"/>
      <c r="Q638" s="155"/>
      <c r="R638" s="155"/>
      <c r="S638" s="155"/>
      <c r="T638" s="155"/>
      <c r="U638" s="155"/>
      <c r="V638" s="155"/>
      <c r="W638" s="155"/>
      <c r="X638" s="155"/>
      <c r="Y638" s="155"/>
      <c r="Z638" s="155"/>
    </row>
    <row r="639">
      <c r="A639" s="155"/>
      <c r="B639" s="155"/>
      <c r="C639" s="155"/>
      <c r="D639" s="155"/>
      <c r="E639" s="155"/>
      <c r="F639" s="155"/>
      <c r="G639" s="155"/>
      <c r="H639" s="155"/>
      <c r="I639" s="155"/>
      <c r="J639" s="155"/>
      <c r="K639" s="155"/>
      <c r="L639" s="155"/>
      <c r="M639" s="155"/>
      <c r="N639" s="155"/>
      <c r="O639" s="155"/>
      <c r="P639" s="155"/>
      <c r="Q639" s="155"/>
      <c r="R639" s="155"/>
      <c r="S639" s="155"/>
      <c r="T639" s="155"/>
      <c r="U639" s="155"/>
      <c r="V639" s="155"/>
      <c r="W639" s="155"/>
      <c r="X639" s="155"/>
      <c r="Y639" s="155"/>
      <c r="Z639" s="155"/>
    </row>
    <row r="640">
      <c r="A640" s="155"/>
      <c r="B640" s="155"/>
      <c r="C640" s="155"/>
      <c r="D640" s="155"/>
      <c r="E640" s="155"/>
      <c r="F640" s="155"/>
      <c r="G640" s="155"/>
      <c r="H640" s="155"/>
      <c r="I640" s="155"/>
      <c r="J640" s="155"/>
      <c r="K640" s="155"/>
      <c r="L640" s="155"/>
      <c r="M640" s="155"/>
      <c r="N640" s="155"/>
      <c r="O640" s="155"/>
      <c r="P640" s="155"/>
      <c r="Q640" s="155"/>
      <c r="R640" s="155"/>
      <c r="S640" s="155"/>
      <c r="T640" s="155"/>
      <c r="U640" s="155"/>
      <c r="V640" s="155"/>
      <c r="W640" s="155"/>
      <c r="X640" s="155"/>
      <c r="Y640" s="155"/>
      <c r="Z640" s="155"/>
    </row>
    <row r="641">
      <c r="A641" s="155"/>
      <c r="B641" s="155"/>
      <c r="C641" s="155"/>
      <c r="D641" s="155"/>
      <c r="E641" s="155"/>
      <c r="F641" s="155"/>
      <c r="G641" s="155"/>
      <c r="H641" s="155"/>
      <c r="I641" s="155"/>
      <c r="J641" s="155"/>
      <c r="K641" s="155"/>
      <c r="L641" s="155"/>
      <c r="M641" s="155"/>
      <c r="N641" s="155"/>
      <c r="O641" s="155"/>
      <c r="P641" s="155"/>
      <c r="Q641" s="155"/>
      <c r="R641" s="155"/>
      <c r="S641" s="155"/>
      <c r="T641" s="155"/>
      <c r="U641" s="155"/>
      <c r="V641" s="155"/>
      <c r="W641" s="155"/>
      <c r="X641" s="155"/>
      <c r="Y641" s="155"/>
      <c r="Z641" s="155"/>
    </row>
    <row r="642">
      <c r="A642" s="155"/>
      <c r="B642" s="155"/>
      <c r="C642" s="155"/>
      <c r="D642" s="155"/>
      <c r="E642" s="155"/>
      <c r="F642" s="155"/>
      <c r="G642" s="155"/>
      <c r="H642" s="155"/>
      <c r="I642" s="155"/>
      <c r="J642" s="155"/>
      <c r="K642" s="155"/>
      <c r="L642" s="155"/>
      <c r="M642" s="155"/>
      <c r="N642" s="155"/>
      <c r="O642" s="155"/>
      <c r="P642" s="155"/>
      <c r="Q642" s="155"/>
      <c r="R642" s="155"/>
      <c r="S642" s="155"/>
      <c r="T642" s="155"/>
      <c r="U642" s="155"/>
      <c r="V642" s="155"/>
      <c r="W642" s="155"/>
      <c r="X642" s="155"/>
      <c r="Y642" s="155"/>
      <c r="Z642" s="155"/>
    </row>
    <row r="643">
      <c r="A643" s="155"/>
      <c r="B643" s="155"/>
      <c r="C643" s="155"/>
      <c r="D643" s="155"/>
      <c r="E643" s="155"/>
      <c r="F643" s="155"/>
      <c r="G643" s="155"/>
      <c r="H643" s="155"/>
      <c r="I643" s="155"/>
      <c r="J643" s="155"/>
      <c r="K643" s="155"/>
      <c r="L643" s="155"/>
      <c r="M643" s="155"/>
      <c r="N643" s="155"/>
      <c r="O643" s="155"/>
      <c r="P643" s="155"/>
      <c r="Q643" s="155"/>
      <c r="R643" s="155"/>
      <c r="S643" s="155"/>
      <c r="T643" s="155"/>
      <c r="U643" s="155"/>
      <c r="V643" s="155"/>
      <c r="W643" s="155"/>
      <c r="X643" s="155"/>
      <c r="Y643" s="155"/>
      <c r="Z643" s="155"/>
    </row>
    <row r="644">
      <c r="A644" s="155"/>
      <c r="B644" s="155"/>
      <c r="C644" s="155"/>
      <c r="D644" s="155"/>
      <c r="E644" s="155"/>
      <c r="F644" s="155"/>
      <c r="G644" s="155"/>
      <c r="H644" s="155"/>
      <c r="I644" s="155"/>
      <c r="J644" s="155"/>
      <c r="K644" s="155"/>
      <c r="L644" s="155"/>
      <c r="M644" s="155"/>
      <c r="N644" s="155"/>
      <c r="O644" s="155"/>
      <c r="P644" s="155"/>
      <c r="Q644" s="155"/>
      <c r="R644" s="155"/>
      <c r="S644" s="155"/>
      <c r="T644" s="155"/>
      <c r="U644" s="155"/>
      <c r="V644" s="155"/>
      <c r="W644" s="155"/>
      <c r="X644" s="155"/>
      <c r="Y644" s="155"/>
      <c r="Z644" s="155"/>
    </row>
    <row r="645">
      <c r="A645" s="155"/>
      <c r="B645" s="155"/>
      <c r="C645" s="155"/>
      <c r="D645" s="155"/>
      <c r="E645" s="155"/>
      <c r="F645" s="155"/>
      <c r="G645" s="155"/>
      <c r="H645" s="155"/>
      <c r="I645" s="155"/>
      <c r="J645" s="155"/>
      <c r="K645" s="155"/>
      <c r="L645" s="155"/>
      <c r="M645" s="155"/>
      <c r="N645" s="155"/>
      <c r="O645" s="155"/>
      <c r="P645" s="155"/>
      <c r="Q645" s="155"/>
      <c r="R645" s="155"/>
      <c r="S645" s="155"/>
      <c r="T645" s="155"/>
      <c r="U645" s="155"/>
      <c r="V645" s="155"/>
      <c r="W645" s="155"/>
      <c r="X645" s="155"/>
      <c r="Y645" s="155"/>
      <c r="Z645" s="155"/>
    </row>
    <row r="646">
      <c r="A646" s="155"/>
      <c r="B646" s="155"/>
      <c r="C646" s="155"/>
      <c r="D646" s="155"/>
      <c r="E646" s="155"/>
      <c r="F646" s="155"/>
      <c r="G646" s="155"/>
      <c r="H646" s="155"/>
      <c r="I646" s="155"/>
      <c r="J646" s="155"/>
      <c r="K646" s="155"/>
      <c r="L646" s="155"/>
      <c r="M646" s="155"/>
      <c r="N646" s="155"/>
      <c r="O646" s="155"/>
      <c r="P646" s="155"/>
      <c r="Q646" s="155"/>
      <c r="R646" s="155"/>
      <c r="S646" s="155"/>
      <c r="T646" s="155"/>
      <c r="U646" s="155"/>
      <c r="V646" s="155"/>
      <c r="W646" s="155"/>
      <c r="X646" s="155"/>
      <c r="Y646" s="155"/>
      <c r="Z646" s="155"/>
    </row>
    <row r="647">
      <c r="A647" s="155"/>
      <c r="B647" s="155"/>
      <c r="C647" s="155"/>
      <c r="D647" s="155"/>
      <c r="E647" s="155"/>
      <c r="F647" s="155"/>
      <c r="G647" s="155"/>
      <c r="H647" s="155"/>
      <c r="I647" s="155"/>
      <c r="J647" s="155"/>
      <c r="K647" s="155"/>
      <c r="L647" s="155"/>
      <c r="M647" s="155"/>
      <c r="N647" s="155"/>
      <c r="O647" s="155"/>
      <c r="P647" s="155"/>
      <c r="Q647" s="155"/>
      <c r="R647" s="155"/>
      <c r="S647" s="155"/>
      <c r="T647" s="155"/>
      <c r="U647" s="155"/>
      <c r="V647" s="155"/>
      <c r="W647" s="155"/>
      <c r="X647" s="155"/>
      <c r="Y647" s="155"/>
      <c r="Z647" s="155"/>
    </row>
    <row r="648">
      <c r="A648" s="155"/>
      <c r="B648" s="155"/>
      <c r="C648" s="155"/>
      <c r="D648" s="155"/>
      <c r="E648" s="155"/>
      <c r="F648" s="155"/>
      <c r="G648" s="155"/>
      <c r="H648" s="155"/>
      <c r="I648" s="155"/>
      <c r="J648" s="155"/>
      <c r="K648" s="155"/>
      <c r="L648" s="155"/>
      <c r="M648" s="155"/>
      <c r="N648" s="155"/>
      <c r="O648" s="155"/>
      <c r="P648" s="155"/>
      <c r="Q648" s="155"/>
      <c r="R648" s="155"/>
      <c r="S648" s="155"/>
      <c r="T648" s="155"/>
      <c r="U648" s="155"/>
      <c r="V648" s="155"/>
      <c r="W648" s="155"/>
      <c r="X648" s="155"/>
      <c r="Y648" s="155"/>
      <c r="Z648" s="155"/>
    </row>
    <row r="649">
      <c r="A649" s="155"/>
      <c r="B649" s="155"/>
      <c r="C649" s="155"/>
      <c r="D649" s="155"/>
      <c r="E649" s="155"/>
      <c r="F649" s="155"/>
      <c r="G649" s="155"/>
      <c r="H649" s="155"/>
      <c r="I649" s="155"/>
      <c r="J649" s="155"/>
      <c r="K649" s="155"/>
      <c r="L649" s="155"/>
      <c r="M649" s="155"/>
      <c r="N649" s="155"/>
      <c r="O649" s="155"/>
      <c r="P649" s="155"/>
      <c r="Q649" s="155"/>
      <c r="R649" s="155"/>
      <c r="S649" s="155"/>
      <c r="T649" s="155"/>
      <c r="U649" s="155"/>
      <c r="V649" s="155"/>
      <c r="W649" s="155"/>
      <c r="X649" s="155"/>
      <c r="Y649" s="155"/>
      <c r="Z649" s="155"/>
    </row>
    <row r="650">
      <c r="A650" s="155"/>
      <c r="B650" s="155"/>
      <c r="C650" s="155"/>
      <c r="D650" s="155"/>
      <c r="E650" s="155"/>
      <c r="F650" s="155"/>
      <c r="G650" s="155"/>
      <c r="H650" s="155"/>
      <c r="I650" s="155"/>
      <c r="J650" s="155"/>
      <c r="K650" s="155"/>
      <c r="L650" s="155"/>
      <c r="M650" s="155"/>
      <c r="N650" s="155"/>
      <c r="O650" s="155"/>
      <c r="P650" s="155"/>
      <c r="Q650" s="155"/>
      <c r="R650" s="155"/>
      <c r="S650" s="155"/>
      <c r="T650" s="155"/>
      <c r="U650" s="155"/>
      <c r="V650" s="155"/>
      <c r="W650" s="155"/>
      <c r="X650" s="155"/>
      <c r="Y650" s="155"/>
      <c r="Z650" s="155"/>
    </row>
    <row r="651">
      <c r="A651" s="155"/>
      <c r="B651" s="155"/>
      <c r="C651" s="155"/>
      <c r="D651" s="155"/>
      <c r="E651" s="155"/>
      <c r="F651" s="155"/>
      <c r="G651" s="155"/>
      <c r="H651" s="155"/>
      <c r="I651" s="155"/>
      <c r="J651" s="155"/>
      <c r="K651" s="155"/>
      <c r="L651" s="155"/>
      <c r="M651" s="155"/>
      <c r="N651" s="155"/>
      <c r="O651" s="155"/>
      <c r="P651" s="155"/>
      <c r="Q651" s="155"/>
      <c r="R651" s="155"/>
      <c r="S651" s="155"/>
      <c r="T651" s="155"/>
      <c r="U651" s="155"/>
      <c r="V651" s="155"/>
      <c r="W651" s="155"/>
      <c r="X651" s="155"/>
      <c r="Y651" s="155"/>
      <c r="Z651" s="155"/>
    </row>
    <row r="652">
      <c r="A652" s="155"/>
      <c r="B652" s="155"/>
      <c r="C652" s="155"/>
      <c r="D652" s="155"/>
      <c r="E652" s="155"/>
      <c r="F652" s="155"/>
      <c r="G652" s="155"/>
      <c r="H652" s="155"/>
      <c r="I652" s="155"/>
      <c r="J652" s="155"/>
      <c r="K652" s="155"/>
      <c r="L652" s="155"/>
      <c r="M652" s="155"/>
      <c r="N652" s="155"/>
      <c r="O652" s="155"/>
      <c r="P652" s="155"/>
      <c r="Q652" s="155"/>
      <c r="R652" s="155"/>
      <c r="S652" s="155"/>
      <c r="T652" s="155"/>
      <c r="U652" s="155"/>
      <c r="V652" s="155"/>
      <c r="W652" s="155"/>
      <c r="X652" s="155"/>
      <c r="Y652" s="155"/>
      <c r="Z652" s="155"/>
    </row>
    <row r="653">
      <c r="A653" s="155"/>
      <c r="B653" s="155"/>
      <c r="C653" s="155"/>
      <c r="D653" s="155"/>
      <c r="E653" s="155"/>
      <c r="F653" s="155"/>
      <c r="G653" s="155"/>
      <c r="H653" s="155"/>
      <c r="I653" s="155"/>
      <c r="J653" s="155"/>
      <c r="K653" s="155"/>
      <c r="L653" s="155"/>
      <c r="M653" s="155"/>
      <c r="N653" s="155"/>
      <c r="O653" s="155"/>
      <c r="P653" s="155"/>
      <c r="Q653" s="155"/>
      <c r="R653" s="155"/>
      <c r="S653" s="155"/>
      <c r="T653" s="155"/>
      <c r="U653" s="155"/>
      <c r="V653" s="155"/>
      <c r="W653" s="155"/>
      <c r="X653" s="155"/>
      <c r="Y653" s="155"/>
      <c r="Z653" s="155"/>
    </row>
    <row r="654">
      <c r="A654" s="155"/>
      <c r="B654" s="155"/>
      <c r="C654" s="155"/>
      <c r="D654" s="155"/>
      <c r="E654" s="155"/>
      <c r="F654" s="155"/>
      <c r="G654" s="155"/>
      <c r="H654" s="155"/>
      <c r="I654" s="155"/>
      <c r="J654" s="155"/>
      <c r="K654" s="155"/>
      <c r="L654" s="155"/>
      <c r="M654" s="155"/>
      <c r="N654" s="155"/>
      <c r="O654" s="155"/>
      <c r="P654" s="155"/>
      <c r="Q654" s="155"/>
      <c r="R654" s="155"/>
      <c r="S654" s="155"/>
      <c r="T654" s="155"/>
      <c r="U654" s="155"/>
      <c r="V654" s="155"/>
      <c r="W654" s="155"/>
      <c r="X654" s="155"/>
      <c r="Y654" s="155"/>
      <c r="Z654" s="155"/>
    </row>
    <row r="655">
      <c r="A655" s="155"/>
      <c r="B655" s="155"/>
      <c r="C655" s="155"/>
      <c r="D655" s="155"/>
      <c r="E655" s="155"/>
      <c r="F655" s="155"/>
      <c r="G655" s="155"/>
      <c r="H655" s="155"/>
      <c r="I655" s="155"/>
      <c r="J655" s="155"/>
      <c r="K655" s="155"/>
      <c r="L655" s="155"/>
      <c r="M655" s="155"/>
      <c r="N655" s="155"/>
      <c r="O655" s="155"/>
      <c r="P655" s="155"/>
      <c r="Q655" s="155"/>
      <c r="R655" s="155"/>
      <c r="S655" s="155"/>
      <c r="T655" s="155"/>
      <c r="U655" s="155"/>
      <c r="V655" s="155"/>
      <c r="W655" s="155"/>
      <c r="X655" s="155"/>
      <c r="Y655" s="155"/>
      <c r="Z655" s="155"/>
    </row>
    <row r="656">
      <c r="A656" s="155"/>
      <c r="B656" s="155"/>
      <c r="C656" s="155"/>
      <c r="D656" s="155"/>
      <c r="E656" s="155"/>
      <c r="F656" s="155"/>
      <c r="G656" s="155"/>
      <c r="H656" s="155"/>
      <c r="I656" s="155"/>
      <c r="J656" s="155"/>
      <c r="K656" s="155"/>
      <c r="L656" s="155"/>
      <c r="M656" s="155"/>
      <c r="N656" s="155"/>
      <c r="O656" s="155"/>
      <c r="P656" s="155"/>
      <c r="Q656" s="155"/>
      <c r="R656" s="155"/>
      <c r="S656" s="155"/>
      <c r="T656" s="155"/>
      <c r="U656" s="155"/>
      <c r="V656" s="155"/>
      <c r="W656" s="155"/>
      <c r="X656" s="155"/>
      <c r="Y656" s="155"/>
      <c r="Z656" s="155"/>
    </row>
    <row r="657">
      <c r="A657" s="155"/>
      <c r="B657" s="155"/>
      <c r="C657" s="155"/>
      <c r="D657" s="155"/>
      <c r="E657" s="155"/>
      <c r="F657" s="155"/>
      <c r="G657" s="155"/>
      <c r="H657" s="155"/>
      <c r="I657" s="155"/>
      <c r="J657" s="155"/>
      <c r="K657" s="155"/>
      <c r="L657" s="155"/>
      <c r="M657" s="155"/>
      <c r="N657" s="155"/>
      <c r="O657" s="155"/>
      <c r="P657" s="155"/>
      <c r="Q657" s="155"/>
      <c r="R657" s="155"/>
      <c r="S657" s="155"/>
      <c r="T657" s="155"/>
      <c r="U657" s="155"/>
      <c r="V657" s="155"/>
      <c r="W657" s="155"/>
      <c r="X657" s="155"/>
      <c r="Y657" s="155"/>
      <c r="Z657" s="155"/>
    </row>
    <row r="658">
      <c r="A658" s="155"/>
      <c r="B658" s="155"/>
      <c r="C658" s="155"/>
      <c r="D658" s="155"/>
      <c r="E658" s="155"/>
      <c r="F658" s="155"/>
      <c r="G658" s="155"/>
      <c r="H658" s="155"/>
      <c r="I658" s="155"/>
      <c r="J658" s="155"/>
      <c r="K658" s="155"/>
      <c r="L658" s="155"/>
      <c r="M658" s="155"/>
      <c r="N658" s="155"/>
      <c r="O658" s="155"/>
      <c r="P658" s="155"/>
      <c r="Q658" s="155"/>
      <c r="R658" s="155"/>
      <c r="S658" s="155"/>
      <c r="T658" s="155"/>
      <c r="U658" s="155"/>
      <c r="V658" s="155"/>
      <c r="W658" s="155"/>
      <c r="X658" s="155"/>
      <c r="Y658" s="155"/>
      <c r="Z658" s="155"/>
    </row>
    <row r="659">
      <c r="A659" s="155"/>
      <c r="B659" s="155"/>
      <c r="C659" s="155"/>
      <c r="D659" s="155"/>
      <c r="E659" s="155"/>
      <c r="F659" s="155"/>
      <c r="G659" s="155"/>
      <c r="H659" s="155"/>
      <c r="I659" s="155"/>
      <c r="J659" s="155"/>
      <c r="K659" s="155"/>
      <c r="L659" s="155"/>
      <c r="M659" s="155"/>
      <c r="N659" s="155"/>
      <c r="O659" s="155"/>
      <c r="P659" s="155"/>
      <c r="Q659" s="155"/>
      <c r="R659" s="155"/>
      <c r="S659" s="155"/>
      <c r="T659" s="155"/>
      <c r="U659" s="155"/>
      <c r="V659" s="155"/>
      <c r="W659" s="155"/>
      <c r="X659" s="155"/>
      <c r="Y659" s="155"/>
      <c r="Z659" s="155"/>
    </row>
    <row r="660">
      <c r="A660" s="155"/>
      <c r="B660" s="155"/>
      <c r="C660" s="155"/>
      <c r="D660" s="155"/>
      <c r="E660" s="155"/>
      <c r="F660" s="155"/>
      <c r="G660" s="155"/>
      <c r="H660" s="155"/>
      <c r="I660" s="155"/>
      <c r="J660" s="155"/>
      <c r="K660" s="155"/>
      <c r="L660" s="155"/>
      <c r="M660" s="155"/>
      <c r="N660" s="155"/>
      <c r="O660" s="155"/>
      <c r="P660" s="155"/>
      <c r="Q660" s="155"/>
      <c r="R660" s="155"/>
      <c r="S660" s="155"/>
      <c r="T660" s="155"/>
      <c r="U660" s="155"/>
      <c r="V660" s="155"/>
      <c r="W660" s="155"/>
      <c r="X660" s="155"/>
      <c r="Y660" s="155"/>
      <c r="Z660" s="155"/>
    </row>
    <row r="661">
      <c r="A661" s="155"/>
      <c r="B661" s="155"/>
      <c r="C661" s="155"/>
      <c r="D661" s="155"/>
      <c r="E661" s="155"/>
      <c r="F661" s="155"/>
      <c r="G661" s="155"/>
      <c r="H661" s="155"/>
      <c r="I661" s="155"/>
      <c r="J661" s="155"/>
      <c r="K661" s="155"/>
      <c r="L661" s="155"/>
      <c r="M661" s="155"/>
      <c r="N661" s="155"/>
      <c r="O661" s="155"/>
      <c r="P661" s="155"/>
      <c r="Q661" s="155"/>
      <c r="R661" s="155"/>
      <c r="S661" s="155"/>
      <c r="T661" s="155"/>
      <c r="U661" s="155"/>
      <c r="V661" s="155"/>
      <c r="W661" s="155"/>
      <c r="X661" s="155"/>
      <c r="Y661" s="155"/>
      <c r="Z661" s="155"/>
    </row>
    <row r="662">
      <c r="A662" s="155"/>
      <c r="B662" s="155"/>
      <c r="C662" s="155"/>
      <c r="D662" s="155"/>
      <c r="E662" s="155"/>
      <c r="F662" s="155"/>
      <c r="G662" s="155"/>
      <c r="H662" s="155"/>
      <c r="I662" s="155"/>
      <c r="J662" s="155"/>
      <c r="K662" s="155"/>
      <c r="L662" s="155"/>
      <c r="M662" s="155"/>
      <c r="N662" s="155"/>
      <c r="O662" s="155"/>
      <c r="P662" s="155"/>
      <c r="Q662" s="155"/>
      <c r="R662" s="155"/>
      <c r="S662" s="155"/>
      <c r="T662" s="155"/>
      <c r="U662" s="155"/>
      <c r="V662" s="155"/>
      <c r="W662" s="155"/>
      <c r="X662" s="155"/>
      <c r="Y662" s="155"/>
      <c r="Z662" s="155"/>
    </row>
    <row r="663">
      <c r="A663" s="155"/>
      <c r="B663" s="155"/>
      <c r="C663" s="155"/>
      <c r="D663" s="155"/>
      <c r="E663" s="155"/>
      <c r="F663" s="155"/>
      <c r="G663" s="155"/>
      <c r="H663" s="155"/>
      <c r="I663" s="155"/>
      <c r="J663" s="155"/>
      <c r="K663" s="155"/>
      <c r="L663" s="155"/>
      <c r="M663" s="155"/>
      <c r="N663" s="155"/>
      <c r="O663" s="155"/>
      <c r="P663" s="155"/>
      <c r="Q663" s="155"/>
      <c r="R663" s="155"/>
      <c r="S663" s="155"/>
      <c r="T663" s="155"/>
      <c r="U663" s="155"/>
      <c r="V663" s="155"/>
      <c r="W663" s="155"/>
      <c r="X663" s="155"/>
      <c r="Y663" s="155"/>
      <c r="Z663" s="155"/>
    </row>
    <row r="664">
      <c r="A664" s="155"/>
      <c r="B664" s="155"/>
      <c r="C664" s="155"/>
      <c r="D664" s="155"/>
      <c r="E664" s="155"/>
      <c r="F664" s="155"/>
      <c r="G664" s="155"/>
      <c r="H664" s="155"/>
      <c r="I664" s="155"/>
      <c r="J664" s="155"/>
      <c r="K664" s="155"/>
      <c r="L664" s="155"/>
      <c r="M664" s="155"/>
      <c r="N664" s="155"/>
      <c r="O664" s="155"/>
      <c r="P664" s="155"/>
      <c r="Q664" s="155"/>
      <c r="R664" s="155"/>
      <c r="S664" s="155"/>
      <c r="T664" s="155"/>
      <c r="U664" s="155"/>
      <c r="V664" s="155"/>
      <c r="W664" s="155"/>
      <c r="X664" s="155"/>
      <c r="Y664" s="155"/>
      <c r="Z664" s="155"/>
    </row>
    <row r="665">
      <c r="A665" s="155"/>
      <c r="B665" s="155"/>
      <c r="C665" s="155"/>
      <c r="D665" s="155"/>
      <c r="E665" s="155"/>
      <c r="F665" s="155"/>
      <c r="G665" s="155"/>
      <c r="H665" s="155"/>
      <c r="I665" s="155"/>
      <c r="J665" s="155"/>
      <c r="K665" s="155"/>
      <c r="L665" s="155"/>
      <c r="M665" s="155"/>
      <c r="N665" s="155"/>
      <c r="O665" s="155"/>
      <c r="P665" s="155"/>
      <c r="Q665" s="155"/>
      <c r="R665" s="155"/>
      <c r="S665" s="155"/>
      <c r="T665" s="155"/>
      <c r="U665" s="155"/>
      <c r="V665" s="155"/>
      <c r="W665" s="155"/>
      <c r="X665" s="155"/>
      <c r="Y665" s="155"/>
      <c r="Z665" s="155"/>
    </row>
    <row r="666">
      <c r="A666" s="155"/>
      <c r="B666" s="155"/>
      <c r="C666" s="155"/>
      <c r="D666" s="155"/>
      <c r="E666" s="155"/>
      <c r="F666" s="155"/>
      <c r="G666" s="155"/>
      <c r="H666" s="155"/>
      <c r="I666" s="155"/>
      <c r="J666" s="155"/>
      <c r="K666" s="155"/>
      <c r="L666" s="155"/>
      <c r="M666" s="155"/>
      <c r="N666" s="155"/>
      <c r="O666" s="155"/>
      <c r="P666" s="155"/>
      <c r="Q666" s="155"/>
      <c r="R666" s="155"/>
      <c r="S666" s="155"/>
      <c r="T666" s="155"/>
      <c r="U666" s="155"/>
      <c r="V666" s="155"/>
      <c r="W666" s="155"/>
      <c r="X666" s="155"/>
      <c r="Y666" s="155"/>
      <c r="Z666" s="155"/>
    </row>
    <row r="667">
      <c r="A667" s="155"/>
      <c r="B667" s="155"/>
      <c r="C667" s="155"/>
      <c r="D667" s="155"/>
      <c r="E667" s="155"/>
      <c r="F667" s="155"/>
      <c r="G667" s="155"/>
      <c r="H667" s="155"/>
      <c r="I667" s="155"/>
      <c r="J667" s="155"/>
      <c r="K667" s="155"/>
      <c r="L667" s="155"/>
      <c r="M667" s="155"/>
      <c r="N667" s="155"/>
      <c r="O667" s="155"/>
      <c r="P667" s="155"/>
      <c r="Q667" s="155"/>
      <c r="R667" s="155"/>
      <c r="S667" s="155"/>
      <c r="T667" s="155"/>
      <c r="U667" s="155"/>
      <c r="V667" s="155"/>
      <c r="W667" s="155"/>
      <c r="X667" s="155"/>
      <c r="Y667" s="155"/>
      <c r="Z667" s="155"/>
    </row>
    <row r="668">
      <c r="A668" s="155"/>
      <c r="B668" s="155"/>
      <c r="C668" s="155"/>
      <c r="D668" s="155"/>
      <c r="E668" s="155"/>
      <c r="F668" s="155"/>
      <c r="G668" s="155"/>
      <c r="H668" s="155"/>
      <c r="I668" s="155"/>
      <c r="J668" s="155"/>
      <c r="K668" s="155"/>
      <c r="L668" s="155"/>
      <c r="M668" s="155"/>
      <c r="N668" s="155"/>
      <c r="O668" s="155"/>
      <c r="P668" s="155"/>
      <c r="Q668" s="155"/>
      <c r="R668" s="155"/>
      <c r="S668" s="155"/>
      <c r="T668" s="155"/>
      <c r="U668" s="155"/>
      <c r="V668" s="155"/>
      <c r="W668" s="155"/>
      <c r="X668" s="155"/>
      <c r="Y668" s="155"/>
      <c r="Z668" s="155"/>
    </row>
    <row r="669">
      <c r="A669" s="155"/>
      <c r="B669" s="155"/>
      <c r="C669" s="155"/>
      <c r="D669" s="155"/>
      <c r="E669" s="155"/>
      <c r="F669" s="155"/>
      <c r="G669" s="155"/>
      <c r="H669" s="155"/>
      <c r="I669" s="155"/>
      <c r="J669" s="155"/>
      <c r="K669" s="155"/>
      <c r="L669" s="155"/>
      <c r="M669" s="155"/>
      <c r="N669" s="155"/>
      <c r="O669" s="155"/>
      <c r="P669" s="155"/>
      <c r="Q669" s="155"/>
      <c r="R669" s="155"/>
      <c r="S669" s="155"/>
      <c r="T669" s="155"/>
      <c r="U669" s="155"/>
      <c r="V669" s="155"/>
      <c r="W669" s="155"/>
      <c r="X669" s="155"/>
      <c r="Y669" s="155"/>
      <c r="Z669" s="155"/>
    </row>
    <row r="670">
      <c r="A670" s="155"/>
      <c r="B670" s="155"/>
      <c r="C670" s="155"/>
      <c r="D670" s="155"/>
      <c r="E670" s="155"/>
      <c r="F670" s="155"/>
      <c r="G670" s="155"/>
      <c r="H670" s="155"/>
      <c r="I670" s="155"/>
      <c r="J670" s="155"/>
      <c r="K670" s="155"/>
      <c r="L670" s="155"/>
      <c r="M670" s="155"/>
      <c r="N670" s="155"/>
      <c r="O670" s="155"/>
      <c r="P670" s="155"/>
      <c r="Q670" s="155"/>
      <c r="R670" s="155"/>
      <c r="S670" s="155"/>
      <c r="T670" s="155"/>
      <c r="U670" s="155"/>
      <c r="V670" s="155"/>
      <c r="W670" s="155"/>
      <c r="X670" s="155"/>
      <c r="Y670" s="155"/>
      <c r="Z670" s="155"/>
    </row>
    <row r="671">
      <c r="A671" s="155"/>
      <c r="B671" s="155"/>
      <c r="C671" s="155"/>
      <c r="D671" s="155"/>
      <c r="E671" s="155"/>
      <c r="F671" s="155"/>
      <c r="G671" s="155"/>
      <c r="H671" s="155"/>
      <c r="I671" s="155"/>
      <c r="J671" s="155"/>
      <c r="K671" s="155"/>
      <c r="L671" s="155"/>
      <c r="M671" s="155"/>
      <c r="N671" s="155"/>
      <c r="O671" s="155"/>
      <c r="P671" s="155"/>
      <c r="Q671" s="155"/>
      <c r="R671" s="155"/>
      <c r="S671" s="155"/>
      <c r="T671" s="155"/>
      <c r="U671" s="155"/>
      <c r="V671" s="155"/>
      <c r="W671" s="155"/>
      <c r="X671" s="155"/>
      <c r="Y671" s="155"/>
      <c r="Z671" s="155"/>
    </row>
    <row r="672">
      <c r="A672" s="155"/>
      <c r="B672" s="155"/>
      <c r="C672" s="155"/>
      <c r="D672" s="155"/>
      <c r="E672" s="155"/>
      <c r="F672" s="155"/>
      <c r="G672" s="155"/>
      <c r="H672" s="155"/>
      <c r="I672" s="155"/>
      <c r="J672" s="155"/>
      <c r="K672" s="155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</row>
    <row r="673">
      <c r="A673" s="155"/>
      <c r="B673" s="155"/>
      <c r="C673" s="155"/>
      <c r="D673" s="155"/>
      <c r="E673" s="155"/>
      <c r="F673" s="155"/>
      <c r="G673" s="155"/>
      <c r="H673" s="155"/>
      <c r="I673" s="155"/>
      <c r="J673" s="155"/>
      <c r="K673" s="155"/>
      <c r="L673" s="155"/>
      <c r="M673" s="155"/>
      <c r="N673" s="155"/>
      <c r="O673" s="155"/>
      <c r="P673" s="155"/>
      <c r="Q673" s="155"/>
      <c r="R673" s="155"/>
      <c r="S673" s="155"/>
      <c r="T673" s="155"/>
      <c r="U673" s="155"/>
      <c r="V673" s="155"/>
      <c r="W673" s="155"/>
      <c r="X673" s="155"/>
      <c r="Y673" s="155"/>
      <c r="Z673" s="155"/>
    </row>
    <row r="674">
      <c r="A674" s="155"/>
      <c r="B674" s="155"/>
      <c r="C674" s="155"/>
      <c r="D674" s="155"/>
      <c r="E674" s="155"/>
      <c r="F674" s="155"/>
      <c r="G674" s="155"/>
      <c r="H674" s="155"/>
      <c r="I674" s="155"/>
      <c r="J674" s="155"/>
      <c r="K674" s="155"/>
      <c r="L674" s="155"/>
      <c r="M674" s="155"/>
      <c r="N674" s="155"/>
      <c r="O674" s="155"/>
      <c r="P674" s="155"/>
      <c r="Q674" s="155"/>
      <c r="R674" s="155"/>
      <c r="S674" s="155"/>
      <c r="T674" s="155"/>
      <c r="U674" s="155"/>
      <c r="V674" s="155"/>
      <c r="W674" s="155"/>
      <c r="X674" s="155"/>
      <c r="Y674" s="155"/>
      <c r="Z674" s="155"/>
    </row>
    <row r="675">
      <c r="A675" s="155"/>
      <c r="B675" s="155"/>
      <c r="C675" s="155"/>
      <c r="D675" s="155"/>
      <c r="E675" s="155"/>
      <c r="F675" s="155"/>
      <c r="G675" s="155"/>
      <c r="H675" s="155"/>
      <c r="I675" s="155"/>
      <c r="J675" s="155"/>
      <c r="K675" s="155"/>
      <c r="L675" s="155"/>
      <c r="M675" s="155"/>
      <c r="N675" s="155"/>
      <c r="O675" s="155"/>
      <c r="P675" s="155"/>
      <c r="Q675" s="155"/>
      <c r="R675" s="155"/>
      <c r="S675" s="155"/>
      <c r="T675" s="155"/>
      <c r="U675" s="155"/>
      <c r="V675" s="155"/>
      <c r="W675" s="155"/>
      <c r="X675" s="155"/>
      <c r="Y675" s="155"/>
      <c r="Z675" s="155"/>
    </row>
    <row r="676">
      <c r="A676" s="155"/>
      <c r="B676" s="155"/>
      <c r="C676" s="155"/>
      <c r="D676" s="155"/>
      <c r="E676" s="155"/>
      <c r="F676" s="155"/>
      <c r="G676" s="155"/>
      <c r="H676" s="155"/>
      <c r="I676" s="155"/>
      <c r="J676" s="155"/>
      <c r="K676" s="155"/>
      <c r="L676" s="155"/>
      <c r="M676" s="155"/>
      <c r="N676" s="155"/>
      <c r="O676" s="155"/>
      <c r="P676" s="155"/>
      <c r="Q676" s="155"/>
      <c r="R676" s="155"/>
      <c r="S676" s="155"/>
      <c r="T676" s="155"/>
      <c r="U676" s="155"/>
      <c r="V676" s="155"/>
      <c r="W676" s="155"/>
      <c r="X676" s="155"/>
      <c r="Y676" s="155"/>
      <c r="Z676" s="155"/>
    </row>
    <row r="677">
      <c r="A677" s="155"/>
      <c r="B677" s="155"/>
      <c r="C677" s="155"/>
      <c r="D677" s="155"/>
      <c r="E677" s="155"/>
      <c r="F677" s="155"/>
      <c r="G677" s="155"/>
      <c r="H677" s="155"/>
      <c r="I677" s="155"/>
      <c r="J677" s="155"/>
      <c r="K677" s="155"/>
      <c r="L677" s="155"/>
      <c r="M677" s="155"/>
      <c r="N677" s="155"/>
      <c r="O677" s="155"/>
      <c r="P677" s="155"/>
      <c r="Q677" s="155"/>
      <c r="R677" s="155"/>
      <c r="S677" s="155"/>
      <c r="T677" s="155"/>
      <c r="U677" s="155"/>
      <c r="V677" s="155"/>
      <c r="W677" s="155"/>
      <c r="X677" s="155"/>
      <c r="Y677" s="155"/>
      <c r="Z677" s="155"/>
    </row>
    <row r="678">
      <c r="A678" s="155"/>
      <c r="B678" s="155"/>
      <c r="C678" s="155"/>
      <c r="D678" s="155"/>
      <c r="E678" s="155"/>
      <c r="F678" s="155"/>
      <c r="G678" s="155"/>
      <c r="H678" s="155"/>
      <c r="I678" s="155"/>
      <c r="J678" s="155"/>
      <c r="K678" s="155"/>
      <c r="L678" s="155"/>
      <c r="M678" s="155"/>
      <c r="N678" s="155"/>
      <c r="O678" s="155"/>
      <c r="P678" s="155"/>
      <c r="Q678" s="155"/>
      <c r="R678" s="155"/>
      <c r="S678" s="155"/>
      <c r="T678" s="155"/>
      <c r="U678" s="155"/>
      <c r="V678" s="155"/>
      <c r="W678" s="155"/>
      <c r="X678" s="155"/>
      <c r="Y678" s="155"/>
      <c r="Z678" s="155"/>
    </row>
    <row r="679">
      <c r="A679" s="155"/>
      <c r="B679" s="155"/>
      <c r="C679" s="155"/>
      <c r="D679" s="155"/>
      <c r="E679" s="155"/>
      <c r="F679" s="155"/>
      <c r="G679" s="155"/>
      <c r="H679" s="155"/>
      <c r="I679" s="155"/>
      <c r="J679" s="155"/>
      <c r="K679" s="155"/>
      <c r="L679" s="155"/>
      <c r="M679" s="155"/>
      <c r="N679" s="155"/>
      <c r="O679" s="155"/>
      <c r="P679" s="155"/>
      <c r="Q679" s="155"/>
      <c r="R679" s="155"/>
      <c r="S679" s="155"/>
      <c r="T679" s="155"/>
      <c r="U679" s="155"/>
      <c r="V679" s="155"/>
      <c r="W679" s="155"/>
      <c r="X679" s="155"/>
      <c r="Y679" s="155"/>
      <c r="Z679" s="155"/>
    </row>
    <row r="680">
      <c r="A680" s="155"/>
      <c r="B680" s="155"/>
      <c r="C680" s="155"/>
      <c r="D680" s="155"/>
      <c r="E680" s="155"/>
      <c r="F680" s="155"/>
      <c r="G680" s="155"/>
      <c r="H680" s="155"/>
      <c r="I680" s="155"/>
      <c r="J680" s="155"/>
      <c r="K680" s="155"/>
      <c r="L680" s="155"/>
      <c r="M680" s="155"/>
      <c r="N680" s="155"/>
      <c r="O680" s="155"/>
      <c r="P680" s="155"/>
      <c r="Q680" s="155"/>
      <c r="R680" s="155"/>
      <c r="S680" s="155"/>
      <c r="T680" s="155"/>
      <c r="U680" s="155"/>
      <c r="V680" s="155"/>
      <c r="W680" s="155"/>
      <c r="X680" s="155"/>
      <c r="Y680" s="155"/>
      <c r="Z680" s="155"/>
    </row>
    <row r="681">
      <c r="A681" s="155"/>
      <c r="B681" s="155"/>
      <c r="C681" s="155"/>
      <c r="D681" s="155"/>
      <c r="E681" s="155"/>
      <c r="F681" s="155"/>
      <c r="G681" s="155"/>
      <c r="H681" s="155"/>
      <c r="I681" s="155"/>
      <c r="J681" s="155"/>
      <c r="K681" s="155"/>
      <c r="L681" s="155"/>
      <c r="M681" s="155"/>
      <c r="N681" s="155"/>
      <c r="O681" s="155"/>
      <c r="P681" s="155"/>
      <c r="Q681" s="155"/>
      <c r="R681" s="155"/>
      <c r="S681" s="155"/>
      <c r="T681" s="155"/>
      <c r="U681" s="155"/>
      <c r="V681" s="155"/>
      <c r="W681" s="155"/>
      <c r="X681" s="155"/>
      <c r="Y681" s="155"/>
      <c r="Z681" s="155"/>
    </row>
    <row r="682">
      <c r="A682" s="155"/>
      <c r="B682" s="155"/>
      <c r="C682" s="155"/>
      <c r="D682" s="155"/>
      <c r="E682" s="155"/>
      <c r="F682" s="155"/>
      <c r="G682" s="155"/>
      <c r="H682" s="155"/>
      <c r="I682" s="155"/>
      <c r="J682" s="155"/>
      <c r="K682" s="155"/>
      <c r="L682" s="155"/>
      <c r="M682" s="155"/>
      <c r="N682" s="155"/>
      <c r="O682" s="155"/>
      <c r="P682" s="155"/>
      <c r="Q682" s="155"/>
      <c r="R682" s="155"/>
      <c r="S682" s="155"/>
      <c r="T682" s="155"/>
      <c r="U682" s="155"/>
      <c r="V682" s="155"/>
      <c r="W682" s="155"/>
      <c r="X682" s="155"/>
      <c r="Y682" s="155"/>
      <c r="Z682" s="155"/>
    </row>
    <row r="683">
      <c r="A683" s="155"/>
      <c r="B683" s="155"/>
      <c r="C683" s="155"/>
      <c r="D683" s="155"/>
      <c r="E683" s="155"/>
      <c r="F683" s="155"/>
      <c r="G683" s="155"/>
      <c r="H683" s="155"/>
      <c r="I683" s="155"/>
      <c r="J683" s="155"/>
      <c r="K683" s="155"/>
      <c r="L683" s="155"/>
      <c r="M683" s="155"/>
      <c r="N683" s="155"/>
      <c r="O683" s="155"/>
      <c r="P683" s="155"/>
      <c r="Q683" s="155"/>
      <c r="R683" s="155"/>
      <c r="S683" s="155"/>
      <c r="T683" s="155"/>
      <c r="U683" s="155"/>
      <c r="V683" s="155"/>
      <c r="W683" s="155"/>
      <c r="X683" s="155"/>
      <c r="Y683" s="155"/>
      <c r="Z683" s="155"/>
    </row>
    <row r="684">
      <c r="A684" s="155"/>
      <c r="B684" s="155"/>
      <c r="C684" s="155"/>
      <c r="D684" s="155"/>
      <c r="E684" s="155"/>
      <c r="F684" s="155"/>
      <c r="G684" s="155"/>
      <c r="H684" s="155"/>
      <c r="I684" s="155"/>
      <c r="J684" s="155"/>
      <c r="K684" s="155"/>
      <c r="L684" s="155"/>
      <c r="M684" s="155"/>
      <c r="N684" s="155"/>
      <c r="O684" s="155"/>
      <c r="P684" s="155"/>
      <c r="Q684" s="155"/>
      <c r="R684" s="155"/>
      <c r="S684" s="155"/>
      <c r="T684" s="155"/>
      <c r="U684" s="155"/>
      <c r="V684" s="155"/>
      <c r="W684" s="155"/>
      <c r="X684" s="155"/>
      <c r="Y684" s="155"/>
      <c r="Z684" s="155"/>
    </row>
    <row r="685">
      <c r="A685" s="155"/>
      <c r="B685" s="155"/>
      <c r="C685" s="155"/>
      <c r="D685" s="155"/>
      <c r="E685" s="155"/>
      <c r="F685" s="155"/>
      <c r="G685" s="155"/>
      <c r="H685" s="155"/>
      <c r="I685" s="155"/>
      <c r="J685" s="155"/>
      <c r="K685" s="155"/>
      <c r="L685" s="155"/>
      <c r="M685" s="155"/>
      <c r="N685" s="155"/>
      <c r="O685" s="155"/>
      <c r="P685" s="155"/>
      <c r="Q685" s="155"/>
      <c r="R685" s="155"/>
      <c r="S685" s="155"/>
      <c r="T685" s="155"/>
      <c r="U685" s="155"/>
      <c r="V685" s="155"/>
      <c r="W685" s="155"/>
      <c r="X685" s="155"/>
      <c r="Y685" s="155"/>
      <c r="Z685" s="155"/>
    </row>
    <row r="686">
      <c r="A686" s="155"/>
      <c r="B686" s="155"/>
      <c r="C686" s="155"/>
      <c r="D686" s="155"/>
      <c r="E686" s="155"/>
      <c r="F686" s="155"/>
      <c r="G686" s="155"/>
      <c r="H686" s="155"/>
      <c r="I686" s="155"/>
      <c r="J686" s="155"/>
      <c r="K686" s="155"/>
      <c r="L686" s="155"/>
      <c r="M686" s="155"/>
      <c r="N686" s="155"/>
      <c r="O686" s="155"/>
      <c r="P686" s="155"/>
      <c r="Q686" s="155"/>
      <c r="R686" s="155"/>
      <c r="S686" s="155"/>
      <c r="T686" s="155"/>
      <c r="U686" s="155"/>
      <c r="V686" s="155"/>
      <c r="W686" s="155"/>
      <c r="X686" s="155"/>
      <c r="Y686" s="155"/>
      <c r="Z686" s="155"/>
    </row>
    <row r="687">
      <c r="A687" s="155"/>
      <c r="B687" s="155"/>
      <c r="C687" s="155"/>
      <c r="D687" s="155"/>
      <c r="E687" s="155"/>
      <c r="F687" s="155"/>
      <c r="G687" s="155"/>
      <c r="H687" s="155"/>
      <c r="I687" s="155"/>
      <c r="J687" s="155"/>
      <c r="K687" s="155"/>
      <c r="L687" s="155"/>
      <c r="M687" s="155"/>
      <c r="N687" s="155"/>
      <c r="O687" s="155"/>
      <c r="P687" s="155"/>
      <c r="Q687" s="155"/>
      <c r="R687" s="155"/>
      <c r="S687" s="155"/>
      <c r="T687" s="155"/>
      <c r="U687" s="155"/>
      <c r="V687" s="155"/>
      <c r="W687" s="155"/>
      <c r="X687" s="155"/>
      <c r="Y687" s="155"/>
      <c r="Z687" s="155"/>
    </row>
    <row r="688">
      <c r="A688" s="155"/>
      <c r="B688" s="155"/>
      <c r="C688" s="155"/>
      <c r="D688" s="155"/>
      <c r="E688" s="155"/>
      <c r="F688" s="155"/>
      <c r="G688" s="155"/>
      <c r="H688" s="155"/>
      <c r="I688" s="155"/>
      <c r="J688" s="155"/>
      <c r="K688" s="155"/>
      <c r="L688" s="155"/>
      <c r="M688" s="155"/>
      <c r="N688" s="155"/>
      <c r="O688" s="155"/>
      <c r="P688" s="155"/>
      <c r="Q688" s="155"/>
      <c r="R688" s="155"/>
      <c r="S688" s="155"/>
      <c r="T688" s="155"/>
      <c r="U688" s="155"/>
      <c r="V688" s="155"/>
      <c r="W688" s="155"/>
      <c r="X688" s="155"/>
      <c r="Y688" s="155"/>
      <c r="Z688" s="155"/>
    </row>
    <row r="689">
      <c r="A689" s="155"/>
      <c r="B689" s="155"/>
      <c r="C689" s="155"/>
      <c r="D689" s="155"/>
      <c r="E689" s="155"/>
      <c r="F689" s="155"/>
      <c r="G689" s="155"/>
      <c r="H689" s="155"/>
      <c r="I689" s="155"/>
      <c r="J689" s="155"/>
      <c r="K689" s="155"/>
      <c r="L689" s="155"/>
      <c r="M689" s="155"/>
      <c r="N689" s="155"/>
      <c r="O689" s="155"/>
      <c r="P689" s="155"/>
      <c r="Q689" s="155"/>
      <c r="R689" s="155"/>
      <c r="S689" s="155"/>
      <c r="T689" s="155"/>
      <c r="U689" s="155"/>
      <c r="V689" s="155"/>
      <c r="W689" s="155"/>
      <c r="X689" s="155"/>
      <c r="Y689" s="155"/>
      <c r="Z689" s="155"/>
    </row>
    <row r="690">
      <c r="A690" s="155"/>
      <c r="B690" s="155"/>
      <c r="C690" s="155"/>
      <c r="D690" s="155"/>
      <c r="E690" s="155"/>
      <c r="F690" s="155"/>
      <c r="G690" s="155"/>
      <c r="H690" s="155"/>
      <c r="I690" s="155"/>
      <c r="J690" s="155"/>
      <c r="K690" s="155"/>
      <c r="L690" s="155"/>
      <c r="M690" s="155"/>
      <c r="N690" s="155"/>
      <c r="O690" s="155"/>
      <c r="P690" s="155"/>
      <c r="Q690" s="155"/>
      <c r="R690" s="155"/>
      <c r="S690" s="155"/>
      <c r="T690" s="155"/>
      <c r="U690" s="155"/>
      <c r="V690" s="155"/>
      <c r="W690" s="155"/>
      <c r="X690" s="155"/>
      <c r="Y690" s="155"/>
      <c r="Z690" s="155"/>
    </row>
    <row r="691">
      <c r="A691" s="155"/>
      <c r="B691" s="155"/>
      <c r="C691" s="155"/>
      <c r="D691" s="155"/>
      <c r="E691" s="155"/>
      <c r="F691" s="155"/>
      <c r="G691" s="155"/>
      <c r="H691" s="155"/>
      <c r="I691" s="155"/>
      <c r="J691" s="155"/>
      <c r="K691" s="155"/>
      <c r="L691" s="155"/>
      <c r="M691" s="155"/>
      <c r="N691" s="155"/>
      <c r="O691" s="155"/>
      <c r="P691" s="155"/>
      <c r="Q691" s="155"/>
      <c r="R691" s="155"/>
      <c r="S691" s="155"/>
      <c r="T691" s="155"/>
      <c r="U691" s="155"/>
      <c r="V691" s="155"/>
      <c r="W691" s="155"/>
      <c r="X691" s="155"/>
      <c r="Y691" s="155"/>
      <c r="Z691" s="155"/>
    </row>
    <row r="692">
      <c r="A692" s="155"/>
      <c r="B692" s="155"/>
      <c r="C692" s="155"/>
      <c r="D692" s="155"/>
      <c r="E692" s="155"/>
      <c r="F692" s="155"/>
      <c r="G692" s="155"/>
      <c r="H692" s="155"/>
      <c r="I692" s="155"/>
      <c r="J692" s="155"/>
      <c r="K692" s="155"/>
      <c r="L692" s="155"/>
      <c r="M692" s="155"/>
      <c r="N692" s="155"/>
      <c r="O692" s="155"/>
      <c r="P692" s="155"/>
      <c r="Q692" s="155"/>
      <c r="R692" s="155"/>
      <c r="S692" s="155"/>
      <c r="T692" s="155"/>
      <c r="U692" s="155"/>
      <c r="V692" s="155"/>
      <c r="W692" s="155"/>
      <c r="X692" s="155"/>
      <c r="Y692" s="155"/>
      <c r="Z692" s="155"/>
    </row>
    <row r="693">
      <c r="A693" s="155"/>
      <c r="B693" s="155"/>
      <c r="C693" s="155"/>
      <c r="D693" s="155"/>
      <c r="E693" s="155"/>
      <c r="F693" s="155"/>
      <c r="G693" s="155"/>
      <c r="H693" s="155"/>
      <c r="I693" s="155"/>
      <c r="J693" s="155"/>
      <c r="K693" s="155"/>
      <c r="L693" s="155"/>
      <c r="M693" s="155"/>
      <c r="N693" s="155"/>
      <c r="O693" s="155"/>
      <c r="P693" s="155"/>
      <c r="Q693" s="155"/>
      <c r="R693" s="155"/>
      <c r="S693" s="155"/>
      <c r="T693" s="155"/>
      <c r="U693" s="155"/>
      <c r="V693" s="155"/>
      <c r="W693" s="155"/>
      <c r="X693" s="155"/>
      <c r="Y693" s="155"/>
      <c r="Z693" s="155"/>
    </row>
    <row r="694">
      <c r="A694" s="155"/>
      <c r="B694" s="155"/>
      <c r="C694" s="155"/>
      <c r="D694" s="155"/>
      <c r="E694" s="155"/>
      <c r="F694" s="155"/>
      <c r="G694" s="155"/>
      <c r="H694" s="155"/>
      <c r="I694" s="155"/>
      <c r="J694" s="155"/>
      <c r="K694" s="155"/>
      <c r="L694" s="155"/>
      <c r="M694" s="155"/>
      <c r="N694" s="155"/>
      <c r="O694" s="155"/>
      <c r="P694" s="155"/>
      <c r="Q694" s="155"/>
      <c r="R694" s="155"/>
      <c r="S694" s="155"/>
      <c r="T694" s="155"/>
      <c r="U694" s="155"/>
      <c r="V694" s="155"/>
      <c r="W694" s="155"/>
      <c r="X694" s="155"/>
      <c r="Y694" s="155"/>
      <c r="Z694" s="155"/>
    </row>
    <row r="695">
      <c r="A695" s="155"/>
      <c r="B695" s="155"/>
      <c r="C695" s="155"/>
      <c r="D695" s="155"/>
      <c r="E695" s="155"/>
      <c r="F695" s="155"/>
      <c r="G695" s="155"/>
      <c r="H695" s="155"/>
      <c r="I695" s="155"/>
      <c r="J695" s="155"/>
      <c r="K695" s="155"/>
      <c r="L695" s="155"/>
      <c r="M695" s="155"/>
      <c r="N695" s="155"/>
      <c r="O695" s="155"/>
      <c r="P695" s="155"/>
      <c r="Q695" s="155"/>
      <c r="R695" s="155"/>
      <c r="S695" s="155"/>
      <c r="T695" s="155"/>
      <c r="U695" s="155"/>
      <c r="V695" s="155"/>
      <c r="W695" s="155"/>
      <c r="X695" s="155"/>
      <c r="Y695" s="155"/>
      <c r="Z695" s="155"/>
    </row>
    <row r="696">
      <c r="A696" s="155"/>
      <c r="B696" s="155"/>
      <c r="C696" s="155"/>
      <c r="D696" s="155"/>
      <c r="E696" s="155"/>
      <c r="F696" s="155"/>
      <c r="G696" s="155"/>
      <c r="H696" s="155"/>
      <c r="I696" s="155"/>
      <c r="J696" s="155"/>
      <c r="K696" s="155"/>
      <c r="L696" s="155"/>
      <c r="M696" s="155"/>
      <c r="N696" s="155"/>
      <c r="O696" s="155"/>
      <c r="P696" s="155"/>
      <c r="Q696" s="155"/>
      <c r="R696" s="155"/>
      <c r="S696" s="155"/>
      <c r="T696" s="155"/>
      <c r="U696" s="155"/>
      <c r="V696" s="155"/>
      <c r="W696" s="155"/>
      <c r="X696" s="155"/>
      <c r="Y696" s="155"/>
      <c r="Z696" s="155"/>
    </row>
    <row r="697">
      <c r="A697" s="155"/>
      <c r="B697" s="155"/>
      <c r="C697" s="155"/>
      <c r="D697" s="155"/>
      <c r="E697" s="155"/>
      <c r="F697" s="155"/>
      <c r="G697" s="155"/>
      <c r="H697" s="155"/>
      <c r="I697" s="155"/>
      <c r="J697" s="155"/>
      <c r="K697" s="155"/>
      <c r="L697" s="155"/>
      <c r="M697" s="155"/>
      <c r="N697" s="155"/>
      <c r="O697" s="155"/>
      <c r="P697" s="155"/>
      <c r="Q697" s="155"/>
      <c r="R697" s="155"/>
      <c r="S697" s="155"/>
      <c r="T697" s="155"/>
      <c r="U697" s="155"/>
      <c r="V697" s="155"/>
      <c r="W697" s="155"/>
      <c r="X697" s="155"/>
      <c r="Y697" s="155"/>
      <c r="Z697" s="155"/>
    </row>
    <row r="698">
      <c r="A698" s="155"/>
      <c r="B698" s="155"/>
      <c r="C698" s="155"/>
      <c r="D698" s="155"/>
      <c r="E698" s="155"/>
      <c r="F698" s="155"/>
      <c r="G698" s="155"/>
      <c r="H698" s="155"/>
      <c r="I698" s="155"/>
      <c r="J698" s="155"/>
      <c r="K698" s="155"/>
      <c r="L698" s="155"/>
      <c r="M698" s="155"/>
      <c r="N698" s="155"/>
      <c r="O698" s="155"/>
      <c r="P698" s="155"/>
      <c r="Q698" s="155"/>
      <c r="R698" s="155"/>
      <c r="S698" s="155"/>
      <c r="T698" s="155"/>
      <c r="U698" s="155"/>
      <c r="V698" s="155"/>
      <c r="W698" s="155"/>
      <c r="X698" s="155"/>
      <c r="Y698" s="155"/>
      <c r="Z698" s="155"/>
    </row>
    <row r="699">
      <c r="A699" s="155"/>
      <c r="B699" s="155"/>
      <c r="C699" s="155"/>
      <c r="D699" s="155"/>
      <c r="E699" s="155"/>
      <c r="F699" s="155"/>
      <c r="G699" s="155"/>
      <c r="H699" s="155"/>
      <c r="I699" s="155"/>
      <c r="J699" s="155"/>
      <c r="K699" s="155"/>
      <c r="L699" s="155"/>
      <c r="M699" s="155"/>
      <c r="N699" s="155"/>
      <c r="O699" s="155"/>
      <c r="P699" s="155"/>
      <c r="Q699" s="155"/>
      <c r="R699" s="155"/>
      <c r="S699" s="155"/>
      <c r="T699" s="155"/>
      <c r="U699" s="155"/>
      <c r="V699" s="155"/>
      <c r="W699" s="155"/>
      <c r="X699" s="155"/>
      <c r="Y699" s="155"/>
      <c r="Z699" s="155"/>
    </row>
    <row r="700">
      <c r="A700" s="155"/>
      <c r="B700" s="155"/>
      <c r="C700" s="155"/>
      <c r="D700" s="155"/>
      <c r="E700" s="155"/>
      <c r="F700" s="155"/>
      <c r="G700" s="155"/>
      <c r="H700" s="155"/>
      <c r="I700" s="155"/>
      <c r="J700" s="155"/>
      <c r="K700" s="155"/>
      <c r="L700" s="155"/>
      <c r="M700" s="155"/>
      <c r="N700" s="155"/>
      <c r="O700" s="155"/>
      <c r="P700" s="155"/>
      <c r="Q700" s="155"/>
      <c r="R700" s="155"/>
      <c r="S700" s="155"/>
      <c r="T700" s="155"/>
      <c r="U700" s="155"/>
      <c r="V700" s="155"/>
      <c r="W700" s="155"/>
      <c r="X700" s="155"/>
      <c r="Y700" s="155"/>
      <c r="Z700" s="155"/>
    </row>
    <row r="701">
      <c r="A701" s="155"/>
      <c r="B701" s="155"/>
      <c r="C701" s="155"/>
      <c r="D701" s="155"/>
      <c r="E701" s="155"/>
      <c r="F701" s="155"/>
      <c r="G701" s="155"/>
      <c r="H701" s="155"/>
      <c r="I701" s="155"/>
      <c r="J701" s="155"/>
      <c r="K701" s="155"/>
      <c r="L701" s="155"/>
      <c r="M701" s="155"/>
      <c r="N701" s="155"/>
      <c r="O701" s="155"/>
      <c r="P701" s="155"/>
      <c r="Q701" s="155"/>
      <c r="R701" s="155"/>
      <c r="S701" s="155"/>
      <c r="T701" s="155"/>
      <c r="U701" s="155"/>
      <c r="V701" s="155"/>
      <c r="W701" s="155"/>
      <c r="X701" s="155"/>
      <c r="Y701" s="155"/>
      <c r="Z701" s="155"/>
    </row>
    <row r="702">
      <c r="A702" s="155"/>
      <c r="B702" s="155"/>
      <c r="C702" s="155"/>
      <c r="D702" s="155"/>
      <c r="E702" s="155"/>
      <c r="F702" s="155"/>
      <c r="G702" s="155"/>
      <c r="H702" s="155"/>
      <c r="I702" s="155"/>
      <c r="J702" s="155"/>
      <c r="K702" s="155"/>
      <c r="L702" s="155"/>
      <c r="M702" s="155"/>
      <c r="N702" s="155"/>
      <c r="O702" s="155"/>
      <c r="P702" s="155"/>
      <c r="Q702" s="155"/>
      <c r="R702" s="155"/>
      <c r="S702" s="155"/>
      <c r="T702" s="155"/>
      <c r="U702" s="155"/>
      <c r="V702" s="155"/>
      <c r="W702" s="155"/>
      <c r="X702" s="155"/>
      <c r="Y702" s="155"/>
      <c r="Z702" s="155"/>
    </row>
    <row r="703">
      <c r="A703" s="155"/>
      <c r="B703" s="155"/>
      <c r="C703" s="155"/>
      <c r="D703" s="155"/>
      <c r="E703" s="155"/>
      <c r="F703" s="155"/>
      <c r="G703" s="155"/>
      <c r="H703" s="155"/>
      <c r="I703" s="155"/>
      <c r="J703" s="155"/>
      <c r="K703" s="155"/>
      <c r="L703" s="155"/>
      <c r="M703" s="155"/>
      <c r="N703" s="155"/>
      <c r="O703" s="155"/>
      <c r="P703" s="155"/>
      <c r="Q703" s="155"/>
      <c r="R703" s="155"/>
      <c r="S703" s="155"/>
      <c r="T703" s="155"/>
      <c r="U703" s="155"/>
      <c r="V703" s="155"/>
      <c r="W703" s="155"/>
      <c r="X703" s="155"/>
      <c r="Y703" s="155"/>
      <c r="Z703" s="155"/>
    </row>
    <row r="704">
      <c r="A704" s="155"/>
      <c r="B704" s="155"/>
      <c r="C704" s="155"/>
      <c r="D704" s="155"/>
      <c r="E704" s="155"/>
      <c r="F704" s="155"/>
      <c r="G704" s="155"/>
      <c r="H704" s="155"/>
      <c r="I704" s="155"/>
      <c r="J704" s="155"/>
      <c r="K704" s="155"/>
      <c r="L704" s="155"/>
      <c r="M704" s="155"/>
      <c r="N704" s="155"/>
      <c r="O704" s="155"/>
      <c r="P704" s="155"/>
      <c r="Q704" s="155"/>
      <c r="R704" s="155"/>
      <c r="S704" s="155"/>
      <c r="T704" s="155"/>
      <c r="U704" s="155"/>
      <c r="V704" s="155"/>
      <c r="W704" s="155"/>
      <c r="X704" s="155"/>
      <c r="Y704" s="155"/>
      <c r="Z704" s="155"/>
    </row>
    <row r="705">
      <c r="A705" s="155"/>
      <c r="B705" s="155"/>
      <c r="C705" s="155"/>
      <c r="D705" s="155"/>
      <c r="E705" s="155"/>
      <c r="F705" s="155"/>
      <c r="G705" s="155"/>
      <c r="H705" s="155"/>
      <c r="I705" s="155"/>
      <c r="J705" s="155"/>
      <c r="K705" s="155"/>
      <c r="L705" s="155"/>
      <c r="M705" s="155"/>
      <c r="N705" s="155"/>
      <c r="O705" s="155"/>
      <c r="P705" s="155"/>
      <c r="Q705" s="155"/>
      <c r="R705" s="155"/>
      <c r="S705" s="155"/>
      <c r="T705" s="155"/>
      <c r="U705" s="155"/>
      <c r="V705" s="155"/>
      <c r="W705" s="155"/>
      <c r="X705" s="155"/>
      <c r="Y705" s="155"/>
      <c r="Z705" s="155"/>
    </row>
    <row r="706">
      <c r="A706" s="155"/>
      <c r="B706" s="155"/>
      <c r="C706" s="155"/>
      <c r="D706" s="155"/>
      <c r="E706" s="155"/>
      <c r="F706" s="155"/>
      <c r="G706" s="155"/>
      <c r="H706" s="155"/>
      <c r="I706" s="155"/>
      <c r="J706" s="155"/>
      <c r="K706" s="155"/>
      <c r="L706" s="155"/>
      <c r="M706" s="155"/>
      <c r="N706" s="155"/>
      <c r="O706" s="155"/>
      <c r="P706" s="155"/>
      <c r="Q706" s="155"/>
      <c r="R706" s="155"/>
      <c r="S706" s="155"/>
      <c r="T706" s="155"/>
      <c r="U706" s="155"/>
      <c r="V706" s="155"/>
      <c r="W706" s="155"/>
      <c r="X706" s="155"/>
      <c r="Y706" s="155"/>
      <c r="Z706" s="155"/>
    </row>
    <row r="707">
      <c r="A707" s="155"/>
      <c r="B707" s="155"/>
      <c r="C707" s="155"/>
      <c r="D707" s="155"/>
      <c r="E707" s="155"/>
      <c r="F707" s="155"/>
      <c r="G707" s="155"/>
      <c r="H707" s="155"/>
      <c r="I707" s="155"/>
      <c r="J707" s="155"/>
      <c r="K707" s="155"/>
      <c r="L707" s="155"/>
      <c r="M707" s="155"/>
      <c r="N707" s="155"/>
      <c r="O707" s="155"/>
      <c r="P707" s="155"/>
      <c r="Q707" s="155"/>
      <c r="R707" s="155"/>
      <c r="S707" s="155"/>
      <c r="T707" s="155"/>
      <c r="U707" s="155"/>
      <c r="V707" s="155"/>
      <c r="W707" s="155"/>
      <c r="X707" s="155"/>
      <c r="Y707" s="155"/>
      <c r="Z707" s="155"/>
    </row>
    <row r="708">
      <c r="A708" s="155"/>
      <c r="B708" s="155"/>
      <c r="C708" s="155"/>
      <c r="D708" s="155"/>
      <c r="E708" s="155"/>
      <c r="F708" s="155"/>
      <c r="G708" s="155"/>
      <c r="H708" s="155"/>
      <c r="I708" s="155"/>
      <c r="J708" s="155"/>
      <c r="K708" s="155"/>
      <c r="L708" s="155"/>
      <c r="M708" s="155"/>
      <c r="N708" s="155"/>
      <c r="O708" s="155"/>
      <c r="P708" s="155"/>
      <c r="Q708" s="155"/>
      <c r="R708" s="155"/>
      <c r="S708" s="155"/>
      <c r="T708" s="155"/>
      <c r="U708" s="155"/>
      <c r="V708" s="155"/>
      <c r="W708" s="155"/>
      <c r="X708" s="155"/>
      <c r="Y708" s="155"/>
      <c r="Z708" s="155"/>
    </row>
    <row r="709">
      <c r="A709" s="155"/>
      <c r="B709" s="155"/>
      <c r="C709" s="155"/>
      <c r="D709" s="155"/>
      <c r="E709" s="155"/>
      <c r="F709" s="155"/>
      <c r="G709" s="155"/>
      <c r="H709" s="155"/>
      <c r="I709" s="155"/>
      <c r="J709" s="155"/>
      <c r="K709" s="155"/>
      <c r="L709" s="155"/>
      <c r="M709" s="155"/>
      <c r="N709" s="155"/>
      <c r="O709" s="155"/>
      <c r="P709" s="155"/>
      <c r="Q709" s="155"/>
      <c r="R709" s="155"/>
      <c r="S709" s="155"/>
      <c r="T709" s="155"/>
      <c r="U709" s="155"/>
      <c r="V709" s="155"/>
      <c r="W709" s="155"/>
      <c r="X709" s="155"/>
      <c r="Y709" s="155"/>
      <c r="Z709" s="155"/>
    </row>
    <row r="710">
      <c r="A710" s="155"/>
      <c r="B710" s="155"/>
      <c r="C710" s="155"/>
      <c r="D710" s="155"/>
      <c r="E710" s="155"/>
      <c r="F710" s="155"/>
      <c r="G710" s="155"/>
      <c r="H710" s="155"/>
      <c r="I710" s="155"/>
      <c r="J710" s="155"/>
      <c r="K710" s="155"/>
      <c r="L710" s="155"/>
      <c r="M710" s="155"/>
      <c r="N710" s="155"/>
      <c r="O710" s="155"/>
      <c r="P710" s="155"/>
      <c r="Q710" s="155"/>
      <c r="R710" s="155"/>
      <c r="S710" s="155"/>
      <c r="T710" s="155"/>
      <c r="U710" s="155"/>
      <c r="V710" s="155"/>
      <c r="W710" s="155"/>
      <c r="X710" s="155"/>
      <c r="Y710" s="155"/>
      <c r="Z710" s="155"/>
    </row>
    <row r="711">
      <c r="A711" s="155"/>
      <c r="B711" s="155"/>
      <c r="C711" s="155"/>
      <c r="D711" s="155"/>
      <c r="E711" s="155"/>
      <c r="F711" s="155"/>
      <c r="G711" s="155"/>
      <c r="H711" s="155"/>
      <c r="I711" s="155"/>
      <c r="J711" s="155"/>
      <c r="K711" s="155"/>
      <c r="L711" s="155"/>
      <c r="M711" s="155"/>
      <c r="N711" s="155"/>
      <c r="O711" s="155"/>
      <c r="P711" s="155"/>
      <c r="Q711" s="155"/>
      <c r="R711" s="155"/>
      <c r="S711" s="155"/>
      <c r="T711" s="155"/>
      <c r="U711" s="155"/>
      <c r="V711" s="155"/>
      <c r="W711" s="155"/>
      <c r="X711" s="155"/>
      <c r="Y711" s="155"/>
      <c r="Z711" s="155"/>
    </row>
    <row r="712">
      <c r="A712" s="155"/>
      <c r="B712" s="155"/>
      <c r="C712" s="155"/>
      <c r="D712" s="155"/>
      <c r="E712" s="155"/>
      <c r="F712" s="155"/>
      <c r="G712" s="155"/>
      <c r="H712" s="155"/>
      <c r="I712" s="155"/>
      <c r="J712" s="155"/>
      <c r="K712" s="155"/>
      <c r="L712" s="155"/>
      <c r="M712" s="155"/>
      <c r="N712" s="155"/>
      <c r="O712" s="155"/>
      <c r="P712" s="155"/>
      <c r="Q712" s="155"/>
      <c r="R712" s="155"/>
      <c r="S712" s="155"/>
      <c r="T712" s="155"/>
      <c r="U712" s="155"/>
      <c r="V712" s="155"/>
      <c r="W712" s="155"/>
      <c r="X712" s="155"/>
      <c r="Y712" s="155"/>
      <c r="Z712" s="155"/>
    </row>
    <row r="713">
      <c r="A713" s="155"/>
      <c r="B713" s="155"/>
      <c r="C713" s="155"/>
      <c r="D713" s="155"/>
      <c r="E713" s="155"/>
      <c r="F713" s="155"/>
      <c r="G713" s="155"/>
      <c r="H713" s="155"/>
      <c r="I713" s="155"/>
      <c r="J713" s="155"/>
      <c r="K713" s="155"/>
      <c r="L713" s="155"/>
      <c r="M713" s="155"/>
      <c r="N713" s="155"/>
      <c r="O713" s="155"/>
      <c r="P713" s="155"/>
      <c r="Q713" s="155"/>
      <c r="R713" s="155"/>
      <c r="S713" s="155"/>
      <c r="T713" s="155"/>
      <c r="U713" s="155"/>
      <c r="V713" s="155"/>
      <c r="W713" s="155"/>
      <c r="X713" s="155"/>
      <c r="Y713" s="155"/>
      <c r="Z713" s="155"/>
    </row>
    <row r="714">
      <c r="A714" s="155"/>
      <c r="B714" s="155"/>
      <c r="C714" s="155"/>
      <c r="D714" s="155"/>
      <c r="E714" s="155"/>
      <c r="F714" s="155"/>
      <c r="G714" s="155"/>
      <c r="H714" s="155"/>
      <c r="I714" s="155"/>
      <c r="J714" s="155"/>
      <c r="K714" s="155"/>
      <c r="L714" s="155"/>
      <c r="M714" s="155"/>
      <c r="N714" s="155"/>
      <c r="O714" s="155"/>
      <c r="P714" s="155"/>
      <c r="Q714" s="155"/>
      <c r="R714" s="155"/>
      <c r="S714" s="155"/>
      <c r="T714" s="155"/>
      <c r="U714" s="155"/>
      <c r="V714" s="155"/>
      <c r="W714" s="155"/>
      <c r="X714" s="155"/>
      <c r="Y714" s="155"/>
      <c r="Z714" s="155"/>
    </row>
    <row r="715">
      <c r="A715" s="155"/>
      <c r="B715" s="155"/>
      <c r="C715" s="155"/>
      <c r="D715" s="155"/>
      <c r="E715" s="155"/>
      <c r="F715" s="155"/>
      <c r="G715" s="155"/>
      <c r="H715" s="155"/>
      <c r="I715" s="155"/>
      <c r="J715" s="155"/>
      <c r="K715" s="155"/>
      <c r="L715" s="155"/>
      <c r="M715" s="155"/>
      <c r="N715" s="155"/>
      <c r="O715" s="155"/>
      <c r="P715" s="155"/>
      <c r="Q715" s="155"/>
      <c r="R715" s="155"/>
      <c r="S715" s="155"/>
      <c r="T715" s="155"/>
      <c r="U715" s="155"/>
      <c r="V715" s="155"/>
      <c r="W715" s="155"/>
      <c r="X715" s="155"/>
      <c r="Y715" s="155"/>
      <c r="Z715" s="155"/>
    </row>
    <row r="716">
      <c r="A716" s="155"/>
      <c r="B716" s="155"/>
      <c r="C716" s="155"/>
      <c r="D716" s="155"/>
      <c r="E716" s="155"/>
      <c r="F716" s="155"/>
      <c r="G716" s="155"/>
      <c r="H716" s="155"/>
      <c r="I716" s="155"/>
      <c r="J716" s="155"/>
      <c r="K716" s="155"/>
      <c r="L716" s="155"/>
      <c r="M716" s="155"/>
      <c r="N716" s="155"/>
      <c r="O716" s="155"/>
      <c r="P716" s="155"/>
      <c r="Q716" s="155"/>
      <c r="R716" s="155"/>
      <c r="S716" s="155"/>
      <c r="T716" s="155"/>
      <c r="U716" s="155"/>
      <c r="V716" s="155"/>
      <c r="W716" s="155"/>
      <c r="X716" s="155"/>
      <c r="Y716" s="155"/>
      <c r="Z716" s="155"/>
    </row>
    <row r="717">
      <c r="A717" s="155"/>
      <c r="B717" s="155"/>
      <c r="C717" s="155"/>
      <c r="D717" s="155"/>
      <c r="E717" s="155"/>
      <c r="F717" s="155"/>
      <c r="G717" s="155"/>
      <c r="H717" s="155"/>
      <c r="I717" s="155"/>
      <c r="J717" s="155"/>
      <c r="K717" s="155"/>
      <c r="L717" s="155"/>
      <c r="M717" s="155"/>
      <c r="N717" s="155"/>
      <c r="O717" s="155"/>
      <c r="P717" s="155"/>
      <c r="Q717" s="155"/>
      <c r="R717" s="155"/>
      <c r="S717" s="155"/>
      <c r="T717" s="155"/>
      <c r="U717" s="155"/>
      <c r="V717" s="155"/>
      <c r="W717" s="155"/>
      <c r="X717" s="155"/>
      <c r="Y717" s="155"/>
      <c r="Z717" s="155"/>
    </row>
    <row r="718">
      <c r="A718" s="155"/>
      <c r="B718" s="155"/>
      <c r="C718" s="155"/>
      <c r="D718" s="155"/>
      <c r="E718" s="155"/>
      <c r="F718" s="155"/>
      <c r="G718" s="155"/>
      <c r="H718" s="155"/>
      <c r="I718" s="155"/>
      <c r="J718" s="155"/>
      <c r="K718" s="155"/>
      <c r="L718" s="155"/>
      <c r="M718" s="155"/>
      <c r="N718" s="155"/>
      <c r="O718" s="155"/>
      <c r="P718" s="155"/>
      <c r="Q718" s="155"/>
      <c r="R718" s="155"/>
      <c r="S718" s="155"/>
      <c r="T718" s="155"/>
      <c r="U718" s="155"/>
      <c r="V718" s="155"/>
      <c r="W718" s="155"/>
      <c r="X718" s="155"/>
      <c r="Y718" s="155"/>
      <c r="Z718" s="155"/>
    </row>
    <row r="719">
      <c r="A719" s="155"/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55"/>
      <c r="N719" s="155"/>
      <c r="O719" s="155"/>
      <c r="P719" s="155"/>
      <c r="Q719" s="155"/>
      <c r="R719" s="155"/>
      <c r="S719" s="155"/>
      <c r="T719" s="155"/>
      <c r="U719" s="155"/>
      <c r="V719" s="155"/>
      <c r="W719" s="155"/>
      <c r="X719" s="155"/>
      <c r="Y719" s="155"/>
      <c r="Z719" s="155"/>
    </row>
    <row r="720">
      <c r="A720" s="155"/>
      <c r="B720" s="155"/>
      <c r="C720" s="155"/>
      <c r="D720" s="155"/>
      <c r="E720" s="155"/>
      <c r="F720" s="155"/>
      <c r="G720" s="155"/>
      <c r="H720" s="155"/>
      <c r="I720" s="155"/>
      <c r="J720" s="155"/>
      <c r="K720" s="155"/>
      <c r="L720" s="155"/>
      <c r="M720" s="155"/>
      <c r="N720" s="155"/>
      <c r="O720" s="155"/>
      <c r="P720" s="155"/>
      <c r="Q720" s="155"/>
      <c r="R720" s="155"/>
      <c r="S720" s="155"/>
      <c r="T720" s="155"/>
      <c r="U720" s="155"/>
      <c r="V720" s="155"/>
      <c r="W720" s="155"/>
      <c r="X720" s="155"/>
      <c r="Y720" s="155"/>
      <c r="Z720" s="155"/>
    </row>
    <row r="721">
      <c r="A721" s="155"/>
      <c r="B721" s="155"/>
      <c r="C721" s="155"/>
      <c r="D721" s="155"/>
      <c r="E721" s="155"/>
      <c r="F721" s="155"/>
      <c r="G721" s="155"/>
      <c r="H721" s="155"/>
      <c r="I721" s="155"/>
      <c r="J721" s="155"/>
      <c r="K721" s="155"/>
      <c r="L721" s="155"/>
      <c r="M721" s="155"/>
      <c r="N721" s="155"/>
      <c r="O721" s="155"/>
      <c r="P721" s="155"/>
      <c r="Q721" s="155"/>
      <c r="R721" s="155"/>
      <c r="S721" s="155"/>
      <c r="T721" s="155"/>
      <c r="U721" s="155"/>
      <c r="V721" s="155"/>
      <c r="W721" s="155"/>
      <c r="X721" s="155"/>
      <c r="Y721" s="155"/>
      <c r="Z721" s="155"/>
    </row>
    <row r="722">
      <c r="A722" s="155"/>
      <c r="B722" s="155"/>
      <c r="C722" s="155"/>
      <c r="D722" s="155"/>
      <c r="E722" s="155"/>
      <c r="F722" s="155"/>
      <c r="G722" s="155"/>
      <c r="H722" s="155"/>
      <c r="I722" s="155"/>
      <c r="J722" s="155"/>
      <c r="K722" s="155"/>
      <c r="L722" s="155"/>
      <c r="M722" s="155"/>
      <c r="N722" s="155"/>
      <c r="O722" s="155"/>
      <c r="P722" s="155"/>
      <c r="Q722" s="155"/>
      <c r="R722" s="155"/>
      <c r="S722" s="155"/>
      <c r="T722" s="155"/>
      <c r="U722" s="155"/>
      <c r="V722" s="155"/>
      <c r="W722" s="155"/>
      <c r="X722" s="155"/>
      <c r="Y722" s="155"/>
      <c r="Z722" s="155"/>
    </row>
    <row r="723">
      <c r="A723" s="155"/>
      <c r="B723" s="155"/>
      <c r="C723" s="155"/>
      <c r="D723" s="155"/>
      <c r="E723" s="155"/>
      <c r="F723" s="155"/>
      <c r="G723" s="155"/>
      <c r="H723" s="155"/>
      <c r="I723" s="155"/>
      <c r="J723" s="155"/>
      <c r="K723" s="155"/>
      <c r="L723" s="155"/>
      <c r="M723" s="155"/>
      <c r="N723" s="155"/>
      <c r="O723" s="155"/>
      <c r="P723" s="155"/>
      <c r="Q723" s="155"/>
      <c r="R723" s="155"/>
      <c r="S723" s="155"/>
      <c r="T723" s="155"/>
      <c r="U723" s="155"/>
      <c r="V723" s="155"/>
      <c r="W723" s="155"/>
      <c r="X723" s="155"/>
      <c r="Y723" s="155"/>
      <c r="Z723" s="155"/>
    </row>
    <row r="724">
      <c r="A724" s="155"/>
      <c r="B724" s="155"/>
      <c r="C724" s="155"/>
      <c r="D724" s="155"/>
      <c r="E724" s="155"/>
      <c r="F724" s="155"/>
      <c r="G724" s="155"/>
      <c r="H724" s="155"/>
      <c r="I724" s="155"/>
      <c r="J724" s="155"/>
      <c r="K724" s="155"/>
      <c r="L724" s="155"/>
      <c r="M724" s="155"/>
      <c r="N724" s="155"/>
      <c r="O724" s="155"/>
      <c r="P724" s="155"/>
      <c r="Q724" s="155"/>
      <c r="R724" s="155"/>
      <c r="S724" s="155"/>
      <c r="T724" s="155"/>
      <c r="U724" s="155"/>
      <c r="V724" s="155"/>
      <c r="W724" s="155"/>
      <c r="X724" s="155"/>
      <c r="Y724" s="155"/>
      <c r="Z724" s="155"/>
    </row>
    <row r="725">
      <c r="A725" s="155"/>
      <c r="B725" s="155"/>
      <c r="C725" s="155"/>
      <c r="D725" s="155"/>
      <c r="E725" s="155"/>
      <c r="F725" s="155"/>
      <c r="G725" s="155"/>
      <c r="H725" s="155"/>
      <c r="I725" s="155"/>
      <c r="J725" s="155"/>
      <c r="K725" s="155"/>
      <c r="L725" s="155"/>
      <c r="M725" s="155"/>
      <c r="N725" s="155"/>
      <c r="O725" s="155"/>
      <c r="P725" s="155"/>
      <c r="Q725" s="155"/>
      <c r="R725" s="155"/>
      <c r="S725" s="155"/>
      <c r="T725" s="155"/>
      <c r="U725" s="155"/>
      <c r="V725" s="155"/>
      <c r="W725" s="155"/>
      <c r="X725" s="155"/>
      <c r="Y725" s="155"/>
      <c r="Z725" s="155"/>
    </row>
    <row r="726">
      <c r="A726" s="155"/>
      <c r="B726" s="155"/>
      <c r="C726" s="155"/>
      <c r="D726" s="155"/>
      <c r="E726" s="155"/>
      <c r="F726" s="155"/>
      <c r="G726" s="155"/>
      <c r="H726" s="155"/>
      <c r="I726" s="155"/>
      <c r="J726" s="155"/>
      <c r="K726" s="155"/>
      <c r="L726" s="155"/>
      <c r="M726" s="155"/>
      <c r="N726" s="155"/>
      <c r="O726" s="155"/>
      <c r="P726" s="155"/>
      <c r="Q726" s="155"/>
      <c r="R726" s="155"/>
      <c r="S726" s="155"/>
      <c r="T726" s="155"/>
      <c r="U726" s="155"/>
      <c r="V726" s="155"/>
      <c r="W726" s="155"/>
      <c r="X726" s="155"/>
      <c r="Y726" s="155"/>
      <c r="Z726" s="155"/>
    </row>
    <row r="727">
      <c r="A727" s="155"/>
      <c r="B727" s="155"/>
      <c r="C727" s="155"/>
      <c r="D727" s="155"/>
      <c r="E727" s="155"/>
      <c r="F727" s="155"/>
      <c r="G727" s="155"/>
      <c r="H727" s="155"/>
      <c r="I727" s="155"/>
      <c r="J727" s="155"/>
      <c r="K727" s="155"/>
      <c r="L727" s="155"/>
      <c r="M727" s="155"/>
      <c r="N727" s="155"/>
      <c r="O727" s="155"/>
      <c r="P727" s="155"/>
      <c r="Q727" s="155"/>
      <c r="R727" s="155"/>
      <c r="S727" s="155"/>
      <c r="T727" s="155"/>
      <c r="U727" s="155"/>
      <c r="V727" s="155"/>
      <c r="W727" s="155"/>
      <c r="X727" s="155"/>
      <c r="Y727" s="155"/>
      <c r="Z727" s="155"/>
    </row>
    <row r="728">
      <c r="A728" s="155"/>
      <c r="B728" s="155"/>
      <c r="C728" s="155"/>
      <c r="D728" s="155"/>
      <c r="E728" s="155"/>
      <c r="F728" s="155"/>
      <c r="G728" s="155"/>
      <c r="H728" s="155"/>
      <c r="I728" s="155"/>
      <c r="J728" s="155"/>
      <c r="K728" s="155"/>
      <c r="L728" s="155"/>
      <c r="M728" s="155"/>
      <c r="N728" s="155"/>
      <c r="O728" s="155"/>
      <c r="P728" s="155"/>
      <c r="Q728" s="155"/>
      <c r="R728" s="155"/>
      <c r="S728" s="155"/>
      <c r="T728" s="155"/>
      <c r="U728" s="155"/>
      <c r="V728" s="155"/>
      <c r="W728" s="155"/>
      <c r="X728" s="155"/>
      <c r="Y728" s="155"/>
      <c r="Z728" s="155"/>
    </row>
    <row r="729">
      <c r="A729" s="155"/>
      <c r="B729" s="155"/>
      <c r="C729" s="155"/>
      <c r="D729" s="155"/>
      <c r="E729" s="155"/>
      <c r="F729" s="155"/>
      <c r="G729" s="155"/>
      <c r="H729" s="155"/>
      <c r="I729" s="155"/>
      <c r="J729" s="155"/>
      <c r="K729" s="155"/>
      <c r="L729" s="155"/>
      <c r="M729" s="155"/>
      <c r="N729" s="155"/>
      <c r="O729" s="155"/>
      <c r="P729" s="155"/>
      <c r="Q729" s="155"/>
      <c r="R729" s="155"/>
      <c r="S729" s="155"/>
      <c r="T729" s="155"/>
      <c r="U729" s="155"/>
      <c r="V729" s="155"/>
      <c r="W729" s="155"/>
      <c r="X729" s="155"/>
      <c r="Y729" s="155"/>
      <c r="Z729" s="155"/>
    </row>
    <row r="730">
      <c r="A730" s="155"/>
      <c r="B730" s="155"/>
      <c r="C730" s="155"/>
      <c r="D730" s="155"/>
      <c r="E730" s="155"/>
      <c r="F730" s="155"/>
      <c r="G730" s="155"/>
      <c r="H730" s="155"/>
      <c r="I730" s="155"/>
      <c r="J730" s="155"/>
      <c r="K730" s="155"/>
      <c r="L730" s="155"/>
      <c r="M730" s="155"/>
      <c r="N730" s="155"/>
      <c r="O730" s="155"/>
      <c r="P730" s="155"/>
      <c r="Q730" s="155"/>
      <c r="R730" s="155"/>
      <c r="S730" s="155"/>
      <c r="T730" s="155"/>
      <c r="U730" s="155"/>
      <c r="V730" s="155"/>
      <c r="W730" s="155"/>
      <c r="X730" s="155"/>
      <c r="Y730" s="155"/>
      <c r="Z730" s="155"/>
    </row>
    <row r="731">
      <c r="A731" s="155"/>
      <c r="B731" s="155"/>
      <c r="C731" s="155"/>
      <c r="D731" s="155"/>
      <c r="E731" s="155"/>
      <c r="F731" s="155"/>
      <c r="G731" s="155"/>
      <c r="H731" s="155"/>
      <c r="I731" s="155"/>
      <c r="J731" s="155"/>
      <c r="K731" s="155"/>
      <c r="L731" s="155"/>
      <c r="M731" s="155"/>
      <c r="N731" s="155"/>
      <c r="O731" s="155"/>
      <c r="P731" s="155"/>
      <c r="Q731" s="155"/>
      <c r="R731" s="155"/>
      <c r="S731" s="155"/>
      <c r="T731" s="155"/>
      <c r="U731" s="155"/>
      <c r="V731" s="155"/>
      <c r="W731" s="155"/>
      <c r="X731" s="155"/>
      <c r="Y731" s="155"/>
      <c r="Z731" s="155"/>
    </row>
    <row r="732">
      <c r="A732" s="155"/>
      <c r="B732" s="155"/>
      <c r="C732" s="155"/>
      <c r="D732" s="155"/>
      <c r="E732" s="155"/>
      <c r="F732" s="155"/>
      <c r="G732" s="155"/>
      <c r="H732" s="155"/>
      <c r="I732" s="155"/>
      <c r="J732" s="155"/>
      <c r="K732" s="155"/>
      <c r="L732" s="155"/>
      <c r="M732" s="155"/>
      <c r="N732" s="155"/>
      <c r="O732" s="155"/>
      <c r="P732" s="155"/>
      <c r="Q732" s="155"/>
      <c r="R732" s="155"/>
      <c r="S732" s="155"/>
      <c r="T732" s="155"/>
      <c r="U732" s="155"/>
      <c r="V732" s="155"/>
      <c r="W732" s="155"/>
      <c r="X732" s="155"/>
      <c r="Y732" s="155"/>
      <c r="Z732" s="155"/>
    </row>
    <row r="733">
      <c r="A733" s="155"/>
      <c r="B733" s="155"/>
      <c r="C733" s="155"/>
      <c r="D733" s="155"/>
      <c r="E733" s="155"/>
      <c r="F733" s="155"/>
      <c r="G733" s="155"/>
      <c r="H733" s="155"/>
      <c r="I733" s="155"/>
      <c r="J733" s="155"/>
      <c r="K733" s="155"/>
      <c r="L733" s="155"/>
      <c r="M733" s="155"/>
      <c r="N733" s="155"/>
      <c r="O733" s="155"/>
      <c r="P733" s="155"/>
      <c r="Q733" s="155"/>
      <c r="R733" s="155"/>
      <c r="S733" s="155"/>
      <c r="T733" s="155"/>
      <c r="U733" s="155"/>
      <c r="V733" s="155"/>
      <c r="W733" s="155"/>
      <c r="X733" s="155"/>
      <c r="Y733" s="155"/>
      <c r="Z733" s="155"/>
    </row>
    <row r="734">
      <c r="A734" s="155"/>
      <c r="B734" s="155"/>
      <c r="C734" s="155"/>
      <c r="D734" s="155"/>
      <c r="E734" s="155"/>
      <c r="F734" s="155"/>
      <c r="G734" s="155"/>
      <c r="H734" s="155"/>
      <c r="I734" s="155"/>
      <c r="J734" s="155"/>
      <c r="K734" s="155"/>
      <c r="L734" s="155"/>
      <c r="M734" s="155"/>
      <c r="N734" s="155"/>
      <c r="O734" s="155"/>
      <c r="P734" s="155"/>
      <c r="Q734" s="155"/>
      <c r="R734" s="155"/>
      <c r="S734" s="155"/>
      <c r="T734" s="155"/>
      <c r="U734" s="155"/>
      <c r="V734" s="155"/>
      <c r="W734" s="155"/>
      <c r="X734" s="155"/>
      <c r="Y734" s="155"/>
      <c r="Z734" s="155"/>
    </row>
    <row r="735">
      <c r="A735" s="155"/>
      <c r="B735" s="155"/>
      <c r="C735" s="155"/>
      <c r="D735" s="155"/>
      <c r="E735" s="155"/>
      <c r="F735" s="155"/>
      <c r="G735" s="155"/>
      <c r="H735" s="155"/>
      <c r="I735" s="155"/>
      <c r="J735" s="155"/>
      <c r="K735" s="155"/>
      <c r="L735" s="155"/>
      <c r="M735" s="155"/>
      <c r="N735" s="155"/>
      <c r="O735" s="155"/>
      <c r="P735" s="155"/>
      <c r="Q735" s="155"/>
      <c r="R735" s="155"/>
      <c r="S735" s="155"/>
      <c r="T735" s="155"/>
      <c r="U735" s="155"/>
      <c r="V735" s="155"/>
      <c r="W735" s="155"/>
      <c r="X735" s="155"/>
      <c r="Y735" s="155"/>
      <c r="Z735" s="155"/>
    </row>
    <row r="736">
      <c r="A736" s="155"/>
      <c r="B736" s="155"/>
      <c r="C736" s="155"/>
      <c r="D736" s="155"/>
      <c r="E736" s="155"/>
      <c r="F736" s="155"/>
      <c r="G736" s="155"/>
      <c r="H736" s="155"/>
      <c r="I736" s="155"/>
      <c r="J736" s="155"/>
      <c r="K736" s="155"/>
      <c r="L736" s="155"/>
      <c r="M736" s="155"/>
      <c r="N736" s="155"/>
      <c r="O736" s="155"/>
      <c r="P736" s="155"/>
      <c r="Q736" s="155"/>
      <c r="R736" s="155"/>
      <c r="S736" s="155"/>
      <c r="T736" s="155"/>
      <c r="U736" s="155"/>
      <c r="V736" s="155"/>
      <c r="W736" s="155"/>
      <c r="X736" s="155"/>
      <c r="Y736" s="155"/>
      <c r="Z736" s="155"/>
    </row>
    <row r="737">
      <c r="A737" s="155"/>
      <c r="B737" s="155"/>
      <c r="C737" s="155"/>
      <c r="D737" s="155"/>
      <c r="E737" s="155"/>
      <c r="F737" s="155"/>
      <c r="G737" s="155"/>
      <c r="H737" s="155"/>
      <c r="I737" s="155"/>
      <c r="J737" s="155"/>
      <c r="K737" s="155"/>
      <c r="L737" s="155"/>
      <c r="M737" s="155"/>
      <c r="N737" s="155"/>
      <c r="O737" s="155"/>
      <c r="P737" s="155"/>
      <c r="Q737" s="155"/>
      <c r="R737" s="155"/>
      <c r="S737" s="155"/>
      <c r="T737" s="155"/>
      <c r="U737" s="155"/>
      <c r="V737" s="155"/>
      <c r="W737" s="155"/>
      <c r="X737" s="155"/>
      <c r="Y737" s="155"/>
      <c r="Z737" s="155"/>
    </row>
    <row r="738">
      <c r="A738" s="155"/>
      <c r="B738" s="155"/>
      <c r="C738" s="155"/>
      <c r="D738" s="155"/>
      <c r="E738" s="155"/>
      <c r="F738" s="155"/>
      <c r="G738" s="155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</row>
    <row r="739">
      <c r="A739" s="155"/>
      <c r="B739" s="155"/>
      <c r="C739" s="155"/>
      <c r="D739" s="155"/>
      <c r="E739" s="155"/>
      <c r="F739" s="155"/>
      <c r="G739" s="155"/>
      <c r="H739" s="155"/>
      <c r="I739" s="155"/>
      <c r="J739" s="155"/>
      <c r="K739" s="155"/>
      <c r="L739" s="155"/>
      <c r="M739" s="155"/>
      <c r="N739" s="155"/>
      <c r="O739" s="155"/>
      <c r="P739" s="155"/>
      <c r="Q739" s="155"/>
      <c r="R739" s="155"/>
      <c r="S739" s="155"/>
      <c r="T739" s="155"/>
      <c r="U739" s="155"/>
      <c r="V739" s="155"/>
      <c r="W739" s="155"/>
      <c r="X739" s="155"/>
      <c r="Y739" s="155"/>
      <c r="Z739" s="155"/>
    </row>
    <row r="740">
      <c r="A740" s="155"/>
      <c r="B740" s="155"/>
      <c r="C740" s="155"/>
      <c r="D740" s="155"/>
      <c r="E740" s="155"/>
      <c r="F740" s="155"/>
      <c r="G740" s="155"/>
      <c r="H740" s="155"/>
      <c r="I740" s="155"/>
      <c r="J740" s="155"/>
      <c r="K740" s="155"/>
      <c r="L740" s="155"/>
      <c r="M740" s="155"/>
      <c r="N740" s="155"/>
      <c r="O740" s="155"/>
      <c r="P740" s="155"/>
      <c r="Q740" s="155"/>
      <c r="R740" s="155"/>
      <c r="S740" s="155"/>
      <c r="T740" s="155"/>
      <c r="U740" s="155"/>
      <c r="V740" s="155"/>
      <c r="W740" s="155"/>
      <c r="X740" s="155"/>
      <c r="Y740" s="155"/>
      <c r="Z740" s="155"/>
    </row>
    <row r="741">
      <c r="A741" s="155"/>
      <c r="B741" s="155"/>
      <c r="C741" s="155"/>
      <c r="D741" s="155"/>
      <c r="E741" s="155"/>
      <c r="F741" s="155"/>
      <c r="G741" s="155"/>
      <c r="H741" s="155"/>
      <c r="I741" s="155"/>
      <c r="J741" s="155"/>
      <c r="K741" s="155"/>
      <c r="L741" s="155"/>
      <c r="M741" s="155"/>
      <c r="N741" s="155"/>
      <c r="O741" s="155"/>
      <c r="P741" s="155"/>
      <c r="Q741" s="155"/>
      <c r="R741" s="155"/>
      <c r="S741" s="155"/>
      <c r="T741" s="155"/>
      <c r="U741" s="155"/>
      <c r="V741" s="155"/>
      <c r="W741" s="155"/>
      <c r="X741" s="155"/>
      <c r="Y741" s="155"/>
      <c r="Z741" s="155"/>
    </row>
    <row r="742">
      <c r="A742" s="155"/>
      <c r="B742" s="155"/>
      <c r="C742" s="155"/>
      <c r="D742" s="155"/>
      <c r="E742" s="155"/>
      <c r="F742" s="155"/>
      <c r="G742" s="155"/>
      <c r="H742" s="155"/>
      <c r="I742" s="155"/>
      <c r="J742" s="155"/>
      <c r="K742" s="155"/>
      <c r="L742" s="155"/>
      <c r="M742" s="155"/>
      <c r="N742" s="155"/>
      <c r="O742" s="155"/>
      <c r="P742" s="155"/>
      <c r="Q742" s="155"/>
      <c r="R742" s="155"/>
      <c r="S742" s="155"/>
      <c r="T742" s="155"/>
      <c r="U742" s="155"/>
      <c r="V742" s="155"/>
      <c r="W742" s="155"/>
      <c r="X742" s="155"/>
      <c r="Y742" s="155"/>
      <c r="Z742" s="155"/>
    </row>
    <row r="743">
      <c r="A743" s="155"/>
      <c r="B743" s="155"/>
      <c r="C743" s="155"/>
      <c r="D743" s="155"/>
      <c r="E743" s="155"/>
      <c r="F743" s="155"/>
      <c r="G743" s="155"/>
      <c r="H743" s="155"/>
      <c r="I743" s="155"/>
      <c r="J743" s="155"/>
      <c r="K743" s="155"/>
      <c r="L743" s="155"/>
      <c r="M743" s="155"/>
      <c r="N743" s="155"/>
      <c r="O743" s="155"/>
      <c r="P743" s="155"/>
      <c r="Q743" s="155"/>
      <c r="R743" s="155"/>
      <c r="S743" s="155"/>
      <c r="T743" s="155"/>
      <c r="U743" s="155"/>
      <c r="V743" s="155"/>
      <c r="W743" s="155"/>
      <c r="X743" s="155"/>
      <c r="Y743" s="155"/>
      <c r="Z743" s="155"/>
    </row>
    <row r="744">
      <c r="A744" s="155"/>
      <c r="B744" s="155"/>
      <c r="C744" s="155"/>
      <c r="D744" s="155"/>
      <c r="E744" s="155"/>
      <c r="F744" s="155"/>
      <c r="G744" s="155"/>
      <c r="H744" s="155"/>
      <c r="I744" s="155"/>
      <c r="J744" s="155"/>
      <c r="K744" s="155"/>
      <c r="L744" s="155"/>
      <c r="M744" s="155"/>
      <c r="N744" s="155"/>
      <c r="O744" s="155"/>
      <c r="P744" s="155"/>
      <c r="Q744" s="155"/>
      <c r="R744" s="155"/>
      <c r="S744" s="155"/>
      <c r="T744" s="155"/>
      <c r="U744" s="155"/>
      <c r="V744" s="155"/>
      <c r="W744" s="155"/>
      <c r="X744" s="155"/>
      <c r="Y744" s="155"/>
      <c r="Z744" s="155"/>
    </row>
    <row r="745">
      <c r="A745" s="155"/>
      <c r="B745" s="155"/>
      <c r="C745" s="155"/>
      <c r="D745" s="155"/>
      <c r="E745" s="155"/>
      <c r="F745" s="155"/>
      <c r="G745" s="155"/>
      <c r="H745" s="155"/>
      <c r="I745" s="155"/>
      <c r="J745" s="155"/>
      <c r="K745" s="155"/>
      <c r="L745" s="155"/>
      <c r="M745" s="155"/>
      <c r="N745" s="155"/>
      <c r="O745" s="155"/>
      <c r="P745" s="155"/>
      <c r="Q745" s="155"/>
      <c r="R745" s="155"/>
      <c r="S745" s="155"/>
      <c r="T745" s="155"/>
      <c r="U745" s="155"/>
      <c r="V745" s="155"/>
      <c r="W745" s="155"/>
      <c r="X745" s="155"/>
      <c r="Y745" s="155"/>
      <c r="Z745" s="155"/>
    </row>
    <row r="746">
      <c r="A746" s="155"/>
      <c r="B746" s="155"/>
      <c r="C746" s="155"/>
      <c r="D746" s="155"/>
      <c r="E746" s="155"/>
      <c r="F746" s="155"/>
      <c r="G746" s="155"/>
      <c r="H746" s="155"/>
      <c r="I746" s="155"/>
      <c r="J746" s="155"/>
      <c r="K746" s="155"/>
      <c r="L746" s="155"/>
      <c r="M746" s="155"/>
      <c r="N746" s="155"/>
      <c r="O746" s="155"/>
      <c r="P746" s="155"/>
      <c r="Q746" s="155"/>
      <c r="R746" s="155"/>
      <c r="S746" s="155"/>
      <c r="T746" s="155"/>
      <c r="U746" s="155"/>
      <c r="V746" s="155"/>
      <c r="W746" s="155"/>
      <c r="X746" s="155"/>
      <c r="Y746" s="155"/>
      <c r="Z746" s="155"/>
    </row>
    <row r="747">
      <c r="A747" s="155"/>
      <c r="B747" s="155"/>
      <c r="C747" s="155"/>
      <c r="D747" s="155"/>
      <c r="E747" s="155"/>
      <c r="F747" s="155"/>
      <c r="G747" s="155"/>
      <c r="H747" s="155"/>
      <c r="I747" s="155"/>
      <c r="J747" s="155"/>
      <c r="K747" s="155"/>
      <c r="L747" s="155"/>
      <c r="M747" s="155"/>
      <c r="N747" s="155"/>
      <c r="O747" s="155"/>
      <c r="P747" s="155"/>
      <c r="Q747" s="155"/>
      <c r="R747" s="155"/>
      <c r="S747" s="155"/>
      <c r="T747" s="155"/>
      <c r="U747" s="155"/>
      <c r="V747" s="155"/>
      <c r="W747" s="155"/>
      <c r="X747" s="155"/>
      <c r="Y747" s="155"/>
      <c r="Z747" s="155"/>
    </row>
    <row r="748">
      <c r="A748" s="155"/>
      <c r="B748" s="155"/>
      <c r="C748" s="155"/>
      <c r="D748" s="155"/>
      <c r="E748" s="155"/>
      <c r="F748" s="155"/>
      <c r="G748" s="155"/>
      <c r="H748" s="155"/>
      <c r="I748" s="155"/>
      <c r="J748" s="155"/>
      <c r="K748" s="155"/>
      <c r="L748" s="155"/>
      <c r="M748" s="155"/>
      <c r="N748" s="155"/>
      <c r="O748" s="155"/>
      <c r="P748" s="155"/>
      <c r="Q748" s="155"/>
      <c r="R748" s="155"/>
      <c r="S748" s="155"/>
      <c r="T748" s="155"/>
      <c r="U748" s="155"/>
      <c r="V748" s="155"/>
      <c r="W748" s="155"/>
      <c r="X748" s="155"/>
      <c r="Y748" s="155"/>
      <c r="Z748" s="155"/>
    </row>
    <row r="749">
      <c r="A749" s="155"/>
      <c r="B749" s="155"/>
      <c r="C749" s="155"/>
      <c r="D749" s="155"/>
      <c r="E749" s="155"/>
      <c r="F749" s="155"/>
      <c r="G749" s="155"/>
      <c r="H749" s="155"/>
      <c r="I749" s="155"/>
      <c r="J749" s="155"/>
      <c r="K749" s="155"/>
      <c r="L749" s="155"/>
      <c r="M749" s="155"/>
      <c r="N749" s="155"/>
      <c r="O749" s="155"/>
      <c r="P749" s="155"/>
      <c r="Q749" s="155"/>
      <c r="R749" s="155"/>
      <c r="S749" s="155"/>
      <c r="T749" s="155"/>
      <c r="U749" s="155"/>
      <c r="V749" s="155"/>
      <c r="W749" s="155"/>
      <c r="X749" s="155"/>
      <c r="Y749" s="155"/>
      <c r="Z749" s="155"/>
    </row>
    <row r="750">
      <c r="A750" s="155"/>
      <c r="B750" s="155"/>
      <c r="C750" s="155"/>
      <c r="D750" s="155"/>
      <c r="E750" s="155"/>
      <c r="F750" s="155"/>
      <c r="G750" s="155"/>
      <c r="H750" s="155"/>
      <c r="I750" s="155"/>
      <c r="J750" s="155"/>
      <c r="K750" s="155"/>
      <c r="L750" s="155"/>
      <c r="M750" s="155"/>
      <c r="N750" s="155"/>
      <c r="O750" s="155"/>
      <c r="P750" s="155"/>
      <c r="Q750" s="155"/>
      <c r="R750" s="155"/>
      <c r="S750" s="155"/>
      <c r="T750" s="155"/>
      <c r="U750" s="155"/>
      <c r="V750" s="155"/>
      <c r="W750" s="155"/>
      <c r="X750" s="155"/>
      <c r="Y750" s="155"/>
      <c r="Z750" s="155"/>
    </row>
    <row r="751">
      <c r="A751" s="155"/>
      <c r="B751" s="155"/>
      <c r="C751" s="155"/>
      <c r="D751" s="155"/>
      <c r="E751" s="155"/>
      <c r="F751" s="155"/>
      <c r="G751" s="155"/>
      <c r="H751" s="155"/>
      <c r="I751" s="155"/>
      <c r="J751" s="155"/>
      <c r="K751" s="155"/>
      <c r="L751" s="155"/>
      <c r="M751" s="155"/>
      <c r="N751" s="155"/>
      <c r="O751" s="155"/>
      <c r="P751" s="155"/>
      <c r="Q751" s="155"/>
      <c r="R751" s="155"/>
      <c r="S751" s="155"/>
      <c r="T751" s="155"/>
      <c r="U751" s="155"/>
      <c r="V751" s="155"/>
      <c r="W751" s="155"/>
      <c r="X751" s="155"/>
      <c r="Y751" s="155"/>
      <c r="Z751" s="155"/>
    </row>
    <row r="752">
      <c r="A752" s="155"/>
      <c r="B752" s="155"/>
      <c r="C752" s="155"/>
      <c r="D752" s="155"/>
      <c r="E752" s="155"/>
      <c r="F752" s="155"/>
      <c r="G752" s="155"/>
      <c r="H752" s="155"/>
      <c r="I752" s="155"/>
      <c r="J752" s="155"/>
      <c r="K752" s="155"/>
      <c r="L752" s="155"/>
      <c r="M752" s="155"/>
      <c r="N752" s="155"/>
      <c r="O752" s="155"/>
      <c r="P752" s="155"/>
      <c r="Q752" s="155"/>
      <c r="R752" s="155"/>
      <c r="S752" s="155"/>
      <c r="T752" s="155"/>
      <c r="U752" s="155"/>
      <c r="V752" s="155"/>
      <c r="W752" s="155"/>
      <c r="X752" s="155"/>
      <c r="Y752" s="155"/>
      <c r="Z752" s="155"/>
    </row>
    <row r="753">
      <c r="A753" s="155"/>
      <c r="B753" s="155"/>
      <c r="C753" s="155"/>
      <c r="D753" s="155"/>
      <c r="E753" s="155"/>
      <c r="F753" s="155"/>
      <c r="G753" s="155"/>
      <c r="H753" s="155"/>
      <c r="I753" s="155"/>
      <c r="J753" s="155"/>
      <c r="K753" s="155"/>
      <c r="L753" s="155"/>
      <c r="M753" s="155"/>
      <c r="N753" s="155"/>
      <c r="O753" s="155"/>
      <c r="P753" s="155"/>
      <c r="Q753" s="155"/>
      <c r="R753" s="155"/>
      <c r="S753" s="155"/>
      <c r="T753" s="155"/>
      <c r="U753" s="155"/>
      <c r="V753" s="155"/>
      <c r="W753" s="155"/>
      <c r="X753" s="155"/>
      <c r="Y753" s="155"/>
      <c r="Z753" s="155"/>
    </row>
    <row r="754">
      <c r="A754" s="155"/>
      <c r="B754" s="155"/>
      <c r="C754" s="155"/>
      <c r="D754" s="155"/>
      <c r="E754" s="155"/>
      <c r="F754" s="155"/>
      <c r="G754" s="155"/>
      <c r="H754" s="155"/>
      <c r="I754" s="155"/>
      <c r="J754" s="155"/>
      <c r="K754" s="155"/>
      <c r="L754" s="155"/>
      <c r="M754" s="155"/>
      <c r="N754" s="155"/>
      <c r="O754" s="155"/>
      <c r="P754" s="155"/>
      <c r="Q754" s="155"/>
      <c r="R754" s="155"/>
      <c r="S754" s="155"/>
      <c r="T754" s="155"/>
      <c r="U754" s="155"/>
      <c r="V754" s="155"/>
      <c r="W754" s="155"/>
      <c r="X754" s="155"/>
      <c r="Y754" s="155"/>
      <c r="Z754" s="155"/>
    </row>
    <row r="755">
      <c r="A755" s="155"/>
      <c r="B755" s="155"/>
      <c r="C755" s="155"/>
      <c r="D755" s="155"/>
      <c r="E755" s="155"/>
      <c r="F755" s="155"/>
      <c r="G755" s="155"/>
      <c r="H755" s="155"/>
      <c r="I755" s="155"/>
      <c r="J755" s="155"/>
      <c r="K755" s="155"/>
      <c r="L755" s="155"/>
      <c r="M755" s="155"/>
      <c r="N755" s="155"/>
      <c r="O755" s="155"/>
      <c r="P755" s="155"/>
      <c r="Q755" s="155"/>
      <c r="R755" s="155"/>
      <c r="S755" s="155"/>
      <c r="T755" s="155"/>
      <c r="U755" s="155"/>
      <c r="V755" s="155"/>
      <c r="W755" s="155"/>
      <c r="X755" s="155"/>
      <c r="Y755" s="155"/>
      <c r="Z755" s="155"/>
    </row>
    <row r="756">
      <c r="A756" s="155"/>
      <c r="B756" s="155"/>
      <c r="C756" s="155"/>
      <c r="D756" s="155"/>
      <c r="E756" s="155"/>
      <c r="F756" s="155"/>
      <c r="G756" s="155"/>
      <c r="H756" s="155"/>
      <c r="I756" s="155"/>
      <c r="J756" s="155"/>
      <c r="K756" s="155"/>
      <c r="L756" s="155"/>
      <c r="M756" s="155"/>
      <c r="N756" s="155"/>
      <c r="O756" s="155"/>
      <c r="P756" s="155"/>
      <c r="Q756" s="155"/>
      <c r="R756" s="155"/>
      <c r="S756" s="155"/>
      <c r="T756" s="155"/>
      <c r="U756" s="155"/>
      <c r="V756" s="155"/>
      <c r="W756" s="155"/>
      <c r="X756" s="155"/>
      <c r="Y756" s="155"/>
      <c r="Z756" s="155"/>
    </row>
    <row r="757">
      <c r="A757" s="155"/>
      <c r="B757" s="155"/>
      <c r="C757" s="155"/>
      <c r="D757" s="155"/>
      <c r="E757" s="155"/>
      <c r="F757" s="155"/>
      <c r="G757" s="155"/>
      <c r="H757" s="155"/>
      <c r="I757" s="155"/>
      <c r="J757" s="155"/>
      <c r="K757" s="155"/>
      <c r="L757" s="155"/>
      <c r="M757" s="155"/>
      <c r="N757" s="155"/>
      <c r="O757" s="155"/>
      <c r="P757" s="155"/>
      <c r="Q757" s="155"/>
      <c r="R757" s="155"/>
      <c r="S757" s="155"/>
      <c r="T757" s="155"/>
      <c r="U757" s="155"/>
      <c r="V757" s="155"/>
      <c r="W757" s="155"/>
      <c r="X757" s="155"/>
      <c r="Y757" s="155"/>
      <c r="Z757" s="155"/>
    </row>
    <row r="758">
      <c r="A758" s="155"/>
      <c r="B758" s="155"/>
      <c r="C758" s="155"/>
      <c r="D758" s="155"/>
      <c r="E758" s="155"/>
      <c r="F758" s="155"/>
      <c r="G758" s="155"/>
      <c r="H758" s="155"/>
      <c r="I758" s="155"/>
      <c r="J758" s="155"/>
      <c r="K758" s="155"/>
      <c r="L758" s="155"/>
      <c r="M758" s="155"/>
      <c r="N758" s="155"/>
      <c r="O758" s="155"/>
      <c r="P758" s="155"/>
      <c r="Q758" s="155"/>
      <c r="R758" s="155"/>
      <c r="S758" s="155"/>
      <c r="T758" s="155"/>
      <c r="U758" s="155"/>
      <c r="V758" s="155"/>
      <c r="W758" s="155"/>
      <c r="X758" s="155"/>
      <c r="Y758" s="155"/>
      <c r="Z758" s="155"/>
    </row>
    <row r="759">
      <c r="A759" s="155"/>
      <c r="B759" s="155"/>
      <c r="C759" s="155"/>
      <c r="D759" s="155"/>
      <c r="E759" s="155"/>
      <c r="F759" s="155"/>
      <c r="G759" s="155"/>
      <c r="H759" s="155"/>
      <c r="I759" s="155"/>
      <c r="J759" s="155"/>
      <c r="K759" s="155"/>
      <c r="L759" s="155"/>
      <c r="M759" s="155"/>
      <c r="N759" s="155"/>
      <c r="O759" s="155"/>
      <c r="P759" s="155"/>
      <c r="Q759" s="155"/>
      <c r="R759" s="155"/>
      <c r="S759" s="155"/>
      <c r="T759" s="155"/>
      <c r="U759" s="155"/>
      <c r="V759" s="155"/>
      <c r="W759" s="155"/>
      <c r="X759" s="155"/>
      <c r="Y759" s="155"/>
      <c r="Z759" s="155"/>
    </row>
    <row r="760">
      <c r="A760" s="155"/>
      <c r="B760" s="155"/>
      <c r="C760" s="155"/>
      <c r="D760" s="155"/>
      <c r="E760" s="155"/>
      <c r="F760" s="155"/>
      <c r="G760" s="155"/>
      <c r="H760" s="155"/>
      <c r="I760" s="155"/>
      <c r="J760" s="155"/>
      <c r="K760" s="155"/>
      <c r="L760" s="155"/>
      <c r="M760" s="155"/>
      <c r="N760" s="155"/>
      <c r="O760" s="155"/>
      <c r="P760" s="155"/>
      <c r="Q760" s="155"/>
      <c r="R760" s="155"/>
      <c r="S760" s="155"/>
      <c r="T760" s="155"/>
      <c r="U760" s="155"/>
      <c r="V760" s="155"/>
      <c r="W760" s="155"/>
      <c r="X760" s="155"/>
      <c r="Y760" s="155"/>
      <c r="Z760" s="155"/>
    </row>
    <row r="761">
      <c r="A761" s="155"/>
      <c r="B761" s="155"/>
      <c r="C761" s="155"/>
      <c r="D761" s="155"/>
      <c r="E761" s="155"/>
      <c r="F761" s="155"/>
      <c r="G761" s="155"/>
      <c r="H761" s="155"/>
      <c r="I761" s="155"/>
      <c r="J761" s="155"/>
      <c r="K761" s="155"/>
      <c r="L761" s="155"/>
      <c r="M761" s="155"/>
      <c r="N761" s="155"/>
      <c r="O761" s="155"/>
      <c r="P761" s="155"/>
      <c r="Q761" s="155"/>
      <c r="R761" s="155"/>
      <c r="S761" s="155"/>
      <c r="T761" s="155"/>
      <c r="U761" s="155"/>
      <c r="V761" s="155"/>
      <c r="W761" s="155"/>
      <c r="X761" s="155"/>
      <c r="Y761" s="155"/>
      <c r="Z761" s="155"/>
    </row>
    <row r="762">
      <c r="A762" s="155"/>
      <c r="B762" s="155"/>
      <c r="C762" s="155"/>
      <c r="D762" s="155"/>
      <c r="E762" s="155"/>
      <c r="F762" s="155"/>
      <c r="G762" s="155"/>
      <c r="H762" s="155"/>
      <c r="I762" s="155"/>
      <c r="J762" s="155"/>
      <c r="K762" s="155"/>
      <c r="L762" s="155"/>
      <c r="M762" s="155"/>
      <c r="N762" s="155"/>
      <c r="O762" s="155"/>
      <c r="P762" s="155"/>
      <c r="Q762" s="155"/>
      <c r="R762" s="155"/>
      <c r="S762" s="155"/>
      <c r="T762" s="155"/>
      <c r="U762" s="155"/>
      <c r="V762" s="155"/>
      <c r="W762" s="155"/>
      <c r="X762" s="155"/>
      <c r="Y762" s="155"/>
      <c r="Z762" s="155"/>
    </row>
    <row r="763">
      <c r="A763" s="155"/>
      <c r="B763" s="155"/>
      <c r="C763" s="155"/>
      <c r="D763" s="155"/>
      <c r="E763" s="155"/>
      <c r="F763" s="155"/>
      <c r="G763" s="155"/>
      <c r="H763" s="155"/>
      <c r="I763" s="155"/>
      <c r="J763" s="155"/>
      <c r="K763" s="155"/>
      <c r="L763" s="155"/>
      <c r="M763" s="155"/>
      <c r="N763" s="155"/>
      <c r="O763" s="155"/>
      <c r="P763" s="155"/>
      <c r="Q763" s="155"/>
      <c r="R763" s="155"/>
      <c r="S763" s="155"/>
      <c r="T763" s="155"/>
      <c r="U763" s="155"/>
      <c r="V763" s="155"/>
      <c r="W763" s="155"/>
      <c r="X763" s="155"/>
      <c r="Y763" s="155"/>
      <c r="Z763" s="155"/>
    </row>
    <row r="764">
      <c r="A764" s="155"/>
      <c r="B764" s="155"/>
      <c r="C764" s="155"/>
      <c r="D764" s="155"/>
      <c r="E764" s="155"/>
      <c r="F764" s="155"/>
      <c r="G764" s="155"/>
      <c r="H764" s="155"/>
      <c r="I764" s="155"/>
      <c r="J764" s="155"/>
      <c r="K764" s="155"/>
      <c r="L764" s="155"/>
      <c r="M764" s="155"/>
      <c r="N764" s="155"/>
      <c r="O764" s="155"/>
      <c r="P764" s="155"/>
      <c r="Q764" s="155"/>
      <c r="R764" s="155"/>
      <c r="S764" s="155"/>
      <c r="T764" s="155"/>
      <c r="U764" s="155"/>
      <c r="V764" s="155"/>
      <c r="W764" s="155"/>
      <c r="X764" s="155"/>
      <c r="Y764" s="155"/>
      <c r="Z764" s="155"/>
    </row>
    <row r="765">
      <c r="A765" s="155"/>
      <c r="B765" s="155"/>
      <c r="C765" s="155"/>
      <c r="D765" s="155"/>
      <c r="E765" s="155"/>
      <c r="F765" s="155"/>
      <c r="G765" s="155"/>
      <c r="H765" s="155"/>
      <c r="I765" s="155"/>
      <c r="J765" s="155"/>
      <c r="K765" s="155"/>
      <c r="L765" s="155"/>
      <c r="M765" s="155"/>
      <c r="N765" s="155"/>
      <c r="O765" s="155"/>
      <c r="P765" s="155"/>
      <c r="Q765" s="155"/>
      <c r="R765" s="155"/>
      <c r="S765" s="155"/>
      <c r="T765" s="155"/>
      <c r="U765" s="155"/>
      <c r="V765" s="155"/>
      <c r="W765" s="155"/>
      <c r="X765" s="155"/>
      <c r="Y765" s="155"/>
      <c r="Z765" s="155"/>
    </row>
    <row r="766">
      <c r="A766" s="155"/>
      <c r="B766" s="155"/>
      <c r="C766" s="155"/>
      <c r="D766" s="155"/>
      <c r="E766" s="155"/>
      <c r="F766" s="155"/>
      <c r="G766" s="155"/>
      <c r="H766" s="155"/>
      <c r="I766" s="155"/>
      <c r="J766" s="155"/>
      <c r="K766" s="155"/>
      <c r="L766" s="155"/>
      <c r="M766" s="155"/>
      <c r="N766" s="155"/>
      <c r="O766" s="155"/>
      <c r="P766" s="155"/>
      <c r="Q766" s="155"/>
      <c r="R766" s="155"/>
      <c r="S766" s="155"/>
      <c r="T766" s="155"/>
      <c r="U766" s="155"/>
      <c r="V766" s="155"/>
      <c r="W766" s="155"/>
      <c r="X766" s="155"/>
      <c r="Y766" s="155"/>
      <c r="Z766" s="155"/>
    </row>
    <row r="767">
      <c r="A767" s="155"/>
      <c r="B767" s="155"/>
      <c r="C767" s="155"/>
      <c r="D767" s="155"/>
      <c r="E767" s="155"/>
      <c r="F767" s="155"/>
      <c r="G767" s="155"/>
      <c r="H767" s="155"/>
      <c r="I767" s="155"/>
      <c r="J767" s="155"/>
      <c r="K767" s="155"/>
      <c r="L767" s="155"/>
      <c r="M767" s="155"/>
      <c r="N767" s="155"/>
      <c r="O767" s="155"/>
      <c r="P767" s="155"/>
      <c r="Q767" s="155"/>
      <c r="R767" s="155"/>
      <c r="S767" s="155"/>
      <c r="T767" s="155"/>
      <c r="U767" s="155"/>
      <c r="V767" s="155"/>
      <c r="W767" s="155"/>
      <c r="X767" s="155"/>
      <c r="Y767" s="155"/>
      <c r="Z767" s="155"/>
    </row>
    <row r="768">
      <c r="A768" s="155"/>
      <c r="B768" s="155"/>
      <c r="C768" s="155"/>
      <c r="D768" s="155"/>
      <c r="E768" s="155"/>
      <c r="F768" s="155"/>
      <c r="G768" s="155"/>
      <c r="H768" s="155"/>
      <c r="I768" s="155"/>
      <c r="J768" s="155"/>
      <c r="K768" s="155"/>
      <c r="L768" s="155"/>
      <c r="M768" s="155"/>
      <c r="N768" s="155"/>
      <c r="O768" s="155"/>
      <c r="P768" s="155"/>
      <c r="Q768" s="155"/>
      <c r="R768" s="155"/>
      <c r="S768" s="155"/>
      <c r="T768" s="155"/>
      <c r="U768" s="155"/>
      <c r="V768" s="155"/>
      <c r="W768" s="155"/>
      <c r="X768" s="155"/>
      <c r="Y768" s="155"/>
      <c r="Z768" s="155"/>
    </row>
    <row r="769">
      <c r="A769" s="155"/>
      <c r="B769" s="155"/>
      <c r="C769" s="155"/>
      <c r="D769" s="155"/>
      <c r="E769" s="155"/>
      <c r="F769" s="155"/>
      <c r="G769" s="155"/>
      <c r="H769" s="155"/>
      <c r="I769" s="155"/>
      <c r="J769" s="155"/>
      <c r="K769" s="155"/>
      <c r="L769" s="155"/>
      <c r="M769" s="155"/>
      <c r="N769" s="155"/>
      <c r="O769" s="155"/>
      <c r="P769" s="155"/>
      <c r="Q769" s="155"/>
      <c r="R769" s="155"/>
      <c r="S769" s="155"/>
      <c r="T769" s="155"/>
      <c r="U769" s="155"/>
      <c r="V769" s="155"/>
      <c r="W769" s="155"/>
      <c r="X769" s="155"/>
      <c r="Y769" s="155"/>
      <c r="Z769" s="155"/>
    </row>
    <row r="770">
      <c r="A770" s="155"/>
      <c r="B770" s="155"/>
      <c r="C770" s="155"/>
      <c r="D770" s="155"/>
      <c r="E770" s="155"/>
      <c r="F770" s="155"/>
      <c r="G770" s="155"/>
      <c r="H770" s="155"/>
      <c r="I770" s="155"/>
      <c r="J770" s="155"/>
      <c r="K770" s="155"/>
      <c r="L770" s="155"/>
      <c r="M770" s="155"/>
      <c r="N770" s="155"/>
      <c r="O770" s="155"/>
      <c r="P770" s="155"/>
      <c r="Q770" s="155"/>
      <c r="R770" s="155"/>
      <c r="S770" s="155"/>
      <c r="T770" s="155"/>
      <c r="U770" s="155"/>
      <c r="V770" s="155"/>
      <c r="W770" s="155"/>
      <c r="X770" s="155"/>
      <c r="Y770" s="155"/>
      <c r="Z770" s="155"/>
    </row>
    <row r="771">
      <c r="A771" s="155"/>
      <c r="B771" s="155"/>
      <c r="C771" s="155"/>
      <c r="D771" s="155"/>
      <c r="E771" s="155"/>
      <c r="F771" s="155"/>
      <c r="G771" s="155"/>
      <c r="H771" s="155"/>
      <c r="I771" s="155"/>
      <c r="J771" s="155"/>
      <c r="K771" s="155"/>
      <c r="L771" s="155"/>
      <c r="M771" s="155"/>
      <c r="N771" s="155"/>
      <c r="O771" s="155"/>
      <c r="P771" s="155"/>
      <c r="Q771" s="155"/>
      <c r="R771" s="155"/>
      <c r="S771" s="155"/>
      <c r="T771" s="155"/>
      <c r="U771" s="155"/>
      <c r="V771" s="155"/>
      <c r="W771" s="155"/>
      <c r="X771" s="155"/>
      <c r="Y771" s="155"/>
      <c r="Z771" s="155"/>
    </row>
    <row r="772">
      <c r="A772" s="155"/>
      <c r="B772" s="155"/>
      <c r="C772" s="155"/>
      <c r="D772" s="155"/>
      <c r="E772" s="155"/>
      <c r="F772" s="155"/>
      <c r="G772" s="155"/>
      <c r="H772" s="155"/>
      <c r="I772" s="155"/>
      <c r="J772" s="155"/>
      <c r="K772" s="155"/>
      <c r="L772" s="155"/>
      <c r="M772" s="155"/>
      <c r="N772" s="155"/>
      <c r="O772" s="155"/>
      <c r="P772" s="155"/>
      <c r="Q772" s="155"/>
      <c r="R772" s="155"/>
      <c r="S772" s="155"/>
      <c r="T772" s="155"/>
      <c r="U772" s="155"/>
      <c r="V772" s="155"/>
      <c r="W772" s="155"/>
      <c r="X772" s="155"/>
      <c r="Y772" s="155"/>
      <c r="Z772" s="155"/>
    </row>
    <row r="773">
      <c r="A773" s="155"/>
      <c r="B773" s="155"/>
      <c r="C773" s="155"/>
      <c r="D773" s="155"/>
      <c r="E773" s="155"/>
      <c r="F773" s="155"/>
      <c r="G773" s="155"/>
      <c r="H773" s="155"/>
      <c r="I773" s="155"/>
      <c r="J773" s="155"/>
      <c r="K773" s="155"/>
      <c r="L773" s="155"/>
      <c r="M773" s="155"/>
      <c r="N773" s="155"/>
      <c r="O773" s="155"/>
      <c r="P773" s="155"/>
      <c r="Q773" s="155"/>
      <c r="R773" s="155"/>
      <c r="S773" s="155"/>
      <c r="T773" s="155"/>
      <c r="U773" s="155"/>
      <c r="V773" s="155"/>
      <c r="W773" s="155"/>
      <c r="X773" s="155"/>
      <c r="Y773" s="155"/>
      <c r="Z773" s="155"/>
    </row>
    <row r="774">
      <c r="A774" s="155"/>
      <c r="B774" s="155"/>
      <c r="C774" s="155"/>
      <c r="D774" s="155"/>
      <c r="E774" s="155"/>
      <c r="F774" s="155"/>
      <c r="G774" s="155"/>
      <c r="H774" s="155"/>
      <c r="I774" s="155"/>
      <c r="J774" s="155"/>
      <c r="K774" s="155"/>
      <c r="L774" s="155"/>
      <c r="M774" s="155"/>
      <c r="N774" s="155"/>
      <c r="O774" s="155"/>
      <c r="P774" s="155"/>
      <c r="Q774" s="155"/>
      <c r="R774" s="155"/>
      <c r="S774" s="155"/>
      <c r="T774" s="155"/>
      <c r="U774" s="155"/>
      <c r="V774" s="155"/>
      <c r="W774" s="155"/>
      <c r="X774" s="155"/>
      <c r="Y774" s="155"/>
      <c r="Z774" s="155"/>
    </row>
    <row r="775">
      <c r="A775" s="155"/>
      <c r="B775" s="155"/>
      <c r="C775" s="155"/>
      <c r="D775" s="155"/>
      <c r="E775" s="155"/>
      <c r="F775" s="155"/>
      <c r="G775" s="155"/>
      <c r="H775" s="155"/>
      <c r="I775" s="155"/>
      <c r="J775" s="155"/>
      <c r="K775" s="155"/>
      <c r="L775" s="155"/>
      <c r="M775" s="155"/>
      <c r="N775" s="155"/>
      <c r="O775" s="155"/>
      <c r="P775" s="155"/>
      <c r="Q775" s="155"/>
      <c r="R775" s="155"/>
      <c r="S775" s="155"/>
      <c r="T775" s="155"/>
      <c r="U775" s="155"/>
      <c r="V775" s="155"/>
      <c r="W775" s="155"/>
      <c r="X775" s="155"/>
      <c r="Y775" s="155"/>
      <c r="Z775" s="155"/>
    </row>
    <row r="776">
      <c r="A776" s="155"/>
      <c r="B776" s="155"/>
      <c r="C776" s="155"/>
      <c r="D776" s="155"/>
      <c r="E776" s="155"/>
      <c r="F776" s="155"/>
      <c r="G776" s="155"/>
      <c r="H776" s="155"/>
      <c r="I776" s="155"/>
      <c r="J776" s="155"/>
      <c r="K776" s="155"/>
      <c r="L776" s="155"/>
      <c r="M776" s="155"/>
      <c r="N776" s="155"/>
      <c r="O776" s="155"/>
      <c r="P776" s="155"/>
      <c r="Q776" s="155"/>
      <c r="R776" s="155"/>
      <c r="S776" s="155"/>
      <c r="T776" s="155"/>
      <c r="U776" s="155"/>
      <c r="V776" s="155"/>
      <c r="W776" s="155"/>
      <c r="X776" s="155"/>
      <c r="Y776" s="155"/>
      <c r="Z776" s="155"/>
    </row>
    <row r="777">
      <c r="A777" s="155"/>
      <c r="B777" s="155"/>
      <c r="C777" s="155"/>
      <c r="D777" s="155"/>
      <c r="E777" s="155"/>
      <c r="F777" s="155"/>
      <c r="G777" s="155"/>
      <c r="H777" s="155"/>
      <c r="I777" s="155"/>
      <c r="J777" s="155"/>
      <c r="K777" s="155"/>
      <c r="L777" s="155"/>
      <c r="M777" s="155"/>
      <c r="N777" s="155"/>
      <c r="O777" s="155"/>
      <c r="P777" s="155"/>
      <c r="Q777" s="155"/>
      <c r="R777" s="155"/>
      <c r="S777" s="155"/>
      <c r="T777" s="155"/>
      <c r="U777" s="155"/>
      <c r="V777" s="155"/>
      <c r="W777" s="155"/>
      <c r="X777" s="155"/>
      <c r="Y777" s="155"/>
      <c r="Z777" s="155"/>
    </row>
    <row r="778">
      <c r="A778" s="155"/>
      <c r="B778" s="155"/>
      <c r="C778" s="155"/>
      <c r="D778" s="155"/>
      <c r="E778" s="155"/>
      <c r="F778" s="155"/>
      <c r="G778" s="155"/>
      <c r="H778" s="155"/>
      <c r="I778" s="155"/>
      <c r="J778" s="155"/>
      <c r="K778" s="155"/>
      <c r="L778" s="155"/>
      <c r="M778" s="155"/>
      <c r="N778" s="155"/>
      <c r="O778" s="155"/>
      <c r="P778" s="155"/>
      <c r="Q778" s="155"/>
      <c r="R778" s="155"/>
      <c r="S778" s="155"/>
      <c r="T778" s="155"/>
      <c r="U778" s="155"/>
      <c r="V778" s="155"/>
      <c r="W778" s="155"/>
      <c r="X778" s="155"/>
      <c r="Y778" s="155"/>
      <c r="Z778" s="155"/>
    </row>
    <row r="779">
      <c r="A779" s="155"/>
      <c r="B779" s="155"/>
      <c r="C779" s="155"/>
      <c r="D779" s="155"/>
      <c r="E779" s="155"/>
      <c r="F779" s="155"/>
      <c r="G779" s="155"/>
      <c r="H779" s="155"/>
      <c r="I779" s="155"/>
      <c r="J779" s="155"/>
      <c r="K779" s="155"/>
      <c r="L779" s="155"/>
      <c r="M779" s="155"/>
      <c r="N779" s="155"/>
      <c r="O779" s="155"/>
      <c r="P779" s="155"/>
      <c r="Q779" s="155"/>
      <c r="R779" s="155"/>
      <c r="S779" s="155"/>
      <c r="T779" s="155"/>
      <c r="U779" s="155"/>
      <c r="V779" s="155"/>
      <c r="W779" s="155"/>
      <c r="X779" s="155"/>
      <c r="Y779" s="155"/>
      <c r="Z779" s="155"/>
    </row>
    <row r="780">
      <c r="A780" s="155"/>
      <c r="B780" s="155"/>
      <c r="C780" s="155"/>
      <c r="D780" s="155"/>
      <c r="E780" s="155"/>
      <c r="F780" s="155"/>
      <c r="G780" s="155"/>
      <c r="H780" s="155"/>
      <c r="I780" s="155"/>
      <c r="J780" s="155"/>
      <c r="K780" s="155"/>
      <c r="L780" s="155"/>
      <c r="M780" s="155"/>
      <c r="N780" s="155"/>
      <c r="O780" s="155"/>
      <c r="P780" s="155"/>
      <c r="Q780" s="155"/>
      <c r="R780" s="155"/>
      <c r="S780" s="155"/>
      <c r="T780" s="155"/>
      <c r="U780" s="155"/>
      <c r="V780" s="155"/>
      <c r="W780" s="155"/>
      <c r="X780" s="155"/>
      <c r="Y780" s="155"/>
      <c r="Z780" s="155"/>
    </row>
    <row r="781">
      <c r="A781" s="155"/>
      <c r="B781" s="155"/>
      <c r="C781" s="155"/>
      <c r="D781" s="155"/>
      <c r="E781" s="155"/>
      <c r="F781" s="155"/>
      <c r="G781" s="155"/>
      <c r="H781" s="155"/>
      <c r="I781" s="155"/>
      <c r="J781" s="155"/>
      <c r="K781" s="155"/>
      <c r="L781" s="155"/>
      <c r="M781" s="155"/>
      <c r="N781" s="155"/>
      <c r="O781" s="155"/>
      <c r="P781" s="155"/>
      <c r="Q781" s="155"/>
      <c r="R781" s="155"/>
      <c r="S781" s="155"/>
      <c r="T781" s="155"/>
      <c r="U781" s="155"/>
      <c r="V781" s="155"/>
      <c r="W781" s="155"/>
      <c r="X781" s="155"/>
      <c r="Y781" s="155"/>
      <c r="Z781" s="155"/>
    </row>
    <row r="782">
      <c r="A782" s="155"/>
      <c r="B782" s="155"/>
      <c r="C782" s="155"/>
      <c r="D782" s="155"/>
      <c r="E782" s="155"/>
      <c r="F782" s="155"/>
      <c r="G782" s="155"/>
      <c r="H782" s="155"/>
      <c r="I782" s="155"/>
      <c r="J782" s="155"/>
      <c r="K782" s="155"/>
      <c r="L782" s="155"/>
      <c r="M782" s="155"/>
      <c r="N782" s="155"/>
      <c r="O782" s="155"/>
      <c r="P782" s="155"/>
      <c r="Q782" s="155"/>
      <c r="R782" s="155"/>
      <c r="S782" s="155"/>
      <c r="T782" s="155"/>
      <c r="U782" s="155"/>
      <c r="V782" s="155"/>
      <c r="W782" s="155"/>
      <c r="X782" s="155"/>
      <c r="Y782" s="155"/>
      <c r="Z782" s="155"/>
    </row>
    <row r="783">
      <c r="A783" s="155"/>
      <c r="B783" s="155"/>
      <c r="C783" s="155"/>
      <c r="D783" s="155"/>
      <c r="E783" s="155"/>
      <c r="F783" s="155"/>
      <c r="G783" s="155"/>
      <c r="H783" s="155"/>
      <c r="I783" s="155"/>
      <c r="J783" s="155"/>
      <c r="K783" s="155"/>
      <c r="L783" s="155"/>
      <c r="M783" s="155"/>
      <c r="N783" s="155"/>
      <c r="O783" s="155"/>
      <c r="P783" s="155"/>
      <c r="Q783" s="155"/>
      <c r="R783" s="155"/>
      <c r="S783" s="155"/>
      <c r="T783" s="155"/>
      <c r="U783" s="155"/>
      <c r="V783" s="155"/>
      <c r="W783" s="155"/>
      <c r="X783" s="155"/>
      <c r="Y783" s="155"/>
      <c r="Z783" s="155"/>
    </row>
    <row r="784">
      <c r="A784" s="155"/>
      <c r="B784" s="155"/>
      <c r="C784" s="155"/>
      <c r="D784" s="155"/>
      <c r="E784" s="155"/>
      <c r="F784" s="155"/>
      <c r="G784" s="155"/>
      <c r="H784" s="155"/>
      <c r="I784" s="155"/>
      <c r="J784" s="155"/>
      <c r="K784" s="155"/>
      <c r="L784" s="155"/>
      <c r="M784" s="155"/>
      <c r="N784" s="155"/>
      <c r="O784" s="155"/>
      <c r="P784" s="155"/>
      <c r="Q784" s="155"/>
      <c r="R784" s="155"/>
      <c r="S784" s="155"/>
      <c r="T784" s="155"/>
      <c r="U784" s="155"/>
      <c r="V784" s="155"/>
      <c r="W784" s="155"/>
      <c r="X784" s="155"/>
      <c r="Y784" s="155"/>
      <c r="Z784" s="155"/>
    </row>
    <row r="785">
      <c r="A785" s="155"/>
      <c r="B785" s="155"/>
      <c r="C785" s="155"/>
      <c r="D785" s="155"/>
      <c r="E785" s="155"/>
      <c r="F785" s="155"/>
      <c r="G785" s="155"/>
      <c r="H785" s="155"/>
      <c r="I785" s="155"/>
      <c r="J785" s="155"/>
      <c r="K785" s="155"/>
      <c r="L785" s="155"/>
      <c r="M785" s="155"/>
      <c r="N785" s="155"/>
      <c r="O785" s="155"/>
      <c r="P785" s="155"/>
      <c r="Q785" s="155"/>
      <c r="R785" s="155"/>
      <c r="S785" s="155"/>
      <c r="T785" s="155"/>
      <c r="U785" s="155"/>
      <c r="V785" s="155"/>
      <c r="W785" s="155"/>
      <c r="X785" s="155"/>
      <c r="Y785" s="155"/>
      <c r="Z785" s="155"/>
    </row>
    <row r="786">
      <c r="A786" s="155"/>
      <c r="B786" s="155"/>
      <c r="C786" s="155"/>
      <c r="D786" s="155"/>
      <c r="E786" s="155"/>
      <c r="F786" s="155"/>
      <c r="G786" s="155"/>
      <c r="H786" s="155"/>
      <c r="I786" s="155"/>
      <c r="J786" s="155"/>
      <c r="K786" s="155"/>
      <c r="L786" s="155"/>
      <c r="M786" s="155"/>
      <c r="N786" s="155"/>
      <c r="O786" s="155"/>
      <c r="P786" s="155"/>
      <c r="Q786" s="155"/>
      <c r="R786" s="155"/>
      <c r="S786" s="155"/>
      <c r="T786" s="155"/>
      <c r="U786" s="155"/>
      <c r="V786" s="155"/>
      <c r="W786" s="155"/>
      <c r="X786" s="155"/>
      <c r="Y786" s="155"/>
      <c r="Z786" s="155"/>
    </row>
    <row r="787">
      <c r="A787" s="155"/>
      <c r="B787" s="155"/>
      <c r="C787" s="155"/>
      <c r="D787" s="155"/>
      <c r="E787" s="155"/>
      <c r="F787" s="155"/>
      <c r="G787" s="155"/>
      <c r="H787" s="155"/>
      <c r="I787" s="155"/>
      <c r="J787" s="155"/>
      <c r="K787" s="155"/>
      <c r="L787" s="155"/>
      <c r="M787" s="155"/>
      <c r="N787" s="155"/>
      <c r="O787" s="155"/>
      <c r="P787" s="155"/>
      <c r="Q787" s="155"/>
      <c r="R787" s="155"/>
      <c r="S787" s="155"/>
      <c r="T787" s="155"/>
      <c r="U787" s="155"/>
      <c r="V787" s="155"/>
      <c r="W787" s="155"/>
      <c r="X787" s="155"/>
      <c r="Y787" s="155"/>
      <c r="Z787" s="155"/>
    </row>
    <row r="788">
      <c r="A788" s="155"/>
      <c r="B788" s="155"/>
      <c r="C788" s="155"/>
      <c r="D788" s="155"/>
      <c r="E788" s="155"/>
      <c r="F788" s="155"/>
      <c r="G788" s="155"/>
      <c r="H788" s="155"/>
      <c r="I788" s="155"/>
      <c r="J788" s="155"/>
      <c r="K788" s="155"/>
      <c r="L788" s="155"/>
      <c r="M788" s="155"/>
      <c r="N788" s="155"/>
      <c r="O788" s="155"/>
      <c r="P788" s="155"/>
      <c r="Q788" s="155"/>
      <c r="R788" s="155"/>
      <c r="S788" s="155"/>
      <c r="T788" s="155"/>
      <c r="U788" s="155"/>
      <c r="V788" s="155"/>
      <c r="W788" s="155"/>
      <c r="X788" s="155"/>
      <c r="Y788" s="155"/>
      <c r="Z788" s="155"/>
    </row>
    <row r="789">
      <c r="A789" s="155"/>
      <c r="B789" s="155"/>
      <c r="C789" s="155"/>
      <c r="D789" s="155"/>
      <c r="E789" s="155"/>
      <c r="F789" s="155"/>
      <c r="G789" s="155"/>
      <c r="H789" s="155"/>
      <c r="I789" s="155"/>
      <c r="J789" s="155"/>
      <c r="K789" s="155"/>
      <c r="L789" s="155"/>
      <c r="M789" s="155"/>
      <c r="N789" s="155"/>
      <c r="O789" s="155"/>
      <c r="P789" s="155"/>
      <c r="Q789" s="155"/>
      <c r="R789" s="155"/>
      <c r="S789" s="155"/>
      <c r="T789" s="155"/>
      <c r="U789" s="155"/>
      <c r="V789" s="155"/>
      <c r="W789" s="155"/>
      <c r="X789" s="155"/>
      <c r="Y789" s="155"/>
      <c r="Z789" s="155"/>
    </row>
    <row r="790">
      <c r="A790" s="155"/>
      <c r="B790" s="155"/>
      <c r="C790" s="155"/>
      <c r="D790" s="155"/>
      <c r="E790" s="155"/>
      <c r="F790" s="155"/>
      <c r="G790" s="155"/>
      <c r="H790" s="155"/>
      <c r="I790" s="155"/>
      <c r="J790" s="155"/>
      <c r="K790" s="155"/>
      <c r="L790" s="155"/>
      <c r="M790" s="155"/>
      <c r="N790" s="155"/>
      <c r="O790" s="155"/>
      <c r="P790" s="155"/>
      <c r="Q790" s="155"/>
      <c r="R790" s="155"/>
      <c r="S790" s="155"/>
      <c r="T790" s="155"/>
      <c r="U790" s="155"/>
      <c r="V790" s="155"/>
      <c r="W790" s="155"/>
      <c r="X790" s="155"/>
      <c r="Y790" s="155"/>
      <c r="Z790" s="155"/>
    </row>
    <row r="791">
      <c r="A791" s="155"/>
      <c r="B791" s="155"/>
      <c r="C791" s="155"/>
      <c r="D791" s="155"/>
      <c r="E791" s="155"/>
      <c r="F791" s="155"/>
      <c r="G791" s="155"/>
      <c r="H791" s="155"/>
      <c r="I791" s="155"/>
      <c r="J791" s="155"/>
      <c r="K791" s="155"/>
      <c r="L791" s="155"/>
      <c r="M791" s="155"/>
      <c r="N791" s="155"/>
      <c r="O791" s="155"/>
      <c r="P791" s="155"/>
      <c r="Q791" s="155"/>
      <c r="R791" s="155"/>
      <c r="S791" s="155"/>
      <c r="T791" s="155"/>
      <c r="U791" s="155"/>
      <c r="V791" s="155"/>
      <c r="W791" s="155"/>
      <c r="X791" s="155"/>
      <c r="Y791" s="155"/>
      <c r="Z791" s="155"/>
    </row>
    <row r="792">
      <c r="A792" s="155"/>
      <c r="B792" s="155"/>
      <c r="C792" s="155"/>
      <c r="D792" s="155"/>
      <c r="E792" s="155"/>
      <c r="F792" s="155"/>
      <c r="G792" s="155"/>
      <c r="H792" s="155"/>
      <c r="I792" s="155"/>
      <c r="J792" s="155"/>
      <c r="K792" s="155"/>
      <c r="L792" s="155"/>
      <c r="M792" s="155"/>
      <c r="N792" s="155"/>
      <c r="O792" s="155"/>
      <c r="P792" s="155"/>
      <c r="Q792" s="155"/>
      <c r="R792" s="155"/>
      <c r="S792" s="155"/>
      <c r="T792" s="155"/>
      <c r="U792" s="155"/>
      <c r="V792" s="155"/>
      <c r="W792" s="155"/>
      <c r="X792" s="155"/>
      <c r="Y792" s="155"/>
      <c r="Z792" s="155"/>
    </row>
    <row r="793">
      <c r="A793" s="155"/>
      <c r="B793" s="155"/>
      <c r="C793" s="155"/>
      <c r="D793" s="155"/>
      <c r="E793" s="155"/>
      <c r="F793" s="155"/>
      <c r="G793" s="155"/>
      <c r="H793" s="155"/>
      <c r="I793" s="155"/>
      <c r="J793" s="155"/>
      <c r="K793" s="155"/>
      <c r="L793" s="155"/>
      <c r="M793" s="155"/>
      <c r="N793" s="155"/>
      <c r="O793" s="155"/>
      <c r="P793" s="155"/>
      <c r="Q793" s="155"/>
      <c r="R793" s="155"/>
      <c r="S793" s="155"/>
      <c r="T793" s="155"/>
      <c r="U793" s="155"/>
      <c r="V793" s="155"/>
      <c r="W793" s="155"/>
      <c r="X793" s="155"/>
      <c r="Y793" s="155"/>
      <c r="Z793" s="155"/>
    </row>
    <row r="794">
      <c r="A794" s="155"/>
      <c r="B794" s="155"/>
      <c r="C794" s="155"/>
      <c r="D794" s="155"/>
      <c r="E794" s="155"/>
      <c r="F794" s="155"/>
      <c r="G794" s="155"/>
      <c r="H794" s="155"/>
      <c r="I794" s="155"/>
      <c r="J794" s="155"/>
      <c r="K794" s="155"/>
      <c r="L794" s="155"/>
      <c r="M794" s="155"/>
      <c r="N794" s="155"/>
      <c r="O794" s="155"/>
      <c r="P794" s="155"/>
      <c r="Q794" s="155"/>
      <c r="R794" s="155"/>
      <c r="S794" s="155"/>
      <c r="T794" s="155"/>
      <c r="U794" s="155"/>
      <c r="V794" s="155"/>
      <c r="W794" s="155"/>
      <c r="X794" s="155"/>
      <c r="Y794" s="155"/>
      <c r="Z794" s="155"/>
    </row>
    <row r="795">
      <c r="A795" s="155"/>
      <c r="B795" s="155"/>
      <c r="C795" s="155"/>
      <c r="D795" s="155"/>
      <c r="E795" s="155"/>
      <c r="F795" s="155"/>
      <c r="G795" s="155"/>
      <c r="H795" s="155"/>
      <c r="I795" s="155"/>
      <c r="J795" s="155"/>
      <c r="K795" s="155"/>
      <c r="L795" s="155"/>
      <c r="M795" s="155"/>
      <c r="N795" s="155"/>
      <c r="O795" s="155"/>
      <c r="P795" s="155"/>
      <c r="Q795" s="155"/>
      <c r="R795" s="155"/>
      <c r="S795" s="155"/>
      <c r="T795" s="155"/>
      <c r="U795" s="155"/>
      <c r="V795" s="155"/>
      <c r="W795" s="155"/>
      <c r="X795" s="155"/>
      <c r="Y795" s="155"/>
      <c r="Z795" s="155"/>
    </row>
    <row r="796">
      <c r="A796" s="155"/>
      <c r="B796" s="155"/>
      <c r="C796" s="155"/>
      <c r="D796" s="155"/>
      <c r="E796" s="155"/>
      <c r="F796" s="155"/>
      <c r="G796" s="155"/>
      <c r="H796" s="155"/>
      <c r="I796" s="155"/>
      <c r="J796" s="155"/>
      <c r="K796" s="155"/>
      <c r="L796" s="155"/>
      <c r="M796" s="155"/>
      <c r="N796" s="155"/>
      <c r="O796" s="155"/>
      <c r="P796" s="155"/>
      <c r="Q796" s="155"/>
      <c r="R796" s="155"/>
      <c r="S796" s="155"/>
      <c r="T796" s="155"/>
      <c r="U796" s="155"/>
      <c r="V796" s="155"/>
      <c r="W796" s="155"/>
      <c r="X796" s="155"/>
      <c r="Y796" s="155"/>
      <c r="Z796" s="155"/>
    </row>
    <row r="797">
      <c r="A797" s="155"/>
      <c r="B797" s="155"/>
      <c r="C797" s="155"/>
      <c r="D797" s="155"/>
      <c r="E797" s="155"/>
      <c r="F797" s="155"/>
      <c r="G797" s="155"/>
      <c r="H797" s="155"/>
      <c r="I797" s="155"/>
      <c r="J797" s="155"/>
      <c r="K797" s="155"/>
      <c r="L797" s="155"/>
      <c r="M797" s="155"/>
      <c r="N797" s="155"/>
      <c r="O797" s="155"/>
      <c r="P797" s="155"/>
      <c r="Q797" s="155"/>
      <c r="R797" s="155"/>
      <c r="S797" s="155"/>
      <c r="T797" s="155"/>
      <c r="U797" s="155"/>
      <c r="V797" s="155"/>
      <c r="W797" s="155"/>
      <c r="X797" s="155"/>
      <c r="Y797" s="155"/>
      <c r="Z797" s="155"/>
    </row>
    <row r="798">
      <c r="A798" s="155"/>
      <c r="B798" s="155"/>
      <c r="C798" s="155"/>
      <c r="D798" s="155"/>
      <c r="E798" s="155"/>
      <c r="F798" s="155"/>
      <c r="G798" s="155"/>
      <c r="H798" s="155"/>
      <c r="I798" s="155"/>
      <c r="J798" s="155"/>
      <c r="K798" s="155"/>
      <c r="L798" s="155"/>
      <c r="M798" s="155"/>
      <c r="N798" s="155"/>
      <c r="O798" s="155"/>
      <c r="P798" s="155"/>
      <c r="Q798" s="155"/>
      <c r="R798" s="155"/>
      <c r="S798" s="155"/>
      <c r="T798" s="155"/>
      <c r="U798" s="155"/>
      <c r="V798" s="155"/>
      <c r="W798" s="155"/>
      <c r="X798" s="155"/>
      <c r="Y798" s="155"/>
      <c r="Z798" s="155"/>
    </row>
    <row r="799">
      <c r="A799" s="155"/>
      <c r="B799" s="155"/>
      <c r="C799" s="155"/>
      <c r="D799" s="155"/>
      <c r="E799" s="155"/>
      <c r="F799" s="155"/>
      <c r="G799" s="155"/>
      <c r="H799" s="155"/>
      <c r="I799" s="155"/>
      <c r="J799" s="155"/>
      <c r="K799" s="155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</row>
    <row r="800">
      <c r="A800" s="155"/>
      <c r="B800" s="155"/>
      <c r="C800" s="155"/>
      <c r="D800" s="155"/>
      <c r="E800" s="155"/>
      <c r="F800" s="155"/>
      <c r="G800" s="155"/>
      <c r="H800" s="155"/>
      <c r="I800" s="155"/>
      <c r="J800" s="155"/>
      <c r="K800" s="155"/>
      <c r="L800" s="155"/>
      <c r="M800" s="155"/>
      <c r="N800" s="155"/>
      <c r="O800" s="155"/>
      <c r="P800" s="155"/>
      <c r="Q800" s="155"/>
      <c r="R800" s="155"/>
      <c r="S800" s="155"/>
      <c r="T800" s="155"/>
      <c r="U800" s="155"/>
      <c r="V800" s="155"/>
      <c r="W800" s="155"/>
      <c r="X800" s="155"/>
      <c r="Y800" s="155"/>
      <c r="Z800" s="155"/>
    </row>
    <row r="801">
      <c r="A801" s="155"/>
      <c r="B801" s="155"/>
      <c r="C801" s="155"/>
      <c r="D801" s="155"/>
      <c r="E801" s="155"/>
      <c r="F801" s="155"/>
      <c r="G801" s="155"/>
      <c r="H801" s="155"/>
      <c r="I801" s="155"/>
      <c r="J801" s="155"/>
      <c r="K801" s="155"/>
      <c r="L801" s="155"/>
      <c r="M801" s="155"/>
      <c r="N801" s="155"/>
      <c r="O801" s="155"/>
      <c r="P801" s="155"/>
      <c r="Q801" s="155"/>
      <c r="R801" s="155"/>
      <c r="S801" s="155"/>
      <c r="T801" s="155"/>
      <c r="U801" s="155"/>
      <c r="V801" s="155"/>
      <c r="W801" s="155"/>
      <c r="X801" s="155"/>
      <c r="Y801" s="155"/>
      <c r="Z801" s="155"/>
    </row>
    <row r="802">
      <c r="A802" s="155"/>
      <c r="B802" s="155"/>
      <c r="C802" s="155"/>
      <c r="D802" s="155"/>
      <c r="E802" s="155"/>
      <c r="F802" s="155"/>
      <c r="G802" s="155"/>
      <c r="H802" s="155"/>
      <c r="I802" s="155"/>
      <c r="J802" s="155"/>
      <c r="K802" s="155"/>
      <c r="L802" s="155"/>
      <c r="M802" s="155"/>
      <c r="N802" s="155"/>
      <c r="O802" s="155"/>
      <c r="P802" s="155"/>
      <c r="Q802" s="155"/>
      <c r="R802" s="155"/>
      <c r="S802" s="155"/>
      <c r="T802" s="155"/>
      <c r="U802" s="155"/>
      <c r="V802" s="155"/>
      <c r="W802" s="155"/>
      <c r="X802" s="155"/>
      <c r="Y802" s="155"/>
      <c r="Z802" s="155"/>
    </row>
    <row r="803">
      <c r="A803" s="155"/>
      <c r="B803" s="155"/>
      <c r="C803" s="155"/>
      <c r="D803" s="155"/>
      <c r="E803" s="155"/>
      <c r="F803" s="155"/>
      <c r="G803" s="155"/>
      <c r="H803" s="155"/>
      <c r="I803" s="155"/>
      <c r="J803" s="155"/>
      <c r="K803" s="155"/>
      <c r="L803" s="155"/>
      <c r="M803" s="155"/>
      <c r="N803" s="155"/>
      <c r="O803" s="155"/>
      <c r="P803" s="155"/>
      <c r="Q803" s="155"/>
      <c r="R803" s="155"/>
      <c r="S803" s="155"/>
      <c r="T803" s="155"/>
      <c r="U803" s="155"/>
      <c r="V803" s="155"/>
      <c r="W803" s="155"/>
      <c r="X803" s="155"/>
      <c r="Y803" s="155"/>
      <c r="Z803" s="155"/>
    </row>
    <row r="804">
      <c r="A804" s="155"/>
      <c r="B804" s="155"/>
      <c r="C804" s="155"/>
      <c r="D804" s="155"/>
      <c r="E804" s="155"/>
      <c r="F804" s="155"/>
      <c r="G804" s="155"/>
      <c r="H804" s="155"/>
      <c r="I804" s="155"/>
      <c r="J804" s="155"/>
      <c r="K804" s="155"/>
      <c r="L804" s="155"/>
      <c r="M804" s="155"/>
      <c r="N804" s="155"/>
      <c r="O804" s="155"/>
      <c r="P804" s="155"/>
      <c r="Q804" s="155"/>
      <c r="R804" s="155"/>
      <c r="S804" s="155"/>
      <c r="T804" s="155"/>
      <c r="U804" s="155"/>
      <c r="V804" s="155"/>
      <c r="W804" s="155"/>
      <c r="X804" s="155"/>
      <c r="Y804" s="155"/>
      <c r="Z804" s="155"/>
    </row>
    <row r="805">
      <c r="A805" s="155"/>
      <c r="B805" s="155"/>
      <c r="C805" s="155"/>
      <c r="D805" s="155"/>
      <c r="E805" s="155"/>
      <c r="F805" s="155"/>
      <c r="G805" s="155"/>
      <c r="H805" s="155"/>
      <c r="I805" s="155"/>
      <c r="J805" s="155"/>
      <c r="K805" s="155"/>
      <c r="L805" s="155"/>
      <c r="M805" s="155"/>
      <c r="N805" s="155"/>
      <c r="O805" s="155"/>
      <c r="P805" s="155"/>
      <c r="Q805" s="155"/>
      <c r="R805" s="155"/>
      <c r="S805" s="155"/>
      <c r="T805" s="155"/>
      <c r="U805" s="155"/>
      <c r="V805" s="155"/>
      <c r="W805" s="155"/>
      <c r="X805" s="155"/>
      <c r="Y805" s="155"/>
      <c r="Z805" s="155"/>
    </row>
    <row r="806">
      <c r="A806" s="155"/>
      <c r="B806" s="155"/>
      <c r="C806" s="155"/>
      <c r="D806" s="155"/>
      <c r="E806" s="155"/>
      <c r="F806" s="155"/>
      <c r="G806" s="155"/>
      <c r="H806" s="155"/>
      <c r="I806" s="155"/>
      <c r="J806" s="155"/>
      <c r="K806" s="155"/>
      <c r="L806" s="155"/>
      <c r="M806" s="155"/>
      <c r="N806" s="155"/>
      <c r="O806" s="155"/>
      <c r="P806" s="155"/>
      <c r="Q806" s="155"/>
      <c r="R806" s="155"/>
      <c r="S806" s="155"/>
      <c r="T806" s="155"/>
      <c r="U806" s="155"/>
      <c r="V806" s="155"/>
      <c r="W806" s="155"/>
      <c r="X806" s="155"/>
      <c r="Y806" s="155"/>
      <c r="Z806" s="155"/>
    </row>
    <row r="807">
      <c r="A807" s="155"/>
      <c r="B807" s="155"/>
      <c r="C807" s="155"/>
      <c r="D807" s="155"/>
      <c r="E807" s="155"/>
      <c r="F807" s="155"/>
      <c r="G807" s="155"/>
      <c r="H807" s="155"/>
      <c r="I807" s="155"/>
      <c r="J807" s="155"/>
      <c r="K807" s="155"/>
      <c r="L807" s="155"/>
      <c r="M807" s="155"/>
      <c r="N807" s="155"/>
      <c r="O807" s="155"/>
      <c r="P807" s="155"/>
      <c r="Q807" s="155"/>
      <c r="R807" s="155"/>
      <c r="S807" s="155"/>
      <c r="T807" s="155"/>
      <c r="U807" s="155"/>
      <c r="V807" s="155"/>
      <c r="W807" s="155"/>
      <c r="X807" s="155"/>
      <c r="Y807" s="155"/>
      <c r="Z807" s="155"/>
    </row>
    <row r="808">
      <c r="A808" s="155"/>
      <c r="B808" s="155"/>
      <c r="C808" s="155"/>
      <c r="D808" s="155"/>
      <c r="E808" s="155"/>
      <c r="F808" s="155"/>
      <c r="G808" s="155"/>
      <c r="H808" s="155"/>
      <c r="I808" s="155"/>
      <c r="J808" s="155"/>
      <c r="K808" s="155"/>
      <c r="L808" s="155"/>
      <c r="M808" s="155"/>
      <c r="N808" s="155"/>
      <c r="O808" s="155"/>
      <c r="P808" s="155"/>
      <c r="Q808" s="155"/>
      <c r="R808" s="155"/>
      <c r="S808" s="155"/>
      <c r="T808" s="155"/>
      <c r="U808" s="155"/>
      <c r="V808" s="155"/>
      <c r="W808" s="155"/>
      <c r="X808" s="155"/>
      <c r="Y808" s="155"/>
      <c r="Z808" s="155"/>
    </row>
    <row r="809">
      <c r="A809" s="155"/>
      <c r="B809" s="155"/>
      <c r="C809" s="155"/>
      <c r="D809" s="155"/>
      <c r="E809" s="155"/>
      <c r="F809" s="155"/>
      <c r="G809" s="155"/>
      <c r="H809" s="155"/>
      <c r="I809" s="155"/>
      <c r="J809" s="155"/>
      <c r="K809" s="155"/>
      <c r="L809" s="155"/>
      <c r="M809" s="155"/>
      <c r="N809" s="155"/>
      <c r="O809" s="155"/>
      <c r="P809" s="155"/>
      <c r="Q809" s="155"/>
      <c r="R809" s="155"/>
      <c r="S809" s="155"/>
      <c r="T809" s="155"/>
      <c r="U809" s="155"/>
      <c r="V809" s="155"/>
      <c r="W809" s="155"/>
      <c r="X809" s="155"/>
      <c r="Y809" s="155"/>
      <c r="Z809" s="155"/>
    </row>
    <row r="810">
      <c r="A810" s="155"/>
      <c r="B810" s="155"/>
      <c r="C810" s="155"/>
      <c r="D810" s="155"/>
      <c r="E810" s="155"/>
      <c r="F810" s="155"/>
      <c r="G810" s="155"/>
      <c r="H810" s="155"/>
      <c r="I810" s="155"/>
      <c r="J810" s="155"/>
      <c r="K810" s="155"/>
      <c r="L810" s="155"/>
      <c r="M810" s="155"/>
      <c r="N810" s="155"/>
      <c r="O810" s="155"/>
      <c r="P810" s="155"/>
      <c r="Q810" s="155"/>
      <c r="R810" s="155"/>
      <c r="S810" s="155"/>
      <c r="T810" s="155"/>
      <c r="U810" s="155"/>
      <c r="V810" s="155"/>
      <c r="W810" s="155"/>
      <c r="X810" s="155"/>
      <c r="Y810" s="155"/>
      <c r="Z810" s="155"/>
    </row>
    <row r="811">
      <c r="A811" s="155"/>
      <c r="B811" s="155"/>
      <c r="C811" s="155"/>
      <c r="D811" s="155"/>
      <c r="E811" s="155"/>
      <c r="F811" s="155"/>
      <c r="G811" s="155"/>
      <c r="H811" s="155"/>
      <c r="I811" s="155"/>
      <c r="J811" s="155"/>
      <c r="K811" s="155"/>
      <c r="L811" s="155"/>
      <c r="M811" s="155"/>
      <c r="N811" s="155"/>
      <c r="O811" s="155"/>
      <c r="P811" s="155"/>
      <c r="Q811" s="155"/>
      <c r="R811" s="155"/>
      <c r="S811" s="155"/>
      <c r="T811" s="155"/>
      <c r="U811" s="155"/>
      <c r="V811" s="155"/>
      <c r="W811" s="155"/>
      <c r="X811" s="155"/>
      <c r="Y811" s="155"/>
      <c r="Z811" s="155"/>
    </row>
    <row r="812">
      <c r="A812" s="155"/>
      <c r="B812" s="155"/>
      <c r="C812" s="155"/>
      <c r="D812" s="155"/>
      <c r="E812" s="155"/>
      <c r="F812" s="155"/>
      <c r="G812" s="155"/>
      <c r="H812" s="155"/>
      <c r="I812" s="155"/>
      <c r="J812" s="155"/>
      <c r="K812" s="155"/>
      <c r="L812" s="155"/>
      <c r="M812" s="155"/>
      <c r="N812" s="155"/>
      <c r="O812" s="155"/>
      <c r="P812" s="155"/>
      <c r="Q812" s="155"/>
      <c r="R812" s="155"/>
      <c r="S812" s="155"/>
      <c r="T812" s="155"/>
      <c r="U812" s="155"/>
      <c r="V812" s="155"/>
      <c r="W812" s="155"/>
      <c r="X812" s="155"/>
      <c r="Y812" s="155"/>
      <c r="Z812" s="155"/>
    </row>
    <row r="813">
      <c r="A813" s="155"/>
      <c r="B813" s="155"/>
      <c r="C813" s="155"/>
      <c r="D813" s="155"/>
      <c r="E813" s="155"/>
      <c r="F813" s="155"/>
      <c r="G813" s="155"/>
      <c r="H813" s="155"/>
      <c r="I813" s="155"/>
      <c r="J813" s="155"/>
      <c r="K813" s="155"/>
      <c r="L813" s="155"/>
      <c r="M813" s="155"/>
      <c r="N813" s="155"/>
      <c r="O813" s="155"/>
      <c r="P813" s="155"/>
      <c r="Q813" s="155"/>
      <c r="R813" s="155"/>
      <c r="S813" s="155"/>
      <c r="T813" s="155"/>
      <c r="U813" s="155"/>
      <c r="V813" s="155"/>
      <c r="W813" s="155"/>
      <c r="X813" s="155"/>
      <c r="Y813" s="155"/>
      <c r="Z813" s="155"/>
    </row>
    <row r="814">
      <c r="A814" s="155"/>
      <c r="B814" s="155"/>
      <c r="C814" s="155"/>
      <c r="D814" s="155"/>
      <c r="E814" s="155"/>
      <c r="F814" s="155"/>
      <c r="G814" s="155"/>
      <c r="H814" s="155"/>
      <c r="I814" s="155"/>
      <c r="J814" s="155"/>
      <c r="K814" s="155"/>
      <c r="L814" s="155"/>
      <c r="M814" s="155"/>
      <c r="N814" s="155"/>
      <c r="O814" s="155"/>
      <c r="P814" s="155"/>
      <c r="Q814" s="155"/>
      <c r="R814" s="155"/>
      <c r="S814" s="155"/>
      <c r="T814" s="155"/>
      <c r="U814" s="155"/>
      <c r="V814" s="155"/>
      <c r="W814" s="155"/>
      <c r="X814" s="155"/>
      <c r="Y814" s="155"/>
      <c r="Z814" s="155"/>
    </row>
    <row r="815">
      <c r="A815" s="155"/>
      <c r="B815" s="155"/>
      <c r="C815" s="155"/>
      <c r="D815" s="155"/>
      <c r="E815" s="155"/>
      <c r="F815" s="155"/>
      <c r="G815" s="155"/>
      <c r="H815" s="155"/>
      <c r="I815" s="155"/>
      <c r="J815" s="155"/>
      <c r="K815" s="155"/>
      <c r="L815" s="155"/>
      <c r="M815" s="155"/>
      <c r="N815" s="155"/>
      <c r="O815" s="155"/>
      <c r="P815" s="155"/>
      <c r="Q815" s="155"/>
      <c r="R815" s="155"/>
      <c r="S815" s="155"/>
      <c r="T815" s="155"/>
      <c r="U815" s="155"/>
      <c r="V815" s="155"/>
      <c r="W815" s="155"/>
      <c r="X815" s="155"/>
      <c r="Y815" s="155"/>
      <c r="Z815" s="155"/>
    </row>
    <row r="816">
      <c r="A816" s="155"/>
      <c r="B816" s="155"/>
      <c r="C816" s="155"/>
      <c r="D816" s="155"/>
      <c r="E816" s="155"/>
      <c r="F816" s="155"/>
      <c r="G816" s="155"/>
      <c r="H816" s="155"/>
      <c r="I816" s="155"/>
      <c r="J816" s="155"/>
      <c r="K816" s="155"/>
      <c r="L816" s="155"/>
      <c r="M816" s="155"/>
      <c r="N816" s="155"/>
      <c r="O816" s="155"/>
      <c r="P816" s="155"/>
      <c r="Q816" s="155"/>
      <c r="R816" s="155"/>
      <c r="S816" s="155"/>
      <c r="T816" s="155"/>
      <c r="U816" s="155"/>
      <c r="V816" s="155"/>
      <c r="W816" s="155"/>
      <c r="X816" s="155"/>
      <c r="Y816" s="155"/>
      <c r="Z816" s="155"/>
    </row>
    <row r="817">
      <c r="A817" s="155"/>
      <c r="B817" s="155"/>
      <c r="C817" s="155"/>
      <c r="D817" s="155"/>
      <c r="E817" s="155"/>
      <c r="F817" s="155"/>
      <c r="G817" s="155"/>
      <c r="H817" s="155"/>
      <c r="I817" s="155"/>
      <c r="J817" s="155"/>
      <c r="K817" s="155"/>
      <c r="L817" s="155"/>
      <c r="M817" s="155"/>
      <c r="N817" s="155"/>
      <c r="O817" s="155"/>
      <c r="P817" s="155"/>
      <c r="Q817" s="155"/>
      <c r="R817" s="155"/>
      <c r="S817" s="155"/>
      <c r="T817" s="155"/>
      <c r="U817" s="155"/>
      <c r="V817" s="155"/>
      <c r="W817" s="155"/>
      <c r="X817" s="155"/>
      <c r="Y817" s="155"/>
      <c r="Z817" s="155"/>
    </row>
    <row r="818">
      <c r="A818" s="155"/>
      <c r="B818" s="155"/>
      <c r="C818" s="155"/>
      <c r="D818" s="155"/>
      <c r="E818" s="155"/>
      <c r="F818" s="155"/>
      <c r="G818" s="155"/>
      <c r="H818" s="155"/>
      <c r="I818" s="155"/>
      <c r="J818" s="155"/>
      <c r="K818" s="155"/>
      <c r="L818" s="155"/>
      <c r="M818" s="155"/>
      <c r="N818" s="155"/>
      <c r="O818" s="155"/>
      <c r="P818" s="155"/>
      <c r="Q818" s="155"/>
      <c r="R818" s="155"/>
      <c r="S818" s="155"/>
      <c r="T818" s="155"/>
      <c r="U818" s="155"/>
      <c r="V818" s="155"/>
      <c r="W818" s="155"/>
      <c r="X818" s="155"/>
      <c r="Y818" s="155"/>
      <c r="Z818" s="155"/>
    </row>
    <row r="819">
      <c r="A819" s="155"/>
      <c r="B819" s="155"/>
      <c r="C819" s="155"/>
      <c r="D819" s="155"/>
      <c r="E819" s="155"/>
      <c r="F819" s="155"/>
      <c r="G819" s="155"/>
      <c r="H819" s="155"/>
      <c r="I819" s="155"/>
      <c r="J819" s="155"/>
      <c r="K819" s="155"/>
      <c r="L819" s="155"/>
      <c r="M819" s="155"/>
      <c r="N819" s="155"/>
      <c r="O819" s="155"/>
      <c r="P819" s="155"/>
      <c r="Q819" s="155"/>
      <c r="R819" s="155"/>
      <c r="S819" s="155"/>
      <c r="T819" s="155"/>
      <c r="U819" s="155"/>
      <c r="V819" s="155"/>
      <c r="W819" s="155"/>
      <c r="X819" s="155"/>
      <c r="Y819" s="155"/>
      <c r="Z819" s="155"/>
    </row>
    <row r="820">
      <c r="A820" s="155"/>
      <c r="B820" s="155"/>
      <c r="C820" s="155"/>
      <c r="D820" s="155"/>
      <c r="E820" s="155"/>
      <c r="F820" s="155"/>
      <c r="G820" s="155"/>
      <c r="H820" s="155"/>
      <c r="I820" s="155"/>
      <c r="J820" s="155"/>
      <c r="K820" s="155"/>
      <c r="L820" s="155"/>
      <c r="M820" s="155"/>
      <c r="N820" s="155"/>
      <c r="O820" s="155"/>
      <c r="P820" s="155"/>
      <c r="Q820" s="155"/>
      <c r="R820" s="155"/>
      <c r="S820" s="155"/>
      <c r="T820" s="155"/>
      <c r="U820" s="155"/>
      <c r="V820" s="155"/>
      <c r="W820" s="155"/>
      <c r="X820" s="155"/>
      <c r="Y820" s="155"/>
      <c r="Z820" s="155"/>
    </row>
    <row r="821">
      <c r="A821" s="155"/>
      <c r="B821" s="155"/>
      <c r="C821" s="155"/>
      <c r="D821" s="155"/>
      <c r="E821" s="155"/>
      <c r="F821" s="155"/>
      <c r="G821" s="155"/>
      <c r="H821" s="155"/>
      <c r="I821" s="155"/>
      <c r="J821" s="155"/>
      <c r="K821" s="155"/>
      <c r="L821" s="155"/>
      <c r="M821" s="155"/>
      <c r="N821" s="155"/>
      <c r="O821" s="155"/>
      <c r="P821" s="155"/>
      <c r="Q821" s="155"/>
      <c r="R821" s="155"/>
      <c r="S821" s="155"/>
      <c r="T821" s="155"/>
      <c r="U821" s="155"/>
      <c r="V821" s="155"/>
      <c r="W821" s="155"/>
      <c r="X821" s="155"/>
      <c r="Y821" s="155"/>
      <c r="Z821" s="155"/>
    </row>
    <row r="822">
      <c r="A822" s="155"/>
      <c r="B822" s="155"/>
      <c r="C822" s="155"/>
      <c r="D822" s="155"/>
      <c r="E822" s="155"/>
      <c r="F822" s="155"/>
      <c r="G822" s="155"/>
      <c r="H822" s="155"/>
      <c r="I822" s="155"/>
      <c r="J822" s="155"/>
      <c r="K822" s="155"/>
      <c r="L822" s="155"/>
      <c r="M822" s="155"/>
      <c r="N822" s="155"/>
      <c r="O822" s="155"/>
      <c r="P822" s="155"/>
      <c r="Q822" s="155"/>
      <c r="R822" s="155"/>
      <c r="S822" s="155"/>
      <c r="T822" s="155"/>
      <c r="U822" s="155"/>
      <c r="V822" s="155"/>
      <c r="W822" s="155"/>
      <c r="X822" s="155"/>
      <c r="Y822" s="155"/>
      <c r="Z822" s="155"/>
    </row>
    <row r="823">
      <c r="A823" s="155"/>
      <c r="B823" s="155"/>
      <c r="C823" s="155"/>
      <c r="D823" s="155"/>
      <c r="E823" s="155"/>
      <c r="F823" s="155"/>
      <c r="G823" s="155"/>
      <c r="H823" s="155"/>
      <c r="I823" s="155"/>
      <c r="J823" s="155"/>
      <c r="K823" s="155"/>
      <c r="L823" s="155"/>
      <c r="M823" s="155"/>
      <c r="N823" s="155"/>
      <c r="O823" s="155"/>
      <c r="P823" s="155"/>
      <c r="Q823" s="155"/>
      <c r="R823" s="155"/>
      <c r="S823" s="155"/>
      <c r="T823" s="155"/>
      <c r="U823" s="155"/>
      <c r="V823" s="155"/>
      <c r="W823" s="155"/>
      <c r="X823" s="155"/>
      <c r="Y823" s="155"/>
      <c r="Z823" s="155"/>
    </row>
    <row r="824">
      <c r="A824" s="155"/>
      <c r="B824" s="155"/>
      <c r="C824" s="155"/>
      <c r="D824" s="155"/>
      <c r="E824" s="155"/>
      <c r="F824" s="155"/>
      <c r="G824" s="155"/>
      <c r="H824" s="155"/>
      <c r="I824" s="155"/>
      <c r="J824" s="155"/>
      <c r="K824" s="155"/>
      <c r="L824" s="155"/>
      <c r="M824" s="155"/>
      <c r="N824" s="155"/>
      <c r="O824" s="155"/>
      <c r="P824" s="155"/>
      <c r="Q824" s="155"/>
      <c r="R824" s="155"/>
      <c r="S824" s="155"/>
      <c r="T824" s="155"/>
      <c r="U824" s="155"/>
      <c r="V824" s="155"/>
      <c r="W824" s="155"/>
      <c r="X824" s="155"/>
      <c r="Y824" s="155"/>
      <c r="Z824" s="155"/>
    </row>
    <row r="825">
      <c r="A825" s="155"/>
      <c r="B825" s="155"/>
      <c r="C825" s="155"/>
      <c r="D825" s="155"/>
      <c r="E825" s="155"/>
      <c r="F825" s="155"/>
      <c r="G825" s="155"/>
      <c r="H825" s="155"/>
      <c r="I825" s="155"/>
      <c r="J825" s="155"/>
      <c r="K825" s="155"/>
      <c r="L825" s="155"/>
      <c r="M825" s="155"/>
      <c r="N825" s="155"/>
      <c r="O825" s="155"/>
      <c r="P825" s="155"/>
      <c r="Q825" s="155"/>
      <c r="R825" s="155"/>
      <c r="S825" s="155"/>
      <c r="T825" s="155"/>
      <c r="U825" s="155"/>
      <c r="V825" s="155"/>
      <c r="W825" s="155"/>
      <c r="X825" s="155"/>
      <c r="Y825" s="155"/>
      <c r="Z825" s="155"/>
    </row>
    <row r="826">
      <c r="A826" s="155"/>
      <c r="B826" s="155"/>
      <c r="C826" s="155"/>
      <c r="D826" s="155"/>
      <c r="E826" s="155"/>
      <c r="F826" s="155"/>
      <c r="G826" s="155"/>
      <c r="H826" s="155"/>
      <c r="I826" s="155"/>
      <c r="J826" s="155"/>
      <c r="K826" s="155"/>
      <c r="L826" s="155"/>
      <c r="M826" s="155"/>
      <c r="N826" s="155"/>
      <c r="O826" s="155"/>
      <c r="P826" s="155"/>
      <c r="Q826" s="155"/>
      <c r="R826" s="155"/>
      <c r="S826" s="155"/>
      <c r="T826" s="155"/>
      <c r="U826" s="155"/>
      <c r="V826" s="155"/>
      <c r="W826" s="155"/>
      <c r="X826" s="155"/>
      <c r="Y826" s="155"/>
      <c r="Z826" s="155"/>
    </row>
    <row r="827">
      <c r="A827" s="155"/>
      <c r="B827" s="155"/>
      <c r="C827" s="155"/>
      <c r="D827" s="155"/>
      <c r="E827" s="155"/>
      <c r="F827" s="155"/>
      <c r="G827" s="155"/>
      <c r="H827" s="155"/>
      <c r="I827" s="155"/>
      <c r="J827" s="155"/>
      <c r="K827" s="155"/>
      <c r="L827" s="155"/>
      <c r="M827" s="155"/>
      <c r="N827" s="155"/>
      <c r="O827" s="155"/>
      <c r="P827" s="155"/>
      <c r="Q827" s="155"/>
      <c r="R827" s="155"/>
      <c r="S827" s="155"/>
      <c r="T827" s="155"/>
      <c r="U827" s="155"/>
      <c r="V827" s="155"/>
      <c r="W827" s="155"/>
      <c r="X827" s="155"/>
      <c r="Y827" s="155"/>
      <c r="Z827" s="155"/>
    </row>
    <row r="828">
      <c r="A828" s="155"/>
      <c r="B828" s="155"/>
      <c r="C828" s="155"/>
      <c r="D828" s="155"/>
      <c r="E828" s="155"/>
      <c r="F828" s="155"/>
      <c r="G828" s="155"/>
      <c r="H828" s="155"/>
      <c r="I828" s="155"/>
      <c r="J828" s="155"/>
      <c r="K828" s="155"/>
      <c r="L828" s="155"/>
      <c r="M828" s="155"/>
      <c r="N828" s="155"/>
      <c r="O828" s="155"/>
      <c r="P828" s="155"/>
      <c r="Q828" s="155"/>
      <c r="R828" s="155"/>
      <c r="S828" s="155"/>
      <c r="T828" s="155"/>
      <c r="U828" s="155"/>
      <c r="V828" s="155"/>
      <c r="W828" s="155"/>
      <c r="X828" s="155"/>
      <c r="Y828" s="155"/>
      <c r="Z828" s="155"/>
    </row>
    <row r="829">
      <c r="A829" s="155"/>
      <c r="B829" s="155"/>
      <c r="C829" s="155"/>
      <c r="D829" s="155"/>
      <c r="E829" s="155"/>
      <c r="F829" s="155"/>
      <c r="G829" s="155"/>
      <c r="H829" s="155"/>
      <c r="I829" s="155"/>
      <c r="J829" s="155"/>
      <c r="K829" s="155"/>
      <c r="L829" s="155"/>
      <c r="M829" s="155"/>
      <c r="N829" s="155"/>
      <c r="O829" s="155"/>
      <c r="P829" s="155"/>
      <c r="Q829" s="155"/>
      <c r="R829" s="155"/>
      <c r="S829" s="155"/>
      <c r="T829" s="155"/>
      <c r="U829" s="155"/>
      <c r="V829" s="155"/>
      <c r="W829" s="155"/>
      <c r="X829" s="155"/>
      <c r="Y829" s="155"/>
      <c r="Z829" s="155"/>
    </row>
    <row r="830">
      <c r="A830" s="155"/>
      <c r="B830" s="155"/>
      <c r="C830" s="155"/>
      <c r="D830" s="155"/>
      <c r="E830" s="155"/>
      <c r="F830" s="155"/>
      <c r="G830" s="155"/>
      <c r="H830" s="155"/>
      <c r="I830" s="155"/>
      <c r="J830" s="155"/>
      <c r="K830" s="155"/>
      <c r="L830" s="155"/>
      <c r="M830" s="155"/>
      <c r="N830" s="155"/>
      <c r="O830" s="155"/>
      <c r="P830" s="155"/>
      <c r="Q830" s="155"/>
      <c r="R830" s="155"/>
      <c r="S830" s="155"/>
      <c r="T830" s="155"/>
      <c r="U830" s="155"/>
      <c r="V830" s="155"/>
      <c r="W830" s="155"/>
      <c r="X830" s="155"/>
      <c r="Y830" s="155"/>
      <c r="Z830" s="155"/>
    </row>
    <row r="831">
      <c r="A831" s="155"/>
      <c r="B831" s="155"/>
      <c r="C831" s="155"/>
      <c r="D831" s="155"/>
      <c r="E831" s="155"/>
      <c r="F831" s="155"/>
      <c r="G831" s="155"/>
      <c r="H831" s="155"/>
      <c r="I831" s="155"/>
      <c r="J831" s="155"/>
      <c r="K831" s="155"/>
      <c r="L831" s="155"/>
      <c r="M831" s="155"/>
      <c r="N831" s="155"/>
      <c r="O831" s="155"/>
      <c r="P831" s="155"/>
      <c r="Q831" s="155"/>
      <c r="R831" s="155"/>
      <c r="S831" s="155"/>
      <c r="T831" s="155"/>
      <c r="U831" s="155"/>
      <c r="V831" s="155"/>
      <c r="W831" s="155"/>
      <c r="X831" s="155"/>
      <c r="Y831" s="155"/>
      <c r="Z831" s="155"/>
    </row>
    <row r="832">
      <c r="A832" s="155"/>
      <c r="B832" s="155"/>
      <c r="C832" s="155"/>
      <c r="D832" s="155"/>
      <c r="E832" s="155"/>
      <c r="F832" s="155"/>
      <c r="G832" s="155"/>
      <c r="H832" s="155"/>
      <c r="I832" s="155"/>
      <c r="J832" s="155"/>
      <c r="K832" s="155"/>
      <c r="L832" s="155"/>
      <c r="M832" s="155"/>
      <c r="N832" s="155"/>
      <c r="O832" s="155"/>
      <c r="P832" s="155"/>
      <c r="Q832" s="155"/>
      <c r="R832" s="155"/>
      <c r="S832" s="155"/>
      <c r="T832" s="155"/>
      <c r="U832" s="155"/>
      <c r="V832" s="155"/>
      <c r="W832" s="155"/>
      <c r="X832" s="155"/>
      <c r="Y832" s="155"/>
      <c r="Z832" s="155"/>
    </row>
    <row r="833">
      <c r="A833" s="155"/>
      <c r="B833" s="155"/>
      <c r="C833" s="155"/>
      <c r="D833" s="155"/>
      <c r="E833" s="155"/>
      <c r="F833" s="155"/>
      <c r="G833" s="155"/>
      <c r="H833" s="155"/>
      <c r="I833" s="155"/>
      <c r="J833" s="155"/>
      <c r="K833" s="155"/>
      <c r="L833" s="155"/>
      <c r="M833" s="155"/>
      <c r="N833" s="155"/>
      <c r="O833" s="155"/>
      <c r="P833" s="155"/>
      <c r="Q833" s="155"/>
      <c r="R833" s="155"/>
      <c r="S833" s="155"/>
      <c r="T833" s="155"/>
      <c r="U833" s="155"/>
      <c r="V833" s="155"/>
      <c r="W833" s="155"/>
      <c r="X833" s="155"/>
      <c r="Y833" s="155"/>
      <c r="Z833" s="155"/>
    </row>
    <row r="834">
      <c r="A834" s="155"/>
      <c r="B834" s="155"/>
      <c r="C834" s="155"/>
      <c r="D834" s="155"/>
      <c r="E834" s="155"/>
      <c r="F834" s="155"/>
      <c r="G834" s="155"/>
      <c r="H834" s="155"/>
      <c r="I834" s="155"/>
      <c r="J834" s="155"/>
      <c r="K834" s="155"/>
      <c r="L834" s="155"/>
      <c r="M834" s="155"/>
      <c r="N834" s="155"/>
      <c r="O834" s="155"/>
      <c r="P834" s="155"/>
      <c r="Q834" s="155"/>
      <c r="R834" s="155"/>
      <c r="S834" s="155"/>
      <c r="T834" s="155"/>
      <c r="U834" s="155"/>
      <c r="V834" s="155"/>
      <c r="W834" s="155"/>
      <c r="X834" s="155"/>
      <c r="Y834" s="155"/>
      <c r="Z834" s="155"/>
    </row>
    <row r="835">
      <c r="A835" s="155"/>
      <c r="B835" s="155"/>
      <c r="C835" s="155"/>
      <c r="D835" s="155"/>
      <c r="E835" s="155"/>
      <c r="F835" s="155"/>
      <c r="G835" s="155"/>
      <c r="H835" s="155"/>
      <c r="I835" s="155"/>
      <c r="J835" s="155"/>
      <c r="K835" s="155"/>
      <c r="L835" s="155"/>
      <c r="M835" s="155"/>
      <c r="N835" s="155"/>
      <c r="O835" s="155"/>
      <c r="P835" s="155"/>
      <c r="Q835" s="155"/>
      <c r="R835" s="155"/>
      <c r="S835" s="155"/>
      <c r="T835" s="155"/>
      <c r="U835" s="155"/>
      <c r="V835" s="155"/>
      <c r="W835" s="155"/>
      <c r="X835" s="155"/>
      <c r="Y835" s="155"/>
      <c r="Z835" s="155"/>
    </row>
    <row r="836">
      <c r="A836" s="155"/>
      <c r="B836" s="155"/>
      <c r="C836" s="155"/>
      <c r="D836" s="155"/>
      <c r="E836" s="155"/>
      <c r="F836" s="155"/>
      <c r="G836" s="155"/>
      <c r="H836" s="155"/>
      <c r="I836" s="155"/>
      <c r="J836" s="155"/>
      <c r="K836" s="155"/>
      <c r="L836" s="155"/>
      <c r="M836" s="155"/>
      <c r="N836" s="155"/>
      <c r="O836" s="155"/>
      <c r="P836" s="155"/>
      <c r="Q836" s="155"/>
      <c r="R836" s="155"/>
      <c r="S836" s="155"/>
      <c r="T836" s="155"/>
      <c r="U836" s="155"/>
      <c r="V836" s="155"/>
      <c r="W836" s="155"/>
      <c r="X836" s="155"/>
      <c r="Y836" s="155"/>
      <c r="Z836" s="155"/>
    </row>
    <row r="837">
      <c r="A837" s="155"/>
      <c r="B837" s="155"/>
      <c r="C837" s="155"/>
      <c r="D837" s="155"/>
      <c r="E837" s="155"/>
      <c r="F837" s="155"/>
      <c r="G837" s="155"/>
      <c r="H837" s="155"/>
      <c r="I837" s="155"/>
      <c r="J837" s="155"/>
      <c r="K837" s="155"/>
      <c r="L837" s="155"/>
      <c r="M837" s="155"/>
      <c r="N837" s="155"/>
      <c r="O837" s="155"/>
      <c r="P837" s="155"/>
      <c r="Q837" s="155"/>
      <c r="R837" s="155"/>
      <c r="S837" s="155"/>
      <c r="T837" s="155"/>
      <c r="U837" s="155"/>
      <c r="V837" s="155"/>
      <c r="W837" s="155"/>
      <c r="X837" s="155"/>
      <c r="Y837" s="155"/>
      <c r="Z837" s="155"/>
    </row>
    <row r="838">
      <c r="A838" s="155"/>
      <c r="B838" s="155"/>
      <c r="C838" s="155"/>
      <c r="D838" s="155"/>
      <c r="E838" s="155"/>
      <c r="F838" s="155"/>
      <c r="G838" s="155"/>
      <c r="H838" s="155"/>
      <c r="I838" s="155"/>
      <c r="J838" s="155"/>
      <c r="K838" s="155"/>
      <c r="L838" s="155"/>
      <c r="M838" s="155"/>
      <c r="N838" s="155"/>
      <c r="O838" s="155"/>
      <c r="P838" s="155"/>
      <c r="Q838" s="155"/>
      <c r="R838" s="155"/>
      <c r="S838" s="155"/>
      <c r="T838" s="155"/>
      <c r="U838" s="155"/>
      <c r="V838" s="155"/>
      <c r="W838" s="155"/>
      <c r="X838" s="155"/>
      <c r="Y838" s="155"/>
      <c r="Z838" s="155"/>
    </row>
    <row r="839">
      <c r="A839" s="155"/>
      <c r="B839" s="155"/>
      <c r="C839" s="155"/>
      <c r="D839" s="155"/>
      <c r="E839" s="155"/>
      <c r="F839" s="155"/>
      <c r="G839" s="155"/>
      <c r="H839" s="155"/>
      <c r="I839" s="155"/>
      <c r="J839" s="155"/>
      <c r="K839" s="155"/>
      <c r="L839" s="155"/>
      <c r="M839" s="155"/>
      <c r="N839" s="155"/>
      <c r="O839" s="155"/>
      <c r="P839" s="155"/>
      <c r="Q839" s="155"/>
      <c r="R839" s="155"/>
      <c r="S839" s="155"/>
      <c r="T839" s="155"/>
      <c r="U839" s="155"/>
      <c r="V839" s="155"/>
      <c r="W839" s="155"/>
      <c r="X839" s="155"/>
      <c r="Y839" s="155"/>
      <c r="Z839" s="155"/>
    </row>
    <row r="840">
      <c r="A840" s="155"/>
      <c r="B840" s="155"/>
      <c r="C840" s="155"/>
      <c r="D840" s="155"/>
      <c r="E840" s="155"/>
      <c r="F840" s="155"/>
      <c r="G840" s="155"/>
      <c r="H840" s="155"/>
      <c r="I840" s="155"/>
      <c r="J840" s="155"/>
      <c r="K840" s="155"/>
      <c r="L840" s="155"/>
      <c r="M840" s="155"/>
      <c r="N840" s="155"/>
      <c r="O840" s="155"/>
      <c r="P840" s="155"/>
      <c r="Q840" s="155"/>
      <c r="R840" s="155"/>
      <c r="S840" s="155"/>
      <c r="T840" s="155"/>
      <c r="U840" s="155"/>
      <c r="V840" s="155"/>
      <c r="W840" s="155"/>
      <c r="X840" s="155"/>
      <c r="Y840" s="155"/>
      <c r="Z840" s="155"/>
    </row>
    <row r="841">
      <c r="A841" s="155"/>
      <c r="B841" s="155"/>
      <c r="C841" s="155"/>
      <c r="D841" s="155"/>
      <c r="E841" s="155"/>
      <c r="F841" s="155"/>
      <c r="G841" s="155"/>
      <c r="H841" s="155"/>
      <c r="I841" s="155"/>
      <c r="J841" s="155"/>
      <c r="K841" s="155"/>
      <c r="L841" s="155"/>
      <c r="M841" s="155"/>
      <c r="N841" s="155"/>
      <c r="O841" s="155"/>
      <c r="P841" s="155"/>
      <c r="Q841" s="155"/>
      <c r="R841" s="155"/>
      <c r="S841" s="155"/>
      <c r="T841" s="155"/>
      <c r="U841" s="155"/>
      <c r="V841" s="155"/>
      <c r="W841" s="155"/>
      <c r="X841" s="155"/>
      <c r="Y841" s="155"/>
      <c r="Z841" s="155"/>
    </row>
    <row r="842">
      <c r="A842" s="155"/>
      <c r="B842" s="155"/>
      <c r="C842" s="155"/>
      <c r="D842" s="155"/>
      <c r="E842" s="155"/>
      <c r="F842" s="155"/>
      <c r="G842" s="155"/>
      <c r="H842" s="155"/>
      <c r="I842" s="155"/>
      <c r="J842" s="155"/>
      <c r="K842" s="155"/>
      <c r="L842" s="155"/>
      <c r="M842" s="155"/>
      <c r="N842" s="155"/>
      <c r="O842" s="155"/>
      <c r="P842" s="155"/>
      <c r="Q842" s="155"/>
      <c r="R842" s="155"/>
      <c r="S842" s="155"/>
      <c r="T842" s="155"/>
      <c r="U842" s="155"/>
      <c r="V842" s="155"/>
      <c r="W842" s="155"/>
      <c r="X842" s="155"/>
      <c r="Y842" s="155"/>
      <c r="Z842" s="155"/>
    </row>
    <row r="843">
      <c r="A843" s="155"/>
      <c r="B843" s="155"/>
      <c r="C843" s="155"/>
      <c r="D843" s="155"/>
      <c r="E843" s="155"/>
      <c r="F843" s="155"/>
      <c r="G843" s="155"/>
      <c r="H843" s="155"/>
      <c r="I843" s="155"/>
      <c r="J843" s="155"/>
      <c r="K843" s="155"/>
      <c r="L843" s="155"/>
      <c r="M843" s="155"/>
      <c r="N843" s="155"/>
      <c r="O843" s="155"/>
      <c r="P843" s="155"/>
      <c r="Q843" s="155"/>
      <c r="R843" s="155"/>
      <c r="S843" s="155"/>
      <c r="T843" s="155"/>
      <c r="U843" s="155"/>
      <c r="V843" s="155"/>
      <c r="W843" s="155"/>
      <c r="X843" s="155"/>
      <c r="Y843" s="155"/>
      <c r="Z843" s="155"/>
    </row>
    <row r="844">
      <c r="A844" s="155"/>
      <c r="B844" s="155"/>
      <c r="C844" s="155"/>
      <c r="D844" s="155"/>
      <c r="E844" s="155"/>
      <c r="F844" s="155"/>
      <c r="G844" s="155"/>
      <c r="H844" s="155"/>
      <c r="I844" s="155"/>
      <c r="J844" s="155"/>
      <c r="K844" s="155"/>
      <c r="L844" s="155"/>
      <c r="M844" s="155"/>
      <c r="N844" s="155"/>
      <c r="O844" s="155"/>
      <c r="P844" s="155"/>
      <c r="Q844" s="155"/>
      <c r="R844" s="155"/>
      <c r="S844" s="155"/>
      <c r="T844" s="155"/>
      <c r="U844" s="155"/>
      <c r="V844" s="155"/>
      <c r="W844" s="155"/>
      <c r="X844" s="155"/>
      <c r="Y844" s="155"/>
      <c r="Z844" s="155"/>
    </row>
    <row r="845">
      <c r="A845" s="155"/>
      <c r="B845" s="155"/>
      <c r="C845" s="155"/>
      <c r="D845" s="155"/>
      <c r="E845" s="155"/>
      <c r="F845" s="155"/>
      <c r="G845" s="155"/>
      <c r="H845" s="155"/>
      <c r="I845" s="155"/>
      <c r="J845" s="155"/>
      <c r="K845" s="155"/>
      <c r="L845" s="155"/>
      <c r="M845" s="155"/>
      <c r="N845" s="155"/>
      <c r="O845" s="155"/>
      <c r="P845" s="155"/>
      <c r="Q845" s="155"/>
      <c r="R845" s="155"/>
      <c r="S845" s="155"/>
      <c r="T845" s="155"/>
      <c r="U845" s="155"/>
      <c r="V845" s="155"/>
      <c r="W845" s="155"/>
      <c r="X845" s="155"/>
      <c r="Y845" s="155"/>
      <c r="Z845" s="155"/>
    </row>
    <row r="846">
      <c r="A846" s="155"/>
      <c r="B846" s="155"/>
      <c r="C846" s="155"/>
      <c r="D846" s="155"/>
      <c r="E846" s="155"/>
      <c r="F846" s="155"/>
      <c r="G846" s="155"/>
      <c r="H846" s="155"/>
      <c r="I846" s="155"/>
      <c r="J846" s="155"/>
      <c r="K846" s="155"/>
      <c r="L846" s="155"/>
      <c r="M846" s="155"/>
      <c r="N846" s="155"/>
      <c r="O846" s="155"/>
      <c r="P846" s="155"/>
      <c r="Q846" s="155"/>
      <c r="R846" s="155"/>
      <c r="S846" s="155"/>
      <c r="T846" s="155"/>
      <c r="U846" s="155"/>
      <c r="V846" s="155"/>
      <c r="W846" s="155"/>
      <c r="X846" s="155"/>
      <c r="Y846" s="155"/>
      <c r="Z846" s="155"/>
    </row>
    <row r="847">
      <c r="A847" s="155"/>
      <c r="B847" s="155"/>
      <c r="C847" s="155"/>
      <c r="D847" s="155"/>
      <c r="E847" s="155"/>
      <c r="F847" s="155"/>
      <c r="G847" s="155"/>
      <c r="H847" s="155"/>
      <c r="I847" s="155"/>
      <c r="J847" s="155"/>
      <c r="K847" s="155"/>
      <c r="L847" s="155"/>
      <c r="M847" s="155"/>
      <c r="N847" s="155"/>
      <c r="O847" s="155"/>
      <c r="P847" s="155"/>
      <c r="Q847" s="155"/>
      <c r="R847" s="155"/>
      <c r="S847" s="155"/>
      <c r="T847" s="155"/>
      <c r="U847" s="155"/>
      <c r="V847" s="155"/>
      <c r="W847" s="155"/>
      <c r="X847" s="155"/>
      <c r="Y847" s="155"/>
      <c r="Z847" s="155"/>
    </row>
    <row r="848">
      <c r="A848" s="155"/>
      <c r="B848" s="155"/>
      <c r="C848" s="155"/>
      <c r="D848" s="155"/>
      <c r="E848" s="155"/>
      <c r="F848" s="155"/>
      <c r="G848" s="155"/>
      <c r="H848" s="155"/>
      <c r="I848" s="155"/>
      <c r="J848" s="155"/>
      <c r="K848" s="155"/>
      <c r="L848" s="155"/>
      <c r="M848" s="155"/>
      <c r="N848" s="155"/>
      <c r="O848" s="155"/>
      <c r="P848" s="155"/>
      <c r="Q848" s="155"/>
      <c r="R848" s="155"/>
      <c r="S848" s="155"/>
      <c r="T848" s="155"/>
      <c r="U848" s="155"/>
      <c r="V848" s="155"/>
      <c r="W848" s="155"/>
      <c r="X848" s="155"/>
      <c r="Y848" s="155"/>
      <c r="Z848" s="155"/>
    </row>
    <row r="849">
      <c r="A849" s="155"/>
      <c r="B849" s="155"/>
      <c r="C849" s="155"/>
      <c r="D849" s="155"/>
      <c r="E849" s="155"/>
      <c r="F849" s="155"/>
      <c r="G849" s="155"/>
      <c r="H849" s="155"/>
      <c r="I849" s="155"/>
      <c r="J849" s="155"/>
      <c r="K849" s="155"/>
      <c r="L849" s="155"/>
      <c r="M849" s="155"/>
      <c r="N849" s="155"/>
      <c r="O849" s="155"/>
      <c r="P849" s="155"/>
      <c r="Q849" s="155"/>
      <c r="R849" s="155"/>
      <c r="S849" s="155"/>
      <c r="T849" s="155"/>
      <c r="U849" s="155"/>
      <c r="V849" s="155"/>
      <c r="W849" s="155"/>
      <c r="X849" s="155"/>
      <c r="Y849" s="155"/>
      <c r="Z849" s="155"/>
    </row>
    <row r="850">
      <c r="A850" s="155"/>
      <c r="B850" s="155"/>
      <c r="C850" s="155"/>
      <c r="D850" s="155"/>
      <c r="E850" s="155"/>
      <c r="F850" s="155"/>
      <c r="G850" s="155"/>
      <c r="H850" s="155"/>
      <c r="I850" s="155"/>
      <c r="J850" s="155"/>
      <c r="K850" s="155"/>
      <c r="L850" s="155"/>
      <c r="M850" s="155"/>
      <c r="N850" s="155"/>
      <c r="O850" s="155"/>
      <c r="P850" s="155"/>
      <c r="Q850" s="155"/>
      <c r="R850" s="155"/>
      <c r="S850" s="155"/>
      <c r="T850" s="155"/>
      <c r="U850" s="155"/>
      <c r="V850" s="155"/>
      <c r="W850" s="155"/>
      <c r="X850" s="155"/>
      <c r="Y850" s="155"/>
      <c r="Z850" s="155"/>
    </row>
    <row r="851">
      <c r="A851" s="155"/>
      <c r="B851" s="155"/>
      <c r="C851" s="155"/>
      <c r="D851" s="155"/>
      <c r="E851" s="155"/>
      <c r="F851" s="155"/>
      <c r="G851" s="155"/>
      <c r="H851" s="155"/>
      <c r="I851" s="155"/>
      <c r="J851" s="155"/>
      <c r="K851" s="155"/>
      <c r="L851" s="155"/>
      <c r="M851" s="155"/>
      <c r="N851" s="155"/>
      <c r="O851" s="155"/>
      <c r="P851" s="155"/>
      <c r="Q851" s="155"/>
      <c r="R851" s="155"/>
      <c r="S851" s="155"/>
      <c r="T851" s="155"/>
      <c r="U851" s="155"/>
      <c r="V851" s="155"/>
      <c r="W851" s="155"/>
      <c r="X851" s="155"/>
      <c r="Y851" s="155"/>
      <c r="Z851" s="155"/>
    </row>
    <row r="852">
      <c r="A852" s="155"/>
      <c r="B852" s="155"/>
      <c r="C852" s="155"/>
      <c r="D852" s="155"/>
      <c r="E852" s="155"/>
      <c r="F852" s="155"/>
      <c r="G852" s="155"/>
      <c r="H852" s="155"/>
      <c r="I852" s="155"/>
      <c r="J852" s="155"/>
      <c r="K852" s="155"/>
      <c r="L852" s="155"/>
      <c r="M852" s="155"/>
      <c r="N852" s="155"/>
      <c r="O852" s="155"/>
      <c r="P852" s="155"/>
      <c r="Q852" s="155"/>
      <c r="R852" s="155"/>
      <c r="S852" s="155"/>
      <c r="T852" s="155"/>
      <c r="U852" s="155"/>
      <c r="V852" s="155"/>
      <c r="W852" s="155"/>
      <c r="X852" s="155"/>
      <c r="Y852" s="155"/>
      <c r="Z852" s="155"/>
    </row>
    <row r="853">
      <c r="A853" s="155"/>
      <c r="B853" s="155"/>
      <c r="C853" s="155"/>
      <c r="D853" s="155"/>
      <c r="E853" s="155"/>
      <c r="F853" s="155"/>
      <c r="G853" s="155"/>
      <c r="H853" s="155"/>
      <c r="I853" s="155"/>
      <c r="J853" s="155"/>
      <c r="K853" s="155"/>
      <c r="L853" s="155"/>
      <c r="M853" s="155"/>
      <c r="N853" s="155"/>
      <c r="O853" s="155"/>
      <c r="P853" s="155"/>
      <c r="Q853" s="155"/>
      <c r="R853" s="155"/>
      <c r="S853" s="155"/>
      <c r="T853" s="155"/>
      <c r="U853" s="155"/>
      <c r="V853" s="155"/>
      <c r="W853" s="155"/>
      <c r="X853" s="155"/>
      <c r="Y853" s="155"/>
      <c r="Z853" s="155"/>
    </row>
    <row r="854">
      <c r="A854" s="155"/>
      <c r="B854" s="155"/>
      <c r="C854" s="155"/>
      <c r="D854" s="155"/>
      <c r="E854" s="155"/>
      <c r="F854" s="155"/>
      <c r="G854" s="155"/>
      <c r="H854" s="155"/>
      <c r="I854" s="155"/>
      <c r="J854" s="155"/>
      <c r="K854" s="155"/>
      <c r="L854" s="155"/>
      <c r="M854" s="155"/>
      <c r="N854" s="155"/>
      <c r="O854" s="155"/>
      <c r="P854" s="155"/>
      <c r="Q854" s="155"/>
      <c r="R854" s="155"/>
      <c r="S854" s="155"/>
      <c r="T854" s="155"/>
      <c r="U854" s="155"/>
      <c r="V854" s="155"/>
      <c r="W854" s="155"/>
      <c r="X854" s="155"/>
      <c r="Y854" s="155"/>
      <c r="Z854" s="155"/>
    </row>
    <row r="855">
      <c r="A855" s="155"/>
      <c r="B855" s="155"/>
      <c r="C855" s="155"/>
      <c r="D855" s="155"/>
      <c r="E855" s="155"/>
      <c r="F855" s="155"/>
      <c r="G855" s="155"/>
      <c r="H855" s="155"/>
      <c r="I855" s="155"/>
      <c r="J855" s="155"/>
      <c r="K855" s="155"/>
      <c r="L855" s="155"/>
      <c r="M855" s="155"/>
      <c r="N855" s="155"/>
      <c r="O855" s="155"/>
      <c r="P855" s="155"/>
      <c r="Q855" s="155"/>
      <c r="R855" s="155"/>
      <c r="S855" s="155"/>
      <c r="T855" s="155"/>
      <c r="U855" s="155"/>
      <c r="V855" s="155"/>
      <c r="W855" s="155"/>
      <c r="X855" s="155"/>
      <c r="Y855" s="155"/>
      <c r="Z855" s="155"/>
    </row>
    <row r="856">
      <c r="A856" s="155"/>
      <c r="B856" s="155"/>
      <c r="C856" s="155"/>
      <c r="D856" s="155"/>
      <c r="E856" s="155"/>
      <c r="F856" s="155"/>
      <c r="G856" s="155"/>
      <c r="H856" s="155"/>
      <c r="I856" s="155"/>
      <c r="J856" s="155"/>
      <c r="K856" s="155"/>
      <c r="L856" s="155"/>
      <c r="M856" s="155"/>
      <c r="N856" s="155"/>
      <c r="O856" s="155"/>
      <c r="P856" s="155"/>
      <c r="Q856" s="155"/>
      <c r="R856" s="155"/>
      <c r="S856" s="155"/>
      <c r="T856" s="155"/>
      <c r="U856" s="155"/>
      <c r="V856" s="155"/>
      <c r="W856" s="155"/>
      <c r="X856" s="155"/>
      <c r="Y856" s="155"/>
      <c r="Z856" s="155"/>
    </row>
    <row r="857">
      <c r="A857" s="155"/>
      <c r="B857" s="155"/>
      <c r="C857" s="155"/>
      <c r="D857" s="155"/>
      <c r="E857" s="155"/>
      <c r="F857" s="155"/>
      <c r="G857" s="155"/>
      <c r="H857" s="155"/>
      <c r="I857" s="155"/>
      <c r="J857" s="155"/>
      <c r="K857" s="155"/>
      <c r="L857" s="155"/>
      <c r="M857" s="155"/>
      <c r="N857" s="155"/>
      <c r="O857" s="155"/>
      <c r="P857" s="155"/>
      <c r="Q857" s="155"/>
      <c r="R857" s="155"/>
      <c r="S857" s="155"/>
      <c r="T857" s="155"/>
      <c r="U857" s="155"/>
      <c r="V857" s="155"/>
      <c r="W857" s="155"/>
      <c r="X857" s="155"/>
      <c r="Y857" s="155"/>
      <c r="Z857" s="155"/>
    </row>
    <row r="858">
      <c r="A858" s="155"/>
      <c r="B858" s="155"/>
      <c r="C858" s="155"/>
      <c r="D858" s="155"/>
      <c r="E858" s="155"/>
      <c r="F858" s="155"/>
      <c r="G858" s="155"/>
      <c r="H858" s="155"/>
      <c r="I858" s="155"/>
      <c r="J858" s="155"/>
      <c r="K858" s="155"/>
      <c r="L858" s="155"/>
      <c r="M858" s="155"/>
      <c r="N858" s="155"/>
      <c r="O858" s="155"/>
      <c r="P858" s="155"/>
      <c r="Q858" s="155"/>
      <c r="R858" s="155"/>
      <c r="S858" s="155"/>
      <c r="T858" s="155"/>
      <c r="U858" s="155"/>
      <c r="V858" s="155"/>
      <c r="W858" s="155"/>
      <c r="X858" s="155"/>
      <c r="Y858" s="155"/>
      <c r="Z858" s="155"/>
    </row>
    <row r="859">
      <c r="A859" s="155"/>
      <c r="B859" s="155"/>
      <c r="C859" s="155"/>
      <c r="D859" s="155"/>
      <c r="E859" s="155"/>
      <c r="F859" s="155"/>
      <c r="G859" s="155"/>
      <c r="H859" s="155"/>
      <c r="I859" s="155"/>
      <c r="J859" s="155"/>
      <c r="K859" s="155"/>
      <c r="L859" s="155"/>
      <c r="M859" s="155"/>
      <c r="N859" s="155"/>
      <c r="O859" s="155"/>
      <c r="P859" s="155"/>
      <c r="Q859" s="155"/>
      <c r="R859" s="155"/>
      <c r="S859" s="155"/>
      <c r="T859" s="155"/>
      <c r="U859" s="155"/>
      <c r="V859" s="155"/>
      <c r="W859" s="155"/>
      <c r="X859" s="155"/>
      <c r="Y859" s="155"/>
      <c r="Z859" s="155"/>
    </row>
    <row r="860">
      <c r="A860" s="155"/>
      <c r="B860" s="155"/>
      <c r="C860" s="155"/>
      <c r="D860" s="155"/>
      <c r="E860" s="155"/>
      <c r="F860" s="155"/>
      <c r="G860" s="155"/>
      <c r="H860" s="155"/>
      <c r="I860" s="155"/>
      <c r="J860" s="155"/>
      <c r="K860" s="155"/>
      <c r="L860" s="155"/>
      <c r="M860" s="155"/>
      <c r="N860" s="155"/>
      <c r="O860" s="155"/>
      <c r="P860" s="155"/>
      <c r="Q860" s="155"/>
      <c r="R860" s="155"/>
      <c r="S860" s="155"/>
      <c r="T860" s="155"/>
      <c r="U860" s="155"/>
      <c r="V860" s="155"/>
      <c r="W860" s="155"/>
      <c r="X860" s="155"/>
      <c r="Y860" s="155"/>
      <c r="Z860" s="155"/>
    </row>
    <row r="861">
      <c r="A861" s="155"/>
      <c r="B861" s="155"/>
      <c r="C861" s="155"/>
      <c r="D861" s="155"/>
      <c r="E861" s="155"/>
      <c r="F861" s="155"/>
      <c r="G861" s="155"/>
      <c r="H861" s="155"/>
      <c r="I861" s="155"/>
      <c r="J861" s="155"/>
      <c r="K861" s="155"/>
      <c r="L861" s="155"/>
      <c r="M861" s="155"/>
      <c r="N861" s="155"/>
      <c r="O861" s="155"/>
      <c r="P861" s="155"/>
      <c r="Q861" s="155"/>
      <c r="R861" s="155"/>
      <c r="S861" s="155"/>
      <c r="T861" s="155"/>
      <c r="U861" s="155"/>
      <c r="V861" s="155"/>
      <c r="W861" s="155"/>
      <c r="X861" s="155"/>
      <c r="Y861" s="155"/>
      <c r="Z861" s="155"/>
    </row>
    <row r="862">
      <c r="A862" s="155"/>
      <c r="B862" s="155"/>
      <c r="C862" s="155"/>
      <c r="D862" s="155"/>
      <c r="E862" s="155"/>
      <c r="F862" s="155"/>
      <c r="G862" s="155"/>
      <c r="H862" s="155"/>
      <c r="I862" s="155"/>
      <c r="J862" s="155"/>
      <c r="K862" s="155"/>
      <c r="L862" s="155"/>
      <c r="M862" s="155"/>
      <c r="N862" s="155"/>
      <c r="O862" s="155"/>
      <c r="P862" s="155"/>
      <c r="Q862" s="155"/>
      <c r="R862" s="155"/>
      <c r="S862" s="155"/>
      <c r="T862" s="155"/>
      <c r="U862" s="155"/>
      <c r="V862" s="155"/>
      <c r="W862" s="155"/>
      <c r="X862" s="155"/>
      <c r="Y862" s="155"/>
      <c r="Z862" s="155"/>
    </row>
    <row r="863">
      <c r="A863" s="155"/>
      <c r="B863" s="155"/>
      <c r="C863" s="155"/>
      <c r="D863" s="155"/>
      <c r="E863" s="155"/>
      <c r="F863" s="155"/>
      <c r="G863" s="155"/>
      <c r="H863" s="155"/>
      <c r="I863" s="155"/>
      <c r="J863" s="155"/>
      <c r="K863" s="155"/>
      <c r="L863" s="155"/>
      <c r="M863" s="155"/>
      <c r="N863" s="155"/>
      <c r="O863" s="155"/>
      <c r="P863" s="155"/>
      <c r="Q863" s="155"/>
      <c r="R863" s="155"/>
      <c r="S863" s="155"/>
      <c r="T863" s="155"/>
      <c r="U863" s="155"/>
      <c r="V863" s="155"/>
      <c r="W863" s="155"/>
      <c r="X863" s="155"/>
      <c r="Y863" s="155"/>
      <c r="Z863" s="155"/>
    </row>
    <row r="864">
      <c r="A864" s="155"/>
      <c r="B864" s="155"/>
      <c r="C864" s="155"/>
      <c r="D864" s="155"/>
      <c r="E864" s="155"/>
      <c r="F864" s="155"/>
      <c r="G864" s="155"/>
      <c r="H864" s="155"/>
      <c r="I864" s="155"/>
      <c r="J864" s="155"/>
      <c r="K864" s="155"/>
      <c r="L864" s="155"/>
      <c r="M864" s="155"/>
      <c r="N864" s="155"/>
      <c r="O864" s="155"/>
      <c r="P864" s="155"/>
      <c r="Q864" s="155"/>
      <c r="R864" s="155"/>
      <c r="S864" s="155"/>
      <c r="T864" s="155"/>
      <c r="U864" s="155"/>
      <c r="V864" s="155"/>
      <c r="W864" s="155"/>
      <c r="X864" s="155"/>
      <c r="Y864" s="155"/>
      <c r="Z864" s="155"/>
    </row>
    <row r="865">
      <c r="A865" s="155"/>
      <c r="B865" s="155"/>
      <c r="C865" s="155"/>
      <c r="D865" s="155"/>
      <c r="E865" s="155"/>
      <c r="F865" s="155"/>
      <c r="G865" s="155"/>
      <c r="H865" s="155"/>
      <c r="I865" s="155"/>
      <c r="J865" s="155"/>
      <c r="K865" s="155"/>
      <c r="L865" s="155"/>
      <c r="M865" s="155"/>
      <c r="N865" s="155"/>
      <c r="O865" s="155"/>
      <c r="P865" s="155"/>
      <c r="Q865" s="155"/>
      <c r="R865" s="155"/>
      <c r="S865" s="155"/>
      <c r="T865" s="155"/>
      <c r="U865" s="155"/>
      <c r="V865" s="155"/>
      <c r="W865" s="155"/>
      <c r="X865" s="155"/>
      <c r="Y865" s="155"/>
      <c r="Z865" s="155"/>
    </row>
    <row r="866">
      <c r="A866" s="155"/>
      <c r="B866" s="155"/>
      <c r="C866" s="155"/>
      <c r="D866" s="155"/>
      <c r="E866" s="155"/>
      <c r="F866" s="155"/>
      <c r="G866" s="155"/>
      <c r="H866" s="155"/>
      <c r="I866" s="155"/>
      <c r="J866" s="155"/>
      <c r="K866" s="155"/>
      <c r="L866" s="155"/>
      <c r="M866" s="155"/>
      <c r="N866" s="155"/>
      <c r="O866" s="155"/>
      <c r="P866" s="155"/>
      <c r="Q866" s="155"/>
      <c r="R866" s="155"/>
      <c r="S866" s="155"/>
      <c r="T866" s="155"/>
      <c r="U866" s="155"/>
      <c r="V866" s="155"/>
      <c r="W866" s="155"/>
      <c r="X866" s="155"/>
      <c r="Y866" s="155"/>
      <c r="Z866" s="155"/>
    </row>
    <row r="867">
      <c r="A867" s="155"/>
      <c r="B867" s="155"/>
      <c r="C867" s="155"/>
      <c r="D867" s="155"/>
      <c r="E867" s="155"/>
      <c r="F867" s="155"/>
      <c r="G867" s="155"/>
      <c r="H867" s="155"/>
      <c r="I867" s="155"/>
      <c r="J867" s="155"/>
      <c r="K867" s="155"/>
      <c r="L867" s="155"/>
      <c r="M867" s="155"/>
      <c r="N867" s="155"/>
      <c r="O867" s="155"/>
      <c r="P867" s="155"/>
      <c r="Q867" s="155"/>
      <c r="R867" s="155"/>
      <c r="S867" s="155"/>
      <c r="T867" s="155"/>
      <c r="U867" s="155"/>
      <c r="V867" s="155"/>
      <c r="W867" s="155"/>
      <c r="X867" s="155"/>
      <c r="Y867" s="155"/>
      <c r="Z867" s="155"/>
    </row>
    <row r="868">
      <c r="A868" s="155"/>
      <c r="B868" s="155"/>
      <c r="C868" s="155"/>
      <c r="D868" s="155"/>
      <c r="E868" s="155"/>
      <c r="F868" s="155"/>
      <c r="G868" s="155"/>
      <c r="H868" s="155"/>
      <c r="I868" s="155"/>
      <c r="J868" s="155"/>
      <c r="K868" s="155"/>
      <c r="L868" s="155"/>
      <c r="M868" s="155"/>
      <c r="N868" s="155"/>
      <c r="O868" s="155"/>
      <c r="P868" s="155"/>
      <c r="Q868" s="155"/>
      <c r="R868" s="155"/>
      <c r="S868" s="155"/>
      <c r="T868" s="155"/>
      <c r="U868" s="155"/>
      <c r="V868" s="155"/>
      <c r="W868" s="155"/>
      <c r="X868" s="155"/>
      <c r="Y868" s="155"/>
      <c r="Z868" s="155"/>
    </row>
    <row r="869">
      <c r="A869" s="155"/>
      <c r="B869" s="155"/>
      <c r="C869" s="155"/>
      <c r="D869" s="155"/>
      <c r="E869" s="155"/>
      <c r="F869" s="155"/>
      <c r="G869" s="155"/>
      <c r="H869" s="155"/>
      <c r="I869" s="155"/>
      <c r="J869" s="155"/>
      <c r="K869" s="155"/>
      <c r="L869" s="155"/>
      <c r="M869" s="155"/>
      <c r="N869" s="155"/>
      <c r="O869" s="155"/>
      <c r="P869" s="155"/>
      <c r="Q869" s="155"/>
      <c r="R869" s="155"/>
      <c r="S869" s="155"/>
      <c r="T869" s="155"/>
      <c r="U869" s="155"/>
      <c r="V869" s="155"/>
      <c r="W869" s="155"/>
      <c r="X869" s="155"/>
      <c r="Y869" s="155"/>
      <c r="Z869" s="155"/>
    </row>
    <row r="870">
      <c r="A870" s="155"/>
      <c r="B870" s="155"/>
      <c r="C870" s="155"/>
      <c r="D870" s="155"/>
      <c r="E870" s="155"/>
      <c r="F870" s="155"/>
      <c r="G870" s="155"/>
      <c r="H870" s="155"/>
      <c r="I870" s="155"/>
      <c r="J870" s="155"/>
      <c r="K870" s="155"/>
      <c r="L870" s="155"/>
      <c r="M870" s="155"/>
      <c r="N870" s="155"/>
      <c r="O870" s="155"/>
      <c r="P870" s="155"/>
      <c r="Q870" s="155"/>
      <c r="R870" s="155"/>
      <c r="S870" s="155"/>
      <c r="T870" s="155"/>
      <c r="U870" s="155"/>
      <c r="V870" s="155"/>
      <c r="W870" s="155"/>
      <c r="X870" s="155"/>
      <c r="Y870" s="155"/>
      <c r="Z870" s="155"/>
    </row>
    <row r="871">
      <c r="A871" s="155"/>
      <c r="B871" s="155"/>
      <c r="C871" s="155"/>
      <c r="D871" s="155"/>
      <c r="E871" s="155"/>
      <c r="F871" s="155"/>
      <c r="G871" s="155"/>
      <c r="H871" s="155"/>
      <c r="I871" s="155"/>
      <c r="J871" s="155"/>
      <c r="K871" s="155"/>
      <c r="L871" s="155"/>
      <c r="M871" s="155"/>
      <c r="N871" s="155"/>
      <c r="O871" s="155"/>
      <c r="P871" s="155"/>
      <c r="Q871" s="155"/>
      <c r="R871" s="155"/>
      <c r="S871" s="155"/>
      <c r="T871" s="155"/>
      <c r="U871" s="155"/>
      <c r="V871" s="155"/>
      <c r="W871" s="155"/>
      <c r="X871" s="155"/>
      <c r="Y871" s="155"/>
      <c r="Z871" s="155"/>
    </row>
    <row r="872">
      <c r="A872" s="155"/>
      <c r="B872" s="155"/>
      <c r="C872" s="155"/>
      <c r="D872" s="155"/>
      <c r="E872" s="155"/>
      <c r="F872" s="155"/>
      <c r="G872" s="155"/>
      <c r="H872" s="155"/>
      <c r="I872" s="155"/>
      <c r="J872" s="155"/>
      <c r="K872" s="155"/>
      <c r="L872" s="155"/>
      <c r="M872" s="155"/>
      <c r="N872" s="155"/>
      <c r="O872" s="155"/>
      <c r="P872" s="155"/>
      <c r="Q872" s="155"/>
      <c r="R872" s="155"/>
      <c r="S872" s="155"/>
      <c r="T872" s="155"/>
      <c r="U872" s="155"/>
      <c r="V872" s="155"/>
      <c r="W872" s="155"/>
      <c r="X872" s="155"/>
      <c r="Y872" s="155"/>
      <c r="Z872" s="155"/>
    </row>
    <row r="873">
      <c r="A873" s="155"/>
      <c r="B873" s="155"/>
      <c r="C873" s="155"/>
      <c r="D873" s="155"/>
      <c r="E873" s="155"/>
      <c r="F873" s="155"/>
      <c r="G873" s="155"/>
      <c r="H873" s="155"/>
      <c r="I873" s="155"/>
      <c r="J873" s="155"/>
      <c r="K873" s="155"/>
      <c r="L873" s="155"/>
      <c r="M873" s="155"/>
      <c r="N873" s="155"/>
      <c r="O873" s="155"/>
      <c r="P873" s="155"/>
      <c r="Q873" s="155"/>
      <c r="R873" s="155"/>
      <c r="S873" s="155"/>
      <c r="T873" s="155"/>
      <c r="U873" s="155"/>
      <c r="V873" s="155"/>
      <c r="W873" s="155"/>
      <c r="X873" s="155"/>
      <c r="Y873" s="155"/>
      <c r="Z873" s="155"/>
    </row>
    <row r="874">
      <c r="A874" s="155"/>
      <c r="B874" s="155"/>
      <c r="C874" s="155"/>
      <c r="D874" s="155"/>
      <c r="E874" s="155"/>
      <c r="F874" s="155"/>
      <c r="G874" s="155"/>
      <c r="H874" s="155"/>
      <c r="I874" s="155"/>
      <c r="J874" s="155"/>
      <c r="K874" s="155"/>
      <c r="L874" s="155"/>
      <c r="M874" s="155"/>
      <c r="N874" s="155"/>
      <c r="O874" s="155"/>
      <c r="P874" s="155"/>
      <c r="Q874" s="155"/>
      <c r="R874" s="155"/>
      <c r="S874" s="155"/>
      <c r="T874" s="155"/>
      <c r="U874" s="155"/>
      <c r="V874" s="155"/>
      <c r="W874" s="155"/>
      <c r="X874" s="155"/>
      <c r="Y874" s="155"/>
      <c r="Z874" s="155"/>
    </row>
    <row r="875">
      <c r="A875" s="155"/>
      <c r="B875" s="155"/>
      <c r="C875" s="155"/>
      <c r="D875" s="155"/>
      <c r="E875" s="155"/>
      <c r="F875" s="155"/>
      <c r="G875" s="155"/>
      <c r="H875" s="155"/>
      <c r="I875" s="155"/>
      <c r="J875" s="155"/>
      <c r="K875" s="155"/>
      <c r="L875" s="155"/>
      <c r="M875" s="155"/>
      <c r="N875" s="155"/>
      <c r="O875" s="155"/>
      <c r="P875" s="155"/>
      <c r="Q875" s="155"/>
      <c r="R875" s="155"/>
      <c r="S875" s="155"/>
      <c r="T875" s="155"/>
      <c r="U875" s="155"/>
      <c r="V875" s="155"/>
      <c r="W875" s="155"/>
      <c r="X875" s="155"/>
      <c r="Y875" s="155"/>
      <c r="Z875" s="155"/>
    </row>
    <row r="876">
      <c r="A876" s="155"/>
      <c r="B876" s="155"/>
      <c r="C876" s="155"/>
      <c r="D876" s="155"/>
      <c r="E876" s="155"/>
      <c r="F876" s="155"/>
      <c r="G876" s="155"/>
      <c r="H876" s="155"/>
      <c r="I876" s="155"/>
      <c r="J876" s="155"/>
      <c r="K876" s="155"/>
      <c r="L876" s="155"/>
      <c r="M876" s="155"/>
      <c r="N876" s="155"/>
      <c r="O876" s="155"/>
      <c r="P876" s="155"/>
      <c r="Q876" s="155"/>
      <c r="R876" s="155"/>
      <c r="S876" s="155"/>
      <c r="T876" s="155"/>
      <c r="U876" s="155"/>
      <c r="V876" s="155"/>
      <c r="W876" s="155"/>
      <c r="X876" s="155"/>
      <c r="Y876" s="155"/>
      <c r="Z876" s="155"/>
    </row>
    <row r="877">
      <c r="A877" s="155"/>
      <c r="B877" s="155"/>
      <c r="C877" s="155"/>
      <c r="D877" s="155"/>
      <c r="E877" s="155"/>
      <c r="F877" s="155"/>
      <c r="G877" s="155"/>
      <c r="H877" s="155"/>
      <c r="I877" s="155"/>
      <c r="J877" s="155"/>
      <c r="K877" s="155"/>
      <c r="L877" s="155"/>
      <c r="M877" s="155"/>
      <c r="N877" s="155"/>
      <c r="O877" s="155"/>
      <c r="P877" s="155"/>
      <c r="Q877" s="155"/>
      <c r="R877" s="155"/>
      <c r="S877" s="155"/>
      <c r="T877" s="155"/>
      <c r="U877" s="155"/>
      <c r="V877" s="155"/>
      <c r="W877" s="155"/>
      <c r="X877" s="155"/>
      <c r="Y877" s="155"/>
      <c r="Z877" s="155"/>
    </row>
    <row r="878">
      <c r="A878" s="155"/>
      <c r="B878" s="155"/>
      <c r="C878" s="155"/>
      <c r="D878" s="155"/>
      <c r="E878" s="155"/>
      <c r="F878" s="155"/>
      <c r="G878" s="155"/>
      <c r="H878" s="155"/>
      <c r="I878" s="155"/>
      <c r="J878" s="155"/>
      <c r="K878" s="155"/>
      <c r="L878" s="155"/>
      <c r="M878" s="155"/>
      <c r="N878" s="155"/>
      <c r="O878" s="155"/>
      <c r="P878" s="155"/>
      <c r="Q878" s="155"/>
      <c r="R878" s="155"/>
      <c r="S878" s="155"/>
      <c r="T878" s="155"/>
      <c r="U878" s="155"/>
      <c r="V878" s="155"/>
      <c r="W878" s="155"/>
      <c r="X878" s="155"/>
      <c r="Y878" s="155"/>
      <c r="Z878" s="155"/>
    </row>
    <row r="879">
      <c r="A879" s="155"/>
      <c r="B879" s="155"/>
      <c r="C879" s="155"/>
      <c r="D879" s="155"/>
      <c r="E879" s="155"/>
      <c r="F879" s="155"/>
      <c r="G879" s="155"/>
      <c r="H879" s="155"/>
      <c r="I879" s="155"/>
      <c r="J879" s="155"/>
      <c r="K879" s="155"/>
      <c r="L879" s="155"/>
      <c r="M879" s="155"/>
      <c r="N879" s="155"/>
      <c r="O879" s="155"/>
      <c r="P879" s="155"/>
      <c r="Q879" s="155"/>
      <c r="R879" s="155"/>
      <c r="S879" s="155"/>
      <c r="T879" s="155"/>
      <c r="U879" s="155"/>
      <c r="V879" s="155"/>
      <c r="W879" s="155"/>
      <c r="X879" s="155"/>
      <c r="Y879" s="155"/>
      <c r="Z879" s="155"/>
    </row>
    <row r="880">
      <c r="A880" s="155"/>
      <c r="B880" s="155"/>
      <c r="C880" s="155"/>
      <c r="D880" s="155"/>
      <c r="E880" s="155"/>
      <c r="F880" s="155"/>
      <c r="G880" s="155"/>
      <c r="H880" s="155"/>
      <c r="I880" s="155"/>
      <c r="J880" s="155"/>
      <c r="K880" s="155"/>
      <c r="L880" s="155"/>
      <c r="M880" s="155"/>
      <c r="N880" s="155"/>
      <c r="O880" s="155"/>
      <c r="P880" s="155"/>
      <c r="Q880" s="155"/>
      <c r="R880" s="155"/>
      <c r="S880" s="155"/>
      <c r="T880" s="155"/>
      <c r="U880" s="155"/>
      <c r="V880" s="155"/>
      <c r="W880" s="155"/>
      <c r="X880" s="155"/>
      <c r="Y880" s="155"/>
      <c r="Z880" s="155"/>
    </row>
    <row r="881">
      <c r="A881" s="155"/>
      <c r="B881" s="155"/>
      <c r="C881" s="155"/>
      <c r="D881" s="155"/>
      <c r="E881" s="155"/>
      <c r="F881" s="155"/>
      <c r="G881" s="155"/>
      <c r="H881" s="155"/>
      <c r="I881" s="155"/>
      <c r="J881" s="155"/>
      <c r="K881" s="155"/>
      <c r="L881" s="155"/>
      <c r="M881" s="155"/>
      <c r="N881" s="155"/>
      <c r="O881" s="155"/>
      <c r="P881" s="155"/>
      <c r="Q881" s="155"/>
      <c r="R881" s="155"/>
      <c r="S881" s="155"/>
      <c r="T881" s="155"/>
      <c r="U881" s="155"/>
      <c r="V881" s="155"/>
      <c r="W881" s="155"/>
      <c r="X881" s="155"/>
      <c r="Y881" s="155"/>
      <c r="Z881" s="155"/>
    </row>
    <row r="882">
      <c r="A882" s="155"/>
      <c r="B882" s="155"/>
      <c r="C882" s="155"/>
      <c r="D882" s="155"/>
      <c r="E882" s="155"/>
      <c r="F882" s="155"/>
      <c r="G882" s="155"/>
      <c r="H882" s="155"/>
      <c r="I882" s="155"/>
      <c r="J882" s="155"/>
      <c r="K882" s="155"/>
      <c r="L882" s="155"/>
      <c r="M882" s="155"/>
      <c r="N882" s="155"/>
      <c r="O882" s="155"/>
      <c r="P882" s="155"/>
      <c r="Q882" s="155"/>
      <c r="R882" s="155"/>
      <c r="S882" s="155"/>
      <c r="T882" s="155"/>
      <c r="U882" s="155"/>
      <c r="V882" s="155"/>
      <c r="W882" s="155"/>
      <c r="X882" s="155"/>
      <c r="Y882" s="155"/>
      <c r="Z882" s="155"/>
    </row>
    <row r="883">
      <c r="A883" s="155"/>
      <c r="B883" s="155"/>
      <c r="C883" s="155"/>
      <c r="D883" s="155"/>
      <c r="E883" s="155"/>
      <c r="F883" s="155"/>
      <c r="G883" s="155"/>
      <c r="H883" s="155"/>
      <c r="I883" s="155"/>
      <c r="J883" s="155"/>
      <c r="K883" s="155"/>
      <c r="L883" s="155"/>
      <c r="M883" s="155"/>
      <c r="N883" s="155"/>
      <c r="O883" s="155"/>
      <c r="P883" s="155"/>
      <c r="Q883" s="155"/>
      <c r="R883" s="155"/>
      <c r="S883" s="155"/>
      <c r="T883" s="155"/>
      <c r="U883" s="155"/>
      <c r="V883" s="155"/>
      <c r="W883" s="155"/>
      <c r="X883" s="155"/>
      <c r="Y883" s="155"/>
      <c r="Z883" s="155"/>
    </row>
    <row r="884">
      <c r="A884" s="155"/>
      <c r="B884" s="155"/>
      <c r="C884" s="155"/>
      <c r="D884" s="155"/>
      <c r="E884" s="155"/>
      <c r="F884" s="155"/>
      <c r="G884" s="155"/>
      <c r="H884" s="155"/>
      <c r="I884" s="155"/>
      <c r="J884" s="155"/>
      <c r="K884" s="155"/>
      <c r="L884" s="155"/>
      <c r="M884" s="155"/>
      <c r="N884" s="155"/>
      <c r="O884" s="155"/>
      <c r="P884" s="155"/>
      <c r="Q884" s="155"/>
      <c r="R884" s="155"/>
      <c r="S884" s="155"/>
      <c r="T884" s="155"/>
      <c r="U884" s="155"/>
      <c r="V884" s="155"/>
      <c r="W884" s="155"/>
      <c r="X884" s="155"/>
      <c r="Y884" s="155"/>
      <c r="Z884" s="155"/>
    </row>
    <row r="885">
      <c r="A885" s="155"/>
      <c r="B885" s="155"/>
      <c r="C885" s="155"/>
      <c r="D885" s="155"/>
      <c r="E885" s="155"/>
      <c r="F885" s="155"/>
      <c r="G885" s="155"/>
      <c r="H885" s="155"/>
      <c r="I885" s="155"/>
      <c r="J885" s="155"/>
      <c r="K885" s="155"/>
      <c r="L885" s="155"/>
      <c r="M885" s="155"/>
      <c r="N885" s="155"/>
      <c r="O885" s="155"/>
      <c r="P885" s="155"/>
      <c r="Q885" s="155"/>
      <c r="R885" s="155"/>
      <c r="S885" s="155"/>
      <c r="T885" s="155"/>
      <c r="U885" s="155"/>
      <c r="V885" s="155"/>
      <c r="W885" s="155"/>
      <c r="X885" s="155"/>
      <c r="Y885" s="155"/>
      <c r="Z885" s="155"/>
    </row>
    <row r="886">
      <c r="A886" s="155"/>
      <c r="B886" s="155"/>
      <c r="C886" s="155"/>
      <c r="D886" s="155"/>
      <c r="E886" s="155"/>
      <c r="F886" s="155"/>
      <c r="G886" s="155"/>
      <c r="H886" s="155"/>
      <c r="I886" s="155"/>
      <c r="J886" s="155"/>
      <c r="K886" s="155"/>
      <c r="L886" s="155"/>
      <c r="M886" s="155"/>
      <c r="N886" s="155"/>
      <c r="O886" s="155"/>
      <c r="P886" s="155"/>
      <c r="Q886" s="155"/>
      <c r="R886" s="155"/>
      <c r="S886" s="155"/>
      <c r="T886" s="155"/>
      <c r="U886" s="155"/>
      <c r="V886" s="155"/>
      <c r="W886" s="155"/>
      <c r="X886" s="155"/>
      <c r="Y886" s="155"/>
      <c r="Z886" s="155"/>
    </row>
    <row r="887">
      <c r="A887" s="155"/>
      <c r="B887" s="155"/>
      <c r="C887" s="155"/>
      <c r="D887" s="155"/>
      <c r="E887" s="155"/>
      <c r="F887" s="155"/>
      <c r="G887" s="155"/>
      <c r="H887" s="155"/>
      <c r="I887" s="155"/>
      <c r="J887" s="155"/>
      <c r="K887" s="155"/>
      <c r="L887" s="155"/>
      <c r="M887" s="155"/>
      <c r="N887" s="155"/>
      <c r="O887" s="155"/>
      <c r="P887" s="155"/>
      <c r="Q887" s="155"/>
      <c r="R887" s="155"/>
      <c r="S887" s="155"/>
      <c r="T887" s="155"/>
      <c r="U887" s="155"/>
      <c r="V887" s="155"/>
      <c r="W887" s="155"/>
      <c r="X887" s="155"/>
      <c r="Y887" s="155"/>
      <c r="Z887" s="155"/>
    </row>
    <row r="888">
      <c r="A888" s="155"/>
      <c r="B888" s="155"/>
      <c r="C888" s="155"/>
      <c r="D888" s="155"/>
      <c r="E888" s="155"/>
      <c r="F888" s="155"/>
      <c r="G888" s="155"/>
      <c r="H888" s="155"/>
      <c r="I888" s="155"/>
      <c r="J888" s="155"/>
      <c r="K888" s="155"/>
      <c r="L888" s="155"/>
      <c r="M888" s="155"/>
      <c r="N888" s="155"/>
      <c r="O888" s="155"/>
      <c r="P888" s="155"/>
      <c r="Q888" s="155"/>
      <c r="R888" s="155"/>
      <c r="S888" s="155"/>
      <c r="T888" s="155"/>
      <c r="U888" s="155"/>
      <c r="V888" s="155"/>
      <c r="W888" s="155"/>
      <c r="X888" s="155"/>
      <c r="Y888" s="155"/>
      <c r="Z888" s="155"/>
    </row>
    <row r="889">
      <c r="A889" s="155"/>
      <c r="B889" s="155"/>
      <c r="C889" s="155"/>
      <c r="D889" s="155"/>
      <c r="E889" s="155"/>
      <c r="F889" s="155"/>
      <c r="G889" s="155"/>
      <c r="H889" s="155"/>
      <c r="I889" s="155"/>
      <c r="J889" s="155"/>
      <c r="K889" s="155"/>
      <c r="L889" s="155"/>
      <c r="M889" s="155"/>
      <c r="N889" s="155"/>
      <c r="O889" s="155"/>
      <c r="P889" s="155"/>
      <c r="Q889" s="155"/>
      <c r="R889" s="155"/>
      <c r="S889" s="155"/>
      <c r="T889" s="155"/>
      <c r="U889" s="155"/>
      <c r="V889" s="155"/>
      <c r="W889" s="155"/>
      <c r="X889" s="155"/>
      <c r="Y889" s="155"/>
      <c r="Z889" s="155"/>
    </row>
    <row r="890">
      <c r="A890" s="155"/>
      <c r="B890" s="155"/>
      <c r="C890" s="155"/>
      <c r="D890" s="155"/>
      <c r="E890" s="155"/>
      <c r="F890" s="155"/>
      <c r="G890" s="155"/>
      <c r="H890" s="155"/>
      <c r="I890" s="155"/>
      <c r="J890" s="155"/>
      <c r="K890" s="155"/>
      <c r="L890" s="155"/>
      <c r="M890" s="155"/>
      <c r="N890" s="155"/>
      <c r="O890" s="155"/>
      <c r="P890" s="155"/>
      <c r="Q890" s="155"/>
      <c r="R890" s="155"/>
      <c r="S890" s="155"/>
      <c r="T890" s="155"/>
      <c r="U890" s="155"/>
      <c r="V890" s="155"/>
      <c r="W890" s="155"/>
      <c r="X890" s="155"/>
      <c r="Y890" s="155"/>
      <c r="Z890" s="155"/>
    </row>
    <row r="891">
      <c r="A891" s="155"/>
      <c r="B891" s="155"/>
      <c r="C891" s="155"/>
      <c r="D891" s="155"/>
      <c r="E891" s="155"/>
      <c r="F891" s="155"/>
      <c r="G891" s="155"/>
      <c r="H891" s="155"/>
      <c r="I891" s="155"/>
      <c r="J891" s="155"/>
      <c r="K891" s="155"/>
      <c r="L891" s="155"/>
      <c r="M891" s="155"/>
      <c r="N891" s="155"/>
      <c r="O891" s="155"/>
      <c r="P891" s="155"/>
      <c r="Q891" s="155"/>
      <c r="R891" s="155"/>
      <c r="S891" s="155"/>
      <c r="T891" s="155"/>
      <c r="U891" s="155"/>
      <c r="V891" s="155"/>
      <c r="W891" s="155"/>
      <c r="X891" s="155"/>
      <c r="Y891" s="155"/>
      <c r="Z891" s="155"/>
    </row>
    <row r="892">
      <c r="A892" s="155"/>
      <c r="B892" s="155"/>
      <c r="C892" s="155"/>
      <c r="D892" s="155"/>
      <c r="E892" s="155"/>
      <c r="F892" s="155"/>
      <c r="G892" s="155"/>
      <c r="H892" s="155"/>
      <c r="I892" s="155"/>
      <c r="J892" s="155"/>
      <c r="K892" s="155"/>
      <c r="L892" s="155"/>
      <c r="M892" s="155"/>
      <c r="N892" s="155"/>
      <c r="O892" s="155"/>
      <c r="P892" s="155"/>
      <c r="Q892" s="155"/>
      <c r="R892" s="155"/>
      <c r="S892" s="155"/>
      <c r="T892" s="155"/>
      <c r="U892" s="155"/>
      <c r="V892" s="155"/>
      <c r="W892" s="155"/>
      <c r="X892" s="155"/>
      <c r="Y892" s="155"/>
      <c r="Z892" s="155"/>
    </row>
    <row r="893">
      <c r="A893" s="155"/>
      <c r="B893" s="155"/>
      <c r="C893" s="155"/>
      <c r="D893" s="155"/>
      <c r="E893" s="155"/>
      <c r="F893" s="155"/>
      <c r="G893" s="155"/>
      <c r="H893" s="155"/>
      <c r="I893" s="155"/>
      <c r="J893" s="155"/>
      <c r="K893" s="155"/>
      <c r="L893" s="155"/>
      <c r="M893" s="155"/>
      <c r="N893" s="155"/>
      <c r="O893" s="155"/>
      <c r="P893" s="155"/>
      <c r="Q893" s="155"/>
      <c r="R893" s="155"/>
      <c r="S893" s="155"/>
      <c r="T893" s="155"/>
      <c r="U893" s="155"/>
      <c r="V893" s="155"/>
      <c r="W893" s="155"/>
      <c r="X893" s="155"/>
      <c r="Y893" s="155"/>
      <c r="Z893" s="155"/>
    </row>
    <row r="894">
      <c r="A894" s="155"/>
      <c r="B894" s="155"/>
      <c r="C894" s="155"/>
      <c r="D894" s="155"/>
      <c r="E894" s="155"/>
      <c r="F894" s="155"/>
      <c r="G894" s="155"/>
      <c r="H894" s="155"/>
      <c r="I894" s="155"/>
      <c r="J894" s="155"/>
      <c r="K894" s="155"/>
      <c r="L894" s="155"/>
      <c r="M894" s="155"/>
      <c r="N894" s="155"/>
      <c r="O894" s="155"/>
      <c r="P894" s="155"/>
      <c r="Q894" s="155"/>
      <c r="R894" s="155"/>
      <c r="S894" s="155"/>
      <c r="T894" s="155"/>
      <c r="U894" s="155"/>
      <c r="V894" s="155"/>
      <c r="W894" s="155"/>
      <c r="X894" s="155"/>
      <c r="Y894" s="155"/>
      <c r="Z894" s="155"/>
    </row>
    <row r="895">
      <c r="A895" s="155"/>
      <c r="B895" s="155"/>
      <c r="C895" s="155"/>
      <c r="D895" s="155"/>
      <c r="E895" s="155"/>
      <c r="F895" s="155"/>
      <c r="G895" s="155"/>
      <c r="H895" s="155"/>
      <c r="I895" s="155"/>
      <c r="J895" s="155"/>
      <c r="K895" s="155"/>
      <c r="L895" s="155"/>
      <c r="M895" s="155"/>
      <c r="N895" s="155"/>
      <c r="O895" s="155"/>
      <c r="P895" s="155"/>
      <c r="Q895" s="155"/>
      <c r="R895" s="155"/>
      <c r="S895" s="155"/>
      <c r="T895" s="155"/>
      <c r="U895" s="155"/>
      <c r="V895" s="155"/>
      <c r="W895" s="155"/>
      <c r="X895" s="155"/>
      <c r="Y895" s="155"/>
      <c r="Z895" s="155"/>
    </row>
    <row r="896">
      <c r="A896" s="155"/>
      <c r="B896" s="155"/>
      <c r="C896" s="155"/>
      <c r="D896" s="155"/>
      <c r="E896" s="155"/>
      <c r="F896" s="155"/>
      <c r="G896" s="155"/>
      <c r="H896" s="155"/>
      <c r="I896" s="155"/>
      <c r="J896" s="155"/>
      <c r="K896" s="155"/>
      <c r="L896" s="155"/>
      <c r="M896" s="155"/>
      <c r="N896" s="155"/>
      <c r="O896" s="155"/>
      <c r="P896" s="155"/>
      <c r="Q896" s="155"/>
      <c r="R896" s="155"/>
      <c r="S896" s="155"/>
      <c r="T896" s="155"/>
      <c r="U896" s="155"/>
      <c r="V896" s="155"/>
      <c r="W896" s="155"/>
      <c r="X896" s="155"/>
      <c r="Y896" s="155"/>
      <c r="Z896" s="155"/>
    </row>
    <row r="897">
      <c r="A897" s="155"/>
      <c r="B897" s="155"/>
      <c r="C897" s="155"/>
      <c r="D897" s="155"/>
      <c r="E897" s="155"/>
      <c r="F897" s="155"/>
      <c r="G897" s="155"/>
      <c r="H897" s="155"/>
      <c r="I897" s="155"/>
      <c r="J897" s="155"/>
      <c r="K897" s="155"/>
      <c r="L897" s="155"/>
      <c r="M897" s="155"/>
      <c r="N897" s="155"/>
      <c r="O897" s="155"/>
      <c r="P897" s="155"/>
      <c r="Q897" s="155"/>
      <c r="R897" s="155"/>
      <c r="S897" s="155"/>
      <c r="T897" s="155"/>
      <c r="U897" s="155"/>
      <c r="V897" s="155"/>
      <c r="W897" s="155"/>
      <c r="X897" s="155"/>
      <c r="Y897" s="155"/>
      <c r="Z897" s="155"/>
    </row>
    <row r="898">
      <c r="A898" s="155"/>
      <c r="B898" s="155"/>
      <c r="C898" s="155"/>
      <c r="D898" s="155"/>
      <c r="E898" s="155"/>
      <c r="F898" s="155"/>
      <c r="G898" s="155"/>
      <c r="H898" s="155"/>
      <c r="I898" s="155"/>
      <c r="J898" s="155"/>
      <c r="K898" s="155"/>
      <c r="L898" s="155"/>
      <c r="M898" s="155"/>
      <c r="N898" s="155"/>
      <c r="O898" s="155"/>
      <c r="P898" s="155"/>
      <c r="Q898" s="155"/>
      <c r="R898" s="155"/>
      <c r="S898" s="155"/>
      <c r="T898" s="155"/>
      <c r="U898" s="155"/>
      <c r="V898" s="155"/>
      <c r="W898" s="155"/>
      <c r="X898" s="155"/>
      <c r="Y898" s="155"/>
      <c r="Z898" s="155"/>
    </row>
    <row r="899">
      <c r="A899" s="155"/>
      <c r="B899" s="155"/>
      <c r="C899" s="155"/>
      <c r="D899" s="155"/>
      <c r="E899" s="155"/>
      <c r="F899" s="155"/>
      <c r="G899" s="155"/>
      <c r="H899" s="155"/>
      <c r="I899" s="155"/>
      <c r="J899" s="155"/>
      <c r="K899" s="155"/>
      <c r="L899" s="155"/>
      <c r="M899" s="155"/>
      <c r="N899" s="155"/>
      <c r="O899" s="155"/>
      <c r="P899" s="155"/>
      <c r="Q899" s="155"/>
      <c r="R899" s="155"/>
      <c r="S899" s="155"/>
      <c r="T899" s="155"/>
      <c r="U899" s="155"/>
      <c r="V899" s="155"/>
      <c r="W899" s="155"/>
      <c r="X899" s="155"/>
      <c r="Y899" s="155"/>
      <c r="Z899" s="155"/>
    </row>
    <row r="900">
      <c r="A900" s="155"/>
      <c r="B900" s="155"/>
      <c r="C900" s="155"/>
      <c r="D900" s="155"/>
      <c r="E900" s="155"/>
      <c r="F900" s="155"/>
      <c r="G900" s="155"/>
      <c r="H900" s="155"/>
      <c r="I900" s="155"/>
      <c r="J900" s="155"/>
      <c r="K900" s="155"/>
      <c r="L900" s="155"/>
      <c r="M900" s="155"/>
      <c r="N900" s="155"/>
      <c r="O900" s="155"/>
      <c r="P900" s="155"/>
      <c r="Q900" s="155"/>
      <c r="R900" s="155"/>
      <c r="S900" s="155"/>
      <c r="T900" s="155"/>
      <c r="U900" s="155"/>
      <c r="V900" s="155"/>
      <c r="W900" s="155"/>
      <c r="X900" s="155"/>
      <c r="Y900" s="155"/>
      <c r="Z900" s="155"/>
    </row>
    <row r="901">
      <c r="A901" s="155"/>
      <c r="B901" s="155"/>
      <c r="C901" s="155"/>
      <c r="D901" s="155"/>
      <c r="E901" s="155"/>
      <c r="F901" s="155"/>
      <c r="G901" s="155"/>
      <c r="H901" s="155"/>
      <c r="I901" s="155"/>
      <c r="J901" s="155"/>
      <c r="K901" s="155"/>
      <c r="L901" s="155"/>
      <c r="M901" s="155"/>
      <c r="N901" s="155"/>
      <c r="O901" s="155"/>
      <c r="P901" s="155"/>
      <c r="Q901" s="155"/>
      <c r="R901" s="155"/>
      <c r="S901" s="155"/>
      <c r="T901" s="155"/>
      <c r="U901" s="155"/>
      <c r="V901" s="155"/>
      <c r="W901" s="155"/>
      <c r="X901" s="155"/>
      <c r="Y901" s="155"/>
      <c r="Z901" s="155"/>
    </row>
    <row r="902">
      <c r="A902" s="155"/>
      <c r="B902" s="155"/>
      <c r="C902" s="155"/>
      <c r="D902" s="155"/>
      <c r="E902" s="155"/>
      <c r="F902" s="155"/>
      <c r="G902" s="155"/>
      <c r="H902" s="155"/>
      <c r="I902" s="155"/>
      <c r="J902" s="155"/>
      <c r="K902" s="155"/>
      <c r="L902" s="155"/>
      <c r="M902" s="155"/>
      <c r="N902" s="155"/>
      <c r="O902" s="155"/>
      <c r="P902" s="155"/>
      <c r="Q902" s="155"/>
      <c r="R902" s="155"/>
      <c r="S902" s="155"/>
      <c r="T902" s="155"/>
      <c r="U902" s="155"/>
      <c r="V902" s="155"/>
      <c r="W902" s="155"/>
      <c r="X902" s="155"/>
      <c r="Y902" s="155"/>
      <c r="Z902" s="155"/>
    </row>
    <row r="903">
      <c r="A903" s="155"/>
      <c r="B903" s="155"/>
      <c r="C903" s="155"/>
      <c r="D903" s="155"/>
      <c r="E903" s="155"/>
      <c r="F903" s="155"/>
      <c r="G903" s="155"/>
      <c r="H903" s="155"/>
      <c r="I903" s="155"/>
      <c r="J903" s="155"/>
      <c r="K903" s="155"/>
      <c r="L903" s="155"/>
      <c r="M903" s="155"/>
      <c r="N903" s="155"/>
      <c r="O903" s="155"/>
      <c r="P903" s="155"/>
      <c r="Q903" s="155"/>
      <c r="R903" s="155"/>
      <c r="S903" s="155"/>
      <c r="T903" s="155"/>
      <c r="U903" s="155"/>
      <c r="V903" s="155"/>
      <c r="W903" s="155"/>
      <c r="X903" s="155"/>
      <c r="Y903" s="155"/>
      <c r="Z903" s="155"/>
    </row>
    <row r="904">
      <c r="A904" s="155"/>
      <c r="B904" s="155"/>
      <c r="C904" s="155"/>
      <c r="D904" s="155"/>
      <c r="E904" s="155"/>
      <c r="F904" s="155"/>
      <c r="G904" s="155"/>
      <c r="H904" s="155"/>
      <c r="I904" s="155"/>
      <c r="J904" s="155"/>
      <c r="K904" s="155"/>
      <c r="L904" s="155"/>
      <c r="M904" s="155"/>
      <c r="N904" s="155"/>
      <c r="O904" s="155"/>
      <c r="P904" s="155"/>
      <c r="Q904" s="155"/>
      <c r="R904" s="155"/>
      <c r="S904" s="155"/>
      <c r="T904" s="155"/>
      <c r="U904" s="155"/>
      <c r="V904" s="155"/>
      <c r="W904" s="155"/>
      <c r="X904" s="155"/>
      <c r="Y904" s="155"/>
      <c r="Z904" s="155"/>
    </row>
    <row r="905">
      <c r="A905" s="155"/>
      <c r="B905" s="155"/>
      <c r="C905" s="155"/>
      <c r="D905" s="155"/>
      <c r="E905" s="155"/>
      <c r="F905" s="155"/>
      <c r="G905" s="155"/>
      <c r="H905" s="155"/>
      <c r="I905" s="155"/>
      <c r="J905" s="155"/>
      <c r="K905" s="155"/>
      <c r="L905" s="155"/>
      <c r="M905" s="155"/>
      <c r="N905" s="155"/>
      <c r="O905" s="155"/>
      <c r="P905" s="155"/>
      <c r="Q905" s="155"/>
      <c r="R905" s="155"/>
      <c r="S905" s="155"/>
      <c r="T905" s="155"/>
      <c r="U905" s="155"/>
      <c r="V905" s="155"/>
      <c r="W905" s="155"/>
      <c r="X905" s="155"/>
      <c r="Y905" s="155"/>
      <c r="Z905" s="155"/>
    </row>
    <row r="906">
      <c r="A906" s="155"/>
      <c r="B906" s="155"/>
      <c r="C906" s="155"/>
      <c r="D906" s="155"/>
      <c r="E906" s="155"/>
      <c r="F906" s="155"/>
      <c r="G906" s="155"/>
      <c r="H906" s="155"/>
      <c r="I906" s="155"/>
      <c r="J906" s="155"/>
      <c r="K906" s="155"/>
      <c r="L906" s="155"/>
      <c r="M906" s="155"/>
      <c r="N906" s="155"/>
      <c r="O906" s="155"/>
      <c r="P906" s="155"/>
      <c r="Q906" s="155"/>
      <c r="R906" s="155"/>
      <c r="S906" s="155"/>
      <c r="T906" s="155"/>
      <c r="U906" s="155"/>
      <c r="V906" s="155"/>
      <c r="W906" s="155"/>
      <c r="X906" s="155"/>
      <c r="Y906" s="155"/>
      <c r="Z906" s="155"/>
    </row>
    <row r="907">
      <c r="A907" s="155"/>
      <c r="B907" s="155"/>
      <c r="C907" s="155"/>
      <c r="D907" s="155"/>
      <c r="E907" s="155"/>
      <c r="F907" s="155"/>
      <c r="G907" s="155"/>
      <c r="H907" s="155"/>
      <c r="I907" s="155"/>
      <c r="J907" s="155"/>
      <c r="K907" s="155"/>
      <c r="L907" s="155"/>
      <c r="M907" s="155"/>
      <c r="N907" s="155"/>
      <c r="O907" s="155"/>
      <c r="P907" s="155"/>
      <c r="Q907" s="155"/>
      <c r="R907" s="155"/>
      <c r="S907" s="155"/>
      <c r="T907" s="155"/>
      <c r="U907" s="155"/>
      <c r="V907" s="155"/>
      <c r="W907" s="155"/>
      <c r="X907" s="155"/>
      <c r="Y907" s="155"/>
      <c r="Z907" s="155"/>
    </row>
    <row r="908">
      <c r="A908" s="155"/>
      <c r="B908" s="155"/>
      <c r="C908" s="155"/>
      <c r="D908" s="155"/>
      <c r="E908" s="155"/>
      <c r="F908" s="155"/>
      <c r="G908" s="155"/>
      <c r="H908" s="155"/>
      <c r="I908" s="155"/>
      <c r="J908" s="155"/>
      <c r="K908" s="155"/>
      <c r="L908" s="155"/>
      <c r="M908" s="155"/>
      <c r="N908" s="155"/>
      <c r="O908" s="155"/>
      <c r="P908" s="155"/>
      <c r="Q908" s="155"/>
      <c r="R908" s="155"/>
      <c r="S908" s="155"/>
      <c r="T908" s="155"/>
      <c r="U908" s="155"/>
      <c r="V908" s="155"/>
      <c r="W908" s="155"/>
      <c r="X908" s="155"/>
      <c r="Y908" s="155"/>
      <c r="Z908" s="155"/>
    </row>
    <row r="909">
      <c r="A909" s="155"/>
      <c r="B909" s="155"/>
      <c r="C909" s="155"/>
      <c r="D909" s="155"/>
      <c r="E909" s="155"/>
      <c r="F909" s="155"/>
      <c r="G909" s="155"/>
      <c r="H909" s="155"/>
      <c r="I909" s="155"/>
      <c r="J909" s="155"/>
      <c r="K909" s="155"/>
      <c r="L909" s="155"/>
      <c r="M909" s="155"/>
      <c r="N909" s="155"/>
      <c r="O909" s="155"/>
      <c r="P909" s="155"/>
      <c r="Q909" s="155"/>
      <c r="R909" s="155"/>
      <c r="S909" s="155"/>
      <c r="T909" s="155"/>
      <c r="U909" s="155"/>
      <c r="V909" s="155"/>
      <c r="W909" s="155"/>
      <c r="X909" s="155"/>
      <c r="Y909" s="155"/>
      <c r="Z909" s="155"/>
    </row>
    <row r="910">
      <c r="A910" s="155"/>
      <c r="B910" s="155"/>
      <c r="C910" s="155"/>
      <c r="D910" s="155"/>
      <c r="E910" s="155"/>
      <c r="F910" s="155"/>
      <c r="G910" s="155"/>
      <c r="H910" s="155"/>
      <c r="I910" s="155"/>
      <c r="J910" s="155"/>
      <c r="K910" s="155"/>
      <c r="L910" s="155"/>
      <c r="M910" s="155"/>
      <c r="N910" s="155"/>
      <c r="O910" s="155"/>
      <c r="P910" s="155"/>
      <c r="Q910" s="155"/>
      <c r="R910" s="155"/>
      <c r="S910" s="155"/>
      <c r="T910" s="155"/>
      <c r="U910" s="155"/>
      <c r="V910" s="155"/>
      <c r="W910" s="155"/>
      <c r="X910" s="155"/>
      <c r="Y910" s="155"/>
      <c r="Z910" s="155"/>
    </row>
    <row r="911">
      <c r="A911" s="155"/>
      <c r="B911" s="155"/>
      <c r="C911" s="155"/>
      <c r="D911" s="155"/>
      <c r="E911" s="155"/>
      <c r="F911" s="155"/>
      <c r="G911" s="155"/>
      <c r="H911" s="155"/>
      <c r="I911" s="155"/>
      <c r="J911" s="155"/>
      <c r="K911" s="155"/>
      <c r="L911" s="155"/>
      <c r="M911" s="155"/>
      <c r="N911" s="155"/>
      <c r="O911" s="155"/>
      <c r="P911" s="155"/>
      <c r="Q911" s="155"/>
      <c r="R911" s="155"/>
      <c r="S911" s="155"/>
      <c r="T911" s="155"/>
      <c r="U911" s="155"/>
      <c r="V911" s="155"/>
      <c r="W911" s="155"/>
      <c r="X911" s="155"/>
      <c r="Y911" s="155"/>
      <c r="Z911" s="155"/>
    </row>
    <row r="912">
      <c r="A912" s="155"/>
      <c r="B912" s="155"/>
      <c r="C912" s="155"/>
      <c r="D912" s="155"/>
      <c r="E912" s="155"/>
      <c r="F912" s="155"/>
      <c r="G912" s="155"/>
      <c r="H912" s="155"/>
      <c r="I912" s="155"/>
      <c r="J912" s="155"/>
      <c r="K912" s="155"/>
      <c r="L912" s="155"/>
      <c r="M912" s="155"/>
      <c r="N912" s="155"/>
      <c r="O912" s="155"/>
      <c r="P912" s="155"/>
      <c r="Q912" s="155"/>
      <c r="R912" s="155"/>
      <c r="S912" s="155"/>
      <c r="T912" s="155"/>
      <c r="U912" s="155"/>
      <c r="V912" s="155"/>
      <c r="W912" s="155"/>
      <c r="X912" s="155"/>
      <c r="Y912" s="155"/>
      <c r="Z912" s="155"/>
    </row>
    <row r="913">
      <c r="A913" s="155"/>
      <c r="B913" s="155"/>
      <c r="C913" s="155"/>
      <c r="D913" s="155"/>
      <c r="E913" s="155"/>
      <c r="F913" s="155"/>
      <c r="G913" s="155"/>
      <c r="H913" s="155"/>
      <c r="I913" s="155"/>
      <c r="J913" s="155"/>
      <c r="K913" s="155"/>
      <c r="L913" s="155"/>
      <c r="M913" s="155"/>
      <c r="N913" s="155"/>
      <c r="O913" s="155"/>
      <c r="P913" s="155"/>
      <c r="Q913" s="155"/>
      <c r="R913" s="155"/>
      <c r="S913" s="155"/>
      <c r="T913" s="155"/>
      <c r="U913" s="155"/>
      <c r="V913" s="155"/>
      <c r="W913" s="155"/>
      <c r="X913" s="155"/>
      <c r="Y913" s="155"/>
      <c r="Z913" s="155"/>
    </row>
    <row r="914">
      <c r="A914" s="155"/>
      <c r="B914" s="155"/>
      <c r="C914" s="155"/>
      <c r="D914" s="155"/>
      <c r="E914" s="155"/>
      <c r="F914" s="155"/>
      <c r="G914" s="155"/>
      <c r="H914" s="155"/>
      <c r="I914" s="155"/>
      <c r="J914" s="155"/>
      <c r="K914" s="155"/>
      <c r="L914" s="155"/>
      <c r="M914" s="155"/>
      <c r="N914" s="155"/>
      <c r="O914" s="155"/>
      <c r="P914" s="155"/>
      <c r="Q914" s="155"/>
      <c r="R914" s="155"/>
      <c r="S914" s="155"/>
      <c r="T914" s="155"/>
      <c r="U914" s="155"/>
      <c r="V914" s="155"/>
      <c r="W914" s="155"/>
      <c r="X914" s="155"/>
      <c r="Y914" s="155"/>
      <c r="Z914" s="155"/>
    </row>
    <row r="915">
      <c r="A915" s="155"/>
      <c r="B915" s="155"/>
      <c r="C915" s="155"/>
      <c r="D915" s="155"/>
      <c r="E915" s="155"/>
      <c r="F915" s="155"/>
      <c r="G915" s="155"/>
      <c r="H915" s="155"/>
      <c r="I915" s="155"/>
      <c r="J915" s="155"/>
      <c r="K915" s="155"/>
      <c r="L915" s="155"/>
      <c r="M915" s="155"/>
      <c r="N915" s="155"/>
      <c r="O915" s="155"/>
      <c r="P915" s="155"/>
      <c r="Q915" s="155"/>
      <c r="R915" s="155"/>
      <c r="S915" s="155"/>
      <c r="T915" s="155"/>
      <c r="U915" s="155"/>
      <c r="V915" s="155"/>
      <c r="W915" s="155"/>
      <c r="X915" s="155"/>
      <c r="Y915" s="155"/>
      <c r="Z915" s="155"/>
    </row>
    <row r="916">
      <c r="A916" s="155"/>
      <c r="B916" s="155"/>
      <c r="C916" s="155"/>
      <c r="D916" s="155"/>
      <c r="E916" s="155"/>
      <c r="F916" s="155"/>
      <c r="G916" s="155"/>
      <c r="H916" s="155"/>
      <c r="I916" s="155"/>
      <c r="J916" s="155"/>
      <c r="K916" s="155"/>
      <c r="L916" s="155"/>
      <c r="M916" s="155"/>
      <c r="N916" s="155"/>
      <c r="O916" s="155"/>
      <c r="P916" s="155"/>
      <c r="Q916" s="155"/>
      <c r="R916" s="155"/>
      <c r="S916" s="155"/>
      <c r="T916" s="155"/>
      <c r="U916" s="155"/>
      <c r="V916" s="155"/>
      <c r="W916" s="155"/>
      <c r="X916" s="155"/>
      <c r="Y916" s="155"/>
      <c r="Z916" s="155"/>
    </row>
    <row r="917">
      <c r="A917" s="155"/>
      <c r="B917" s="155"/>
      <c r="C917" s="155"/>
      <c r="D917" s="155"/>
      <c r="E917" s="155"/>
      <c r="F917" s="155"/>
      <c r="G917" s="155"/>
      <c r="H917" s="155"/>
      <c r="I917" s="155"/>
      <c r="J917" s="155"/>
      <c r="K917" s="155"/>
      <c r="L917" s="155"/>
      <c r="M917" s="155"/>
      <c r="N917" s="155"/>
      <c r="O917" s="155"/>
      <c r="P917" s="155"/>
      <c r="Q917" s="155"/>
      <c r="R917" s="155"/>
      <c r="S917" s="155"/>
      <c r="T917" s="155"/>
      <c r="U917" s="155"/>
      <c r="V917" s="155"/>
      <c r="W917" s="155"/>
      <c r="X917" s="155"/>
      <c r="Y917" s="155"/>
      <c r="Z917" s="155"/>
    </row>
    <row r="918">
      <c r="A918" s="155"/>
      <c r="B918" s="155"/>
      <c r="C918" s="155"/>
      <c r="D918" s="155"/>
      <c r="E918" s="155"/>
      <c r="F918" s="155"/>
      <c r="G918" s="155"/>
      <c r="H918" s="155"/>
      <c r="I918" s="155"/>
      <c r="J918" s="155"/>
      <c r="K918" s="155"/>
      <c r="L918" s="155"/>
      <c r="M918" s="155"/>
      <c r="N918" s="155"/>
      <c r="O918" s="155"/>
      <c r="P918" s="155"/>
      <c r="Q918" s="155"/>
      <c r="R918" s="155"/>
      <c r="S918" s="155"/>
      <c r="T918" s="155"/>
      <c r="U918" s="155"/>
      <c r="V918" s="155"/>
      <c r="W918" s="155"/>
      <c r="X918" s="155"/>
      <c r="Y918" s="155"/>
      <c r="Z918" s="155"/>
    </row>
    <row r="919">
      <c r="A919" s="155"/>
      <c r="B919" s="155"/>
      <c r="C919" s="155"/>
      <c r="D919" s="155"/>
      <c r="E919" s="155"/>
      <c r="F919" s="155"/>
      <c r="G919" s="155"/>
      <c r="H919" s="155"/>
      <c r="I919" s="155"/>
      <c r="J919" s="155"/>
      <c r="K919" s="155"/>
      <c r="L919" s="155"/>
      <c r="M919" s="155"/>
      <c r="N919" s="155"/>
      <c r="O919" s="155"/>
      <c r="P919" s="155"/>
      <c r="Q919" s="155"/>
      <c r="R919" s="155"/>
      <c r="S919" s="155"/>
      <c r="T919" s="155"/>
      <c r="U919" s="155"/>
      <c r="V919" s="155"/>
      <c r="W919" s="155"/>
      <c r="X919" s="155"/>
      <c r="Y919" s="155"/>
      <c r="Z919" s="155"/>
    </row>
    <row r="920">
      <c r="A920" s="155"/>
      <c r="B920" s="155"/>
      <c r="C920" s="155"/>
      <c r="D920" s="155"/>
      <c r="E920" s="155"/>
      <c r="F920" s="155"/>
      <c r="G920" s="155"/>
      <c r="H920" s="155"/>
      <c r="I920" s="155"/>
      <c r="J920" s="155"/>
      <c r="K920" s="155"/>
      <c r="L920" s="155"/>
      <c r="M920" s="155"/>
      <c r="N920" s="155"/>
      <c r="O920" s="155"/>
      <c r="P920" s="155"/>
      <c r="Q920" s="155"/>
      <c r="R920" s="155"/>
      <c r="S920" s="155"/>
      <c r="T920" s="155"/>
      <c r="U920" s="155"/>
      <c r="V920" s="155"/>
      <c r="W920" s="155"/>
      <c r="X920" s="155"/>
      <c r="Y920" s="155"/>
      <c r="Z920" s="155"/>
    </row>
    <row r="921">
      <c r="A921" s="155"/>
      <c r="B921" s="155"/>
      <c r="C921" s="155"/>
      <c r="D921" s="155"/>
      <c r="E921" s="155"/>
      <c r="F921" s="155"/>
      <c r="G921" s="155"/>
      <c r="H921" s="155"/>
      <c r="I921" s="155"/>
      <c r="J921" s="155"/>
      <c r="K921" s="155"/>
      <c r="L921" s="155"/>
      <c r="M921" s="155"/>
      <c r="N921" s="155"/>
      <c r="O921" s="155"/>
      <c r="P921" s="155"/>
      <c r="Q921" s="155"/>
      <c r="R921" s="155"/>
      <c r="S921" s="155"/>
      <c r="T921" s="155"/>
      <c r="U921" s="155"/>
      <c r="V921" s="155"/>
      <c r="W921" s="155"/>
      <c r="X921" s="155"/>
      <c r="Y921" s="155"/>
      <c r="Z921" s="155"/>
    </row>
    <row r="922">
      <c r="A922" s="155"/>
      <c r="B922" s="155"/>
      <c r="C922" s="155"/>
      <c r="D922" s="155"/>
      <c r="E922" s="155"/>
      <c r="F922" s="155"/>
      <c r="G922" s="155"/>
      <c r="H922" s="155"/>
      <c r="I922" s="155"/>
      <c r="J922" s="155"/>
      <c r="K922" s="155"/>
      <c r="L922" s="155"/>
      <c r="M922" s="155"/>
      <c r="N922" s="155"/>
      <c r="O922" s="155"/>
      <c r="P922" s="155"/>
      <c r="Q922" s="155"/>
      <c r="R922" s="155"/>
      <c r="S922" s="155"/>
      <c r="T922" s="155"/>
      <c r="U922" s="155"/>
      <c r="V922" s="155"/>
      <c r="W922" s="155"/>
      <c r="X922" s="155"/>
      <c r="Y922" s="155"/>
      <c r="Z922" s="155"/>
    </row>
    <row r="923">
      <c r="A923" s="155"/>
      <c r="B923" s="155"/>
      <c r="C923" s="155"/>
      <c r="D923" s="155"/>
      <c r="E923" s="155"/>
      <c r="F923" s="155"/>
      <c r="G923" s="155"/>
      <c r="H923" s="155"/>
      <c r="I923" s="155"/>
      <c r="J923" s="155"/>
      <c r="K923" s="155"/>
      <c r="L923" s="155"/>
      <c r="M923" s="155"/>
      <c r="N923" s="155"/>
      <c r="O923" s="155"/>
      <c r="P923" s="155"/>
      <c r="Q923" s="155"/>
      <c r="R923" s="155"/>
      <c r="S923" s="155"/>
      <c r="T923" s="155"/>
      <c r="U923" s="155"/>
      <c r="V923" s="155"/>
      <c r="W923" s="155"/>
      <c r="X923" s="155"/>
      <c r="Y923" s="155"/>
      <c r="Z923" s="155"/>
    </row>
    <row r="924">
      <c r="A924" s="155"/>
      <c r="B924" s="155"/>
      <c r="C924" s="155"/>
      <c r="D924" s="155"/>
      <c r="E924" s="155"/>
      <c r="F924" s="155"/>
      <c r="G924" s="155"/>
      <c r="H924" s="155"/>
      <c r="I924" s="155"/>
      <c r="J924" s="155"/>
      <c r="K924" s="155"/>
      <c r="L924" s="155"/>
      <c r="M924" s="155"/>
      <c r="N924" s="155"/>
      <c r="O924" s="155"/>
      <c r="P924" s="155"/>
      <c r="Q924" s="155"/>
      <c r="R924" s="155"/>
      <c r="S924" s="155"/>
      <c r="T924" s="155"/>
      <c r="U924" s="155"/>
      <c r="V924" s="155"/>
      <c r="W924" s="155"/>
      <c r="X924" s="155"/>
      <c r="Y924" s="155"/>
      <c r="Z924" s="155"/>
    </row>
    <row r="925">
      <c r="A925" s="155"/>
      <c r="B925" s="155"/>
      <c r="C925" s="155"/>
      <c r="D925" s="155"/>
      <c r="E925" s="155"/>
      <c r="F925" s="155"/>
      <c r="G925" s="155"/>
      <c r="H925" s="155"/>
      <c r="I925" s="155"/>
      <c r="J925" s="155"/>
      <c r="K925" s="155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</row>
    <row r="926">
      <c r="A926" s="155"/>
      <c r="B926" s="155"/>
      <c r="C926" s="155"/>
      <c r="D926" s="155"/>
      <c r="E926" s="155"/>
      <c r="F926" s="155"/>
      <c r="G926" s="155"/>
      <c r="H926" s="155"/>
      <c r="I926" s="155"/>
      <c r="J926" s="155"/>
      <c r="K926" s="155"/>
      <c r="L926" s="155"/>
      <c r="M926" s="155"/>
      <c r="N926" s="155"/>
      <c r="O926" s="155"/>
      <c r="P926" s="155"/>
      <c r="Q926" s="155"/>
      <c r="R926" s="155"/>
      <c r="S926" s="155"/>
      <c r="T926" s="155"/>
      <c r="U926" s="155"/>
      <c r="V926" s="155"/>
      <c r="W926" s="155"/>
      <c r="X926" s="155"/>
      <c r="Y926" s="155"/>
      <c r="Z926" s="155"/>
    </row>
    <row r="927">
      <c r="A927" s="155"/>
      <c r="B927" s="155"/>
      <c r="C927" s="155"/>
      <c r="D927" s="155"/>
      <c r="E927" s="155"/>
      <c r="F927" s="155"/>
      <c r="G927" s="155"/>
      <c r="H927" s="155"/>
      <c r="I927" s="155"/>
      <c r="J927" s="155"/>
      <c r="K927" s="155"/>
      <c r="L927" s="155"/>
      <c r="M927" s="155"/>
      <c r="N927" s="155"/>
      <c r="O927" s="155"/>
      <c r="P927" s="155"/>
      <c r="Q927" s="155"/>
      <c r="R927" s="155"/>
      <c r="S927" s="155"/>
      <c r="T927" s="155"/>
      <c r="U927" s="155"/>
      <c r="V927" s="155"/>
      <c r="W927" s="155"/>
      <c r="X927" s="155"/>
      <c r="Y927" s="155"/>
      <c r="Z927" s="155"/>
    </row>
    <row r="928">
      <c r="A928" s="155"/>
      <c r="B928" s="155"/>
      <c r="C928" s="155"/>
      <c r="D928" s="155"/>
      <c r="E928" s="155"/>
      <c r="F928" s="155"/>
      <c r="G928" s="155"/>
      <c r="H928" s="155"/>
      <c r="I928" s="155"/>
      <c r="J928" s="155"/>
      <c r="K928" s="155"/>
      <c r="L928" s="155"/>
      <c r="M928" s="155"/>
      <c r="N928" s="155"/>
      <c r="O928" s="155"/>
      <c r="P928" s="155"/>
      <c r="Q928" s="155"/>
      <c r="R928" s="155"/>
      <c r="S928" s="155"/>
      <c r="T928" s="155"/>
      <c r="U928" s="155"/>
      <c r="V928" s="155"/>
      <c r="W928" s="155"/>
      <c r="X928" s="155"/>
      <c r="Y928" s="155"/>
      <c r="Z928" s="155"/>
    </row>
    <row r="929">
      <c r="A929" s="155"/>
      <c r="B929" s="155"/>
      <c r="C929" s="155"/>
      <c r="D929" s="155"/>
      <c r="E929" s="155"/>
      <c r="F929" s="155"/>
      <c r="G929" s="155"/>
      <c r="H929" s="155"/>
      <c r="I929" s="155"/>
      <c r="J929" s="155"/>
      <c r="K929" s="155"/>
      <c r="L929" s="155"/>
      <c r="M929" s="155"/>
      <c r="N929" s="155"/>
      <c r="O929" s="155"/>
      <c r="P929" s="155"/>
      <c r="Q929" s="155"/>
      <c r="R929" s="155"/>
      <c r="S929" s="155"/>
      <c r="T929" s="155"/>
      <c r="U929" s="155"/>
      <c r="V929" s="155"/>
      <c r="W929" s="155"/>
      <c r="X929" s="155"/>
      <c r="Y929" s="155"/>
      <c r="Z929" s="155"/>
    </row>
    <row r="930">
      <c r="A930" s="155"/>
      <c r="B930" s="155"/>
      <c r="C930" s="155"/>
      <c r="D930" s="155"/>
      <c r="E930" s="155"/>
      <c r="F930" s="155"/>
      <c r="G930" s="155"/>
      <c r="H930" s="155"/>
      <c r="I930" s="155"/>
      <c r="J930" s="155"/>
      <c r="K930" s="155"/>
      <c r="L930" s="155"/>
      <c r="M930" s="155"/>
      <c r="N930" s="155"/>
      <c r="O930" s="155"/>
      <c r="P930" s="155"/>
      <c r="Q930" s="155"/>
      <c r="R930" s="155"/>
      <c r="S930" s="155"/>
      <c r="T930" s="155"/>
      <c r="U930" s="155"/>
      <c r="V930" s="155"/>
      <c r="W930" s="155"/>
      <c r="X930" s="155"/>
      <c r="Y930" s="155"/>
      <c r="Z930" s="155"/>
    </row>
    <row r="931">
      <c r="A931" s="155"/>
      <c r="B931" s="155"/>
      <c r="C931" s="155"/>
      <c r="D931" s="155"/>
      <c r="E931" s="155"/>
      <c r="F931" s="155"/>
      <c r="G931" s="155"/>
      <c r="H931" s="155"/>
      <c r="I931" s="155"/>
      <c r="J931" s="155"/>
      <c r="K931" s="155"/>
      <c r="L931" s="155"/>
      <c r="M931" s="155"/>
      <c r="N931" s="155"/>
      <c r="O931" s="155"/>
      <c r="P931" s="155"/>
      <c r="Q931" s="155"/>
      <c r="R931" s="155"/>
      <c r="S931" s="155"/>
      <c r="T931" s="155"/>
      <c r="U931" s="155"/>
      <c r="V931" s="155"/>
      <c r="W931" s="155"/>
      <c r="X931" s="155"/>
      <c r="Y931" s="155"/>
      <c r="Z931" s="155"/>
    </row>
    <row r="932">
      <c r="A932" s="155"/>
      <c r="B932" s="155"/>
      <c r="C932" s="155"/>
      <c r="D932" s="155"/>
      <c r="E932" s="155"/>
      <c r="F932" s="155"/>
      <c r="G932" s="155"/>
      <c r="H932" s="155"/>
      <c r="I932" s="155"/>
      <c r="J932" s="155"/>
      <c r="K932" s="155"/>
      <c r="L932" s="155"/>
      <c r="M932" s="155"/>
      <c r="N932" s="155"/>
      <c r="O932" s="155"/>
      <c r="P932" s="155"/>
      <c r="Q932" s="155"/>
      <c r="R932" s="155"/>
      <c r="S932" s="155"/>
      <c r="T932" s="155"/>
      <c r="U932" s="155"/>
      <c r="V932" s="155"/>
      <c r="W932" s="155"/>
      <c r="X932" s="155"/>
      <c r="Y932" s="155"/>
      <c r="Z932" s="155"/>
    </row>
    <row r="933">
      <c r="A933" s="155"/>
      <c r="B933" s="155"/>
      <c r="C933" s="155"/>
      <c r="D933" s="155"/>
      <c r="E933" s="155"/>
      <c r="F933" s="155"/>
      <c r="G933" s="155"/>
      <c r="H933" s="155"/>
      <c r="I933" s="155"/>
      <c r="J933" s="155"/>
      <c r="K933" s="155"/>
      <c r="L933" s="155"/>
      <c r="M933" s="155"/>
      <c r="N933" s="155"/>
      <c r="O933" s="155"/>
      <c r="P933" s="155"/>
      <c r="Q933" s="155"/>
      <c r="R933" s="155"/>
      <c r="S933" s="155"/>
      <c r="T933" s="155"/>
      <c r="U933" s="155"/>
      <c r="V933" s="155"/>
      <c r="W933" s="155"/>
      <c r="X933" s="155"/>
      <c r="Y933" s="155"/>
      <c r="Z933" s="155"/>
    </row>
    <row r="934">
      <c r="A934" s="155"/>
      <c r="B934" s="155"/>
      <c r="C934" s="155"/>
      <c r="D934" s="155"/>
      <c r="E934" s="155"/>
      <c r="F934" s="155"/>
      <c r="G934" s="155"/>
      <c r="H934" s="155"/>
      <c r="I934" s="155"/>
      <c r="J934" s="155"/>
      <c r="K934" s="155"/>
      <c r="L934" s="155"/>
      <c r="M934" s="155"/>
      <c r="N934" s="155"/>
      <c r="O934" s="155"/>
      <c r="P934" s="155"/>
      <c r="Q934" s="155"/>
      <c r="R934" s="155"/>
      <c r="S934" s="155"/>
      <c r="T934" s="155"/>
      <c r="U934" s="155"/>
      <c r="V934" s="155"/>
      <c r="W934" s="155"/>
      <c r="X934" s="155"/>
      <c r="Y934" s="155"/>
      <c r="Z934" s="155"/>
    </row>
    <row r="935">
      <c r="A935" s="155"/>
      <c r="B935" s="155"/>
      <c r="C935" s="155"/>
      <c r="D935" s="155"/>
      <c r="E935" s="155"/>
      <c r="F935" s="155"/>
      <c r="G935" s="155"/>
      <c r="H935" s="155"/>
      <c r="I935" s="155"/>
      <c r="J935" s="155"/>
      <c r="K935" s="155"/>
      <c r="L935" s="155"/>
      <c r="M935" s="155"/>
      <c r="N935" s="155"/>
      <c r="O935" s="155"/>
      <c r="P935" s="155"/>
      <c r="Q935" s="155"/>
      <c r="R935" s="155"/>
      <c r="S935" s="155"/>
      <c r="T935" s="155"/>
      <c r="U935" s="155"/>
      <c r="V935" s="155"/>
      <c r="W935" s="155"/>
      <c r="X935" s="155"/>
      <c r="Y935" s="155"/>
      <c r="Z935" s="155"/>
    </row>
    <row r="936">
      <c r="A936" s="155"/>
      <c r="B936" s="155"/>
      <c r="C936" s="155"/>
      <c r="D936" s="155"/>
      <c r="E936" s="155"/>
      <c r="F936" s="155"/>
      <c r="G936" s="155"/>
      <c r="H936" s="155"/>
      <c r="I936" s="155"/>
      <c r="J936" s="155"/>
      <c r="K936" s="155"/>
      <c r="L936" s="155"/>
      <c r="M936" s="155"/>
      <c r="N936" s="155"/>
      <c r="O936" s="155"/>
      <c r="P936" s="155"/>
      <c r="Q936" s="155"/>
      <c r="R936" s="155"/>
      <c r="S936" s="155"/>
      <c r="T936" s="155"/>
      <c r="U936" s="155"/>
      <c r="V936" s="155"/>
      <c r="W936" s="155"/>
      <c r="X936" s="155"/>
      <c r="Y936" s="155"/>
      <c r="Z936" s="155"/>
    </row>
    <row r="937">
      <c r="A937" s="155"/>
      <c r="B937" s="155"/>
      <c r="C937" s="155"/>
      <c r="D937" s="155"/>
      <c r="E937" s="155"/>
      <c r="F937" s="155"/>
      <c r="G937" s="155"/>
      <c r="H937" s="155"/>
      <c r="I937" s="155"/>
      <c r="J937" s="155"/>
      <c r="K937" s="155"/>
      <c r="L937" s="155"/>
      <c r="M937" s="155"/>
      <c r="N937" s="155"/>
      <c r="O937" s="155"/>
      <c r="P937" s="155"/>
      <c r="Q937" s="155"/>
      <c r="R937" s="155"/>
      <c r="S937" s="155"/>
      <c r="T937" s="155"/>
      <c r="U937" s="155"/>
      <c r="V937" s="155"/>
      <c r="W937" s="155"/>
      <c r="X937" s="155"/>
      <c r="Y937" s="155"/>
      <c r="Z937" s="155"/>
    </row>
    <row r="938">
      <c r="A938" s="155"/>
      <c r="B938" s="155"/>
      <c r="C938" s="155"/>
      <c r="D938" s="155"/>
      <c r="E938" s="155"/>
      <c r="F938" s="155"/>
      <c r="G938" s="155"/>
      <c r="H938" s="155"/>
      <c r="I938" s="155"/>
      <c r="J938" s="155"/>
      <c r="K938" s="155"/>
      <c r="L938" s="155"/>
      <c r="M938" s="155"/>
      <c r="N938" s="155"/>
      <c r="O938" s="155"/>
      <c r="P938" s="155"/>
      <c r="Q938" s="155"/>
      <c r="R938" s="155"/>
      <c r="S938" s="155"/>
      <c r="T938" s="155"/>
      <c r="U938" s="155"/>
      <c r="V938" s="155"/>
      <c r="W938" s="155"/>
      <c r="X938" s="155"/>
      <c r="Y938" s="155"/>
      <c r="Z938" s="155"/>
    </row>
    <row r="939">
      <c r="A939" s="155"/>
      <c r="B939" s="155"/>
      <c r="C939" s="155"/>
      <c r="D939" s="155"/>
      <c r="E939" s="155"/>
      <c r="F939" s="155"/>
      <c r="G939" s="155"/>
      <c r="H939" s="155"/>
      <c r="I939" s="155"/>
      <c r="J939" s="155"/>
      <c r="K939" s="155"/>
      <c r="L939" s="155"/>
      <c r="M939" s="155"/>
      <c r="N939" s="155"/>
      <c r="O939" s="155"/>
      <c r="P939" s="155"/>
      <c r="Q939" s="155"/>
      <c r="R939" s="155"/>
      <c r="S939" s="155"/>
      <c r="T939" s="155"/>
      <c r="U939" s="155"/>
      <c r="V939" s="155"/>
      <c r="W939" s="155"/>
      <c r="X939" s="155"/>
      <c r="Y939" s="155"/>
      <c r="Z939" s="155"/>
    </row>
    <row r="940">
      <c r="A940" s="155"/>
      <c r="B940" s="155"/>
      <c r="C940" s="155"/>
      <c r="D940" s="155"/>
      <c r="E940" s="155"/>
      <c r="F940" s="155"/>
      <c r="G940" s="155"/>
      <c r="H940" s="155"/>
      <c r="I940" s="155"/>
      <c r="J940" s="155"/>
      <c r="K940" s="155"/>
      <c r="L940" s="155"/>
      <c r="M940" s="155"/>
      <c r="N940" s="155"/>
      <c r="O940" s="155"/>
      <c r="P940" s="155"/>
      <c r="Q940" s="155"/>
      <c r="R940" s="155"/>
      <c r="S940" s="155"/>
      <c r="T940" s="155"/>
      <c r="U940" s="155"/>
      <c r="V940" s="155"/>
      <c r="W940" s="155"/>
      <c r="X940" s="155"/>
      <c r="Y940" s="155"/>
      <c r="Z940" s="155"/>
    </row>
    <row r="941">
      <c r="A941" s="155"/>
      <c r="B941" s="155"/>
      <c r="C941" s="155"/>
      <c r="D941" s="155"/>
      <c r="E941" s="155"/>
      <c r="F941" s="155"/>
      <c r="G941" s="155"/>
      <c r="H941" s="155"/>
      <c r="I941" s="155"/>
      <c r="J941" s="155"/>
      <c r="K941" s="155"/>
      <c r="L941" s="155"/>
      <c r="M941" s="155"/>
      <c r="N941" s="155"/>
      <c r="O941" s="155"/>
      <c r="P941" s="155"/>
      <c r="Q941" s="155"/>
      <c r="R941" s="155"/>
      <c r="S941" s="155"/>
      <c r="T941" s="155"/>
      <c r="U941" s="155"/>
      <c r="V941" s="155"/>
      <c r="W941" s="155"/>
      <c r="X941" s="155"/>
      <c r="Y941" s="155"/>
      <c r="Z941" s="155"/>
    </row>
    <row r="942">
      <c r="A942" s="155"/>
      <c r="B942" s="155"/>
      <c r="C942" s="155"/>
      <c r="D942" s="155"/>
      <c r="E942" s="155"/>
      <c r="F942" s="155"/>
      <c r="G942" s="155"/>
      <c r="H942" s="155"/>
      <c r="I942" s="155"/>
      <c r="J942" s="155"/>
      <c r="K942" s="155"/>
      <c r="L942" s="155"/>
      <c r="M942" s="155"/>
      <c r="N942" s="155"/>
      <c r="O942" s="155"/>
      <c r="P942" s="155"/>
      <c r="Q942" s="155"/>
      <c r="R942" s="155"/>
      <c r="S942" s="155"/>
      <c r="T942" s="155"/>
      <c r="U942" s="155"/>
      <c r="V942" s="155"/>
      <c r="W942" s="155"/>
      <c r="X942" s="155"/>
      <c r="Y942" s="155"/>
      <c r="Z942" s="155"/>
    </row>
    <row r="943">
      <c r="A943" s="155"/>
      <c r="B943" s="155"/>
      <c r="C943" s="155"/>
      <c r="D943" s="155"/>
      <c r="E943" s="155"/>
      <c r="F943" s="155"/>
      <c r="G943" s="155"/>
      <c r="H943" s="155"/>
      <c r="I943" s="155"/>
      <c r="J943" s="155"/>
      <c r="K943" s="155"/>
      <c r="L943" s="155"/>
      <c r="M943" s="155"/>
      <c r="N943" s="155"/>
      <c r="O943" s="155"/>
      <c r="P943" s="155"/>
      <c r="Q943" s="155"/>
      <c r="R943" s="155"/>
      <c r="S943" s="155"/>
      <c r="T943" s="155"/>
      <c r="U943" s="155"/>
      <c r="V943" s="155"/>
      <c r="W943" s="155"/>
      <c r="X943" s="155"/>
      <c r="Y943" s="155"/>
      <c r="Z943" s="155"/>
    </row>
    <row r="944">
      <c r="A944" s="155"/>
      <c r="B944" s="155"/>
      <c r="C944" s="155"/>
      <c r="D944" s="155"/>
      <c r="E944" s="155"/>
      <c r="F944" s="155"/>
      <c r="G944" s="155"/>
      <c r="H944" s="155"/>
      <c r="I944" s="155"/>
      <c r="J944" s="155"/>
      <c r="K944" s="155"/>
      <c r="L944" s="155"/>
      <c r="M944" s="155"/>
      <c r="N944" s="155"/>
      <c r="O944" s="155"/>
      <c r="P944" s="155"/>
      <c r="Q944" s="155"/>
      <c r="R944" s="155"/>
      <c r="S944" s="155"/>
      <c r="T944" s="155"/>
      <c r="U944" s="155"/>
      <c r="V944" s="155"/>
      <c r="W944" s="155"/>
      <c r="X944" s="155"/>
      <c r="Y944" s="155"/>
      <c r="Z944" s="155"/>
    </row>
    <row r="945">
      <c r="A945" s="155"/>
      <c r="B945" s="155"/>
      <c r="C945" s="155"/>
      <c r="D945" s="155"/>
      <c r="E945" s="155"/>
      <c r="F945" s="155"/>
      <c r="G945" s="155"/>
      <c r="H945" s="155"/>
      <c r="I945" s="155"/>
      <c r="J945" s="155"/>
      <c r="K945" s="155"/>
      <c r="L945" s="155"/>
      <c r="M945" s="155"/>
      <c r="N945" s="155"/>
      <c r="O945" s="155"/>
      <c r="P945" s="155"/>
      <c r="Q945" s="155"/>
      <c r="R945" s="155"/>
      <c r="S945" s="155"/>
      <c r="T945" s="155"/>
      <c r="U945" s="155"/>
      <c r="V945" s="155"/>
      <c r="W945" s="155"/>
      <c r="X945" s="155"/>
      <c r="Y945" s="155"/>
      <c r="Z945" s="155"/>
    </row>
    <row r="946">
      <c r="A946" s="155"/>
      <c r="B946" s="155"/>
      <c r="C946" s="155"/>
      <c r="D946" s="155"/>
      <c r="E946" s="155"/>
      <c r="F946" s="155"/>
      <c r="G946" s="155"/>
      <c r="H946" s="155"/>
      <c r="I946" s="155"/>
      <c r="J946" s="155"/>
      <c r="K946" s="155"/>
      <c r="L946" s="155"/>
      <c r="M946" s="155"/>
      <c r="N946" s="155"/>
      <c r="O946" s="155"/>
      <c r="P946" s="155"/>
      <c r="Q946" s="155"/>
      <c r="R946" s="155"/>
      <c r="S946" s="155"/>
      <c r="T946" s="155"/>
      <c r="U946" s="155"/>
      <c r="V946" s="155"/>
      <c r="W946" s="155"/>
      <c r="X946" s="155"/>
      <c r="Y946" s="155"/>
      <c r="Z946" s="155"/>
    </row>
    <row r="947">
      <c r="A947" s="155"/>
      <c r="B947" s="155"/>
      <c r="C947" s="155"/>
      <c r="D947" s="155"/>
      <c r="E947" s="155"/>
      <c r="F947" s="155"/>
      <c r="G947" s="155"/>
      <c r="H947" s="155"/>
      <c r="I947" s="155"/>
      <c r="J947" s="155"/>
      <c r="K947" s="155"/>
      <c r="L947" s="155"/>
      <c r="M947" s="155"/>
      <c r="N947" s="155"/>
      <c r="O947" s="155"/>
      <c r="P947" s="155"/>
      <c r="Q947" s="155"/>
      <c r="R947" s="155"/>
      <c r="S947" s="155"/>
      <c r="T947" s="155"/>
      <c r="U947" s="155"/>
      <c r="V947" s="155"/>
      <c r="W947" s="155"/>
      <c r="X947" s="155"/>
      <c r="Y947" s="155"/>
      <c r="Z947" s="155"/>
    </row>
    <row r="948">
      <c r="A948" s="155"/>
      <c r="B948" s="155"/>
      <c r="C948" s="155"/>
      <c r="D948" s="155"/>
      <c r="E948" s="155"/>
      <c r="F948" s="155"/>
      <c r="G948" s="155"/>
      <c r="H948" s="155"/>
      <c r="I948" s="155"/>
      <c r="J948" s="155"/>
      <c r="K948" s="155"/>
      <c r="L948" s="155"/>
      <c r="M948" s="155"/>
      <c r="N948" s="155"/>
      <c r="O948" s="155"/>
      <c r="P948" s="155"/>
      <c r="Q948" s="155"/>
      <c r="R948" s="155"/>
      <c r="S948" s="155"/>
      <c r="T948" s="155"/>
      <c r="U948" s="155"/>
      <c r="V948" s="155"/>
      <c r="W948" s="155"/>
      <c r="X948" s="155"/>
      <c r="Y948" s="155"/>
      <c r="Z948" s="155"/>
    </row>
    <row r="949">
      <c r="A949" s="155"/>
      <c r="B949" s="155"/>
      <c r="C949" s="155"/>
      <c r="D949" s="155"/>
      <c r="E949" s="155"/>
      <c r="F949" s="155"/>
      <c r="G949" s="155"/>
      <c r="H949" s="155"/>
      <c r="I949" s="155"/>
      <c r="J949" s="155"/>
      <c r="K949" s="155"/>
      <c r="L949" s="155"/>
      <c r="M949" s="155"/>
      <c r="N949" s="155"/>
      <c r="O949" s="155"/>
      <c r="P949" s="155"/>
      <c r="Q949" s="155"/>
      <c r="R949" s="155"/>
      <c r="S949" s="155"/>
      <c r="T949" s="155"/>
      <c r="U949" s="155"/>
      <c r="V949" s="155"/>
      <c r="W949" s="155"/>
      <c r="X949" s="155"/>
      <c r="Y949" s="155"/>
      <c r="Z949" s="155"/>
    </row>
    <row r="950">
      <c r="A950" s="155"/>
      <c r="B950" s="155"/>
      <c r="C950" s="155"/>
      <c r="D950" s="155"/>
      <c r="E950" s="155"/>
      <c r="F950" s="155"/>
      <c r="G950" s="155"/>
      <c r="H950" s="155"/>
      <c r="I950" s="155"/>
      <c r="J950" s="155"/>
      <c r="K950" s="155"/>
      <c r="L950" s="155"/>
      <c r="M950" s="155"/>
      <c r="N950" s="155"/>
      <c r="O950" s="155"/>
      <c r="P950" s="155"/>
      <c r="Q950" s="155"/>
      <c r="R950" s="155"/>
      <c r="S950" s="155"/>
      <c r="T950" s="155"/>
      <c r="U950" s="155"/>
      <c r="V950" s="155"/>
      <c r="W950" s="155"/>
      <c r="X950" s="155"/>
      <c r="Y950" s="155"/>
      <c r="Z950" s="155"/>
    </row>
    <row r="951">
      <c r="A951" s="155"/>
      <c r="B951" s="155"/>
      <c r="C951" s="155"/>
      <c r="D951" s="155"/>
      <c r="E951" s="155"/>
      <c r="F951" s="155"/>
      <c r="G951" s="155"/>
      <c r="H951" s="155"/>
      <c r="I951" s="155"/>
      <c r="J951" s="155"/>
      <c r="K951" s="155"/>
      <c r="L951" s="155"/>
      <c r="M951" s="155"/>
      <c r="N951" s="155"/>
      <c r="O951" s="155"/>
      <c r="P951" s="155"/>
      <c r="Q951" s="155"/>
      <c r="R951" s="155"/>
      <c r="S951" s="155"/>
      <c r="T951" s="155"/>
      <c r="U951" s="155"/>
      <c r="V951" s="155"/>
      <c r="W951" s="155"/>
      <c r="X951" s="155"/>
      <c r="Y951" s="155"/>
      <c r="Z951" s="155"/>
    </row>
    <row r="952">
      <c r="A952" s="155"/>
      <c r="B952" s="155"/>
      <c r="C952" s="155"/>
      <c r="D952" s="155"/>
      <c r="E952" s="155"/>
      <c r="F952" s="155"/>
      <c r="G952" s="155"/>
      <c r="H952" s="155"/>
      <c r="I952" s="155"/>
      <c r="J952" s="155"/>
      <c r="K952" s="155"/>
      <c r="L952" s="155"/>
      <c r="M952" s="155"/>
      <c r="N952" s="155"/>
      <c r="O952" s="155"/>
      <c r="P952" s="155"/>
      <c r="Q952" s="155"/>
      <c r="R952" s="155"/>
      <c r="S952" s="155"/>
      <c r="T952" s="155"/>
      <c r="U952" s="155"/>
      <c r="V952" s="155"/>
      <c r="W952" s="155"/>
      <c r="X952" s="155"/>
      <c r="Y952" s="155"/>
      <c r="Z952" s="155"/>
    </row>
    <row r="953">
      <c r="A953" s="155"/>
      <c r="B953" s="155"/>
      <c r="C953" s="155"/>
      <c r="D953" s="155"/>
      <c r="E953" s="155"/>
      <c r="F953" s="155"/>
      <c r="G953" s="155"/>
      <c r="H953" s="155"/>
      <c r="I953" s="155"/>
      <c r="J953" s="155"/>
      <c r="K953" s="155"/>
      <c r="L953" s="155"/>
      <c r="M953" s="155"/>
      <c r="N953" s="155"/>
      <c r="O953" s="155"/>
      <c r="P953" s="155"/>
      <c r="Q953" s="155"/>
      <c r="R953" s="155"/>
      <c r="S953" s="155"/>
      <c r="T953" s="155"/>
      <c r="U953" s="155"/>
      <c r="V953" s="155"/>
      <c r="W953" s="155"/>
      <c r="X953" s="155"/>
      <c r="Y953" s="155"/>
      <c r="Z953" s="155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8.14"/>
  </cols>
  <sheetData>
    <row r="1">
      <c r="A1" s="53" t="s">
        <v>2116</v>
      </c>
      <c r="B1" s="31" t="s">
        <v>2118</v>
      </c>
      <c r="C1" s="32" t="s">
        <v>1</v>
      </c>
      <c r="D1" s="33" t="s">
        <v>644</v>
      </c>
      <c r="E1" s="34" t="s">
        <v>645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54" t="s">
        <v>2120</v>
      </c>
      <c r="B2" s="36"/>
      <c r="C2" s="36"/>
      <c r="D2" s="36"/>
      <c r="E2" s="54">
        <v>188.0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57">
        <v>0.2613</v>
      </c>
      <c r="B3" s="53" t="s">
        <v>1556</v>
      </c>
      <c r="C3" s="35" t="s">
        <v>687</v>
      </c>
      <c r="D3" s="35" t="s">
        <v>7</v>
      </c>
      <c r="E3" s="54">
        <v>4.0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57">
        <v>0.2088</v>
      </c>
      <c r="B4" s="53" t="s">
        <v>2122</v>
      </c>
      <c r="C4" s="35" t="s">
        <v>2123</v>
      </c>
      <c r="D4" s="35" t="s">
        <v>2124</v>
      </c>
      <c r="E4" s="54">
        <v>8.0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57">
        <v>0.1734</v>
      </c>
      <c r="B5" s="53" t="s">
        <v>1618</v>
      </c>
      <c r="C5" s="35" t="s">
        <v>2125</v>
      </c>
      <c r="D5" s="35" t="s">
        <v>2124</v>
      </c>
      <c r="E5" s="54">
        <v>14.0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57">
        <v>0.0686</v>
      </c>
      <c r="B6" s="53" t="s">
        <v>1431</v>
      </c>
      <c r="C6" s="35" t="s">
        <v>2126</v>
      </c>
      <c r="D6" s="35" t="s">
        <v>7</v>
      </c>
      <c r="E6" s="54">
        <v>6.0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57">
        <v>0.0295</v>
      </c>
      <c r="B7" s="53" t="s">
        <v>1603</v>
      </c>
      <c r="C7" s="35" t="s">
        <v>1544</v>
      </c>
      <c r="D7" s="35" t="s">
        <v>7</v>
      </c>
      <c r="E7" s="54">
        <v>3.0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57">
        <v>0.0241</v>
      </c>
      <c r="B8" s="53" t="s">
        <v>1449</v>
      </c>
      <c r="C8" s="35" t="s">
        <v>1448</v>
      </c>
      <c r="D8" s="35" t="s">
        <v>7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57">
        <v>0.0232</v>
      </c>
      <c r="B9" s="53" t="s">
        <v>1771</v>
      </c>
      <c r="C9" s="77" t="s">
        <v>2129</v>
      </c>
      <c r="D9" s="35" t="s">
        <v>15</v>
      </c>
      <c r="E9" s="54">
        <v>5.0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57">
        <v>0.0197</v>
      </c>
      <c r="B10" s="53" t="s">
        <v>1670</v>
      </c>
      <c r="C10" s="54" t="s">
        <v>2131</v>
      </c>
      <c r="D10" s="54" t="s">
        <v>134</v>
      </c>
      <c r="E10" s="54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57">
        <v>0.0195</v>
      </c>
      <c r="B11" s="53" t="s">
        <v>842</v>
      </c>
      <c r="C11" s="54" t="s">
        <v>2133</v>
      </c>
      <c r="D11" s="54" t="s">
        <v>15</v>
      </c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57">
        <v>0.0157</v>
      </c>
      <c r="B12" s="53" t="s">
        <v>868</v>
      </c>
      <c r="C12" s="54" t="s">
        <v>2135</v>
      </c>
      <c r="D12" s="54" t="s">
        <v>7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58">
        <v>0.0134</v>
      </c>
      <c r="B13" s="59" t="s">
        <v>1637</v>
      </c>
      <c r="C13" s="61" t="s">
        <v>653</v>
      </c>
      <c r="D13" s="61" t="s">
        <v>134</v>
      </c>
      <c r="E13" s="61">
        <v>6.0</v>
      </c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>
      <c r="A14" s="157">
        <v>0.0094</v>
      </c>
      <c r="B14" s="53" t="s">
        <v>1444</v>
      </c>
      <c r="C14" s="54" t="s">
        <v>1445</v>
      </c>
      <c r="D14" s="54" t="s">
        <v>7</v>
      </c>
      <c r="E14" s="54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57">
        <v>0.009</v>
      </c>
      <c r="B15" s="53" t="s">
        <v>1882</v>
      </c>
      <c r="C15" s="54" t="s">
        <v>2140</v>
      </c>
      <c r="D15" s="54" t="s">
        <v>7</v>
      </c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57">
        <v>0.0088</v>
      </c>
      <c r="B16" s="53" t="s">
        <v>1910</v>
      </c>
      <c r="C16" s="54" t="s">
        <v>2141</v>
      </c>
      <c r="D16" s="54" t="s">
        <v>15</v>
      </c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57">
        <v>0.0085</v>
      </c>
      <c r="B17" s="53" t="s">
        <v>1599</v>
      </c>
      <c r="C17" s="54" t="s">
        <v>2142</v>
      </c>
      <c r="D17" s="54" t="s">
        <v>7</v>
      </c>
      <c r="E17" s="54">
        <v>2.0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57">
        <v>0.0075</v>
      </c>
      <c r="B18" s="53" t="s">
        <v>1435</v>
      </c>
      <c r="C18" s="54" t="s">
        <v>2143</v>
      </c>
      <c r="D18" s="54" t="s">
        <v>15</v>
      </c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57">
        <v>0.007</v>
      </c>
      <c r="B19" s="53" t="s">
        <v>1032</v>
      </c>
      <c r="C19" s="54" t="s">
        <v>1972</v>
      </c>
      <c r="D19" s="54" t="s">
        <v>15</v>
      </c>
      <c r="E19" s="54">
        <v>1.0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57">
        <v>0.0061</v>
      </c>
      <c r="B20" s="53" t="s">
        <v>1594</v>
      </c>
      <c r="C20" s="54" t="s">
        <v>1595</v>
      </c>
      <c r="D20" s="54" t="s">
        <v>15</v>
      </c>
      <c r="E20" s="54">
        <v>2.0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57">
        <v>0.0048</v>
      </c>
      <c r="B21" s="53" t="s">
        <v>1565</v>
      </c>
      <c r="C21" s="54" t="s">
        <v>1566</v>
      </c>
      <c r="D21" s="54" t="s">
        <v>15</v>
      </c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57">
        <v>0.0045</v>
      </c>
      <c r="B22" s="53" t="s">
        <v>839</v>
      </c>
      <c r="C22" s="54" t="s">
        <v>2148</v>
      </c>
      <c r="D22" s="54" t="s">
        <v>15</v>
      </c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57">
        <v>0.0044</v>
      </c>
      <c r="B23" s="53" t="s">
        <v>1568</v>
      </c>
      <c r="C23" s="54" t="s">
        <v>2152</v>
      </c>
      <c r="D23" s="54" t="s">
        <v>15</v>
      </c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57">
        <v>0.004</v>
      </c>
      <c r="B24" s="53" t="s">
        <v>837</v>
      </c>
      <c r="C24" s="54" t="s">
        <v>1858</v>
      </c>
      <c r="D24" s="54" t="s">
        <v>15</v>
      </c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57">
        <v>0.0035</v>
      </c>
      <c r="B25" s="53" t="s">
        <v>810</v>
      </c>
      <c r="C25" s="54" t="s">
        <v>1850</v>
      </c>
      <c r="D25" s="54" t="s">
        <v>15</v>
      </c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57">
        <v>0.0031</v>
      </c>
      <c r="B26" s="53" t="s">
        <v>864</v>
      </c>
      <c r="C26" s="54" t="s">
        <v>2155</v>
      </c>
      <c r="D26" s="54" t="s">
        <v>15</v>
      </c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57">
        <v>0.0029</v>
      </c>
      <c r="B27" s="53" t="s">
        <v>1635</v>
      </c>
      <c r="C27" s="54" t="s">
        <v>517</v>
      </c>
      <c r="D27" s="54" t="s">
        <v>15</v>
      </c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57">
        <v>0.0028</v>
      </c>
      <c r="B28" s="53" t="s">
        <v>2158</v>
      </c>
      <c r="C28" s="54" t="s">
        <v>708</v>
      </c>
      <c r="D28" s="54" t="s">
        <v>7</v>
      </c>
      <c r="E28" s="54">
        <v>3.0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57">
        <v>0.0028</v>
      </c>
      <c r="B29" s="53" t="s">
        <v>911</v>
      </c>
      <c r="C29" s="54" t="s">
        <v>1946</v>
      </c>
      <c r="D29" s="54" t="s">
        <v>7</v>
      </c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57">
        <v>0.0027</v>
      </c>
      <c r="B30" s="53" t="s">
        <v>1651</v>
      </c>
      <c r="C30" s="54" t="s">
        <v>2162</v>
      </c>
      <c r="D30" s="54" t="s">
        <v>67</v>
      </c>
      <c r="E30" s="54">
        <v>2.0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57">
        <v>0.0026</v>
      </c>
      <c r="B31" s="53" t="s">
        <v>970</v>
      </c>
      <c r="C31" s="54" t="s">
        <v>2164</v>
      </c>
      <c r="D31" s="54" t="s">
        <v>7</v>
      </c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57">
        <v>0.0026</v>
      </c>
      <c r="B32" s="53" t="s">
        <v>1476</v>
      </c>
      <c r="C32" s="134" t="s">
        <v>2167</v>
      </c>
      <c r="D32" s="54" t="s">
        <v>15</v>
      </c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57">
        <v>0.0024</v>
      </c>
      <c r="B33" s="53" t="s">
        <v>1684</v>
      </c>
      <c r="C33" s="54" t="s">
        <v>2173</v>
      </c>
      <c r="D33" s="54" t="s">
        <v>15</v>
      </c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57">
        <v>0.0022</v>
      </c>
      <c r="B34" s="53" t="s">
        <v>2055</v>
      </c>
      <c r="C34" s="54" t="s">
        <v>2175</v>
      </c>
      <c r="D34" s="54" t="s">
        <v>15</v>
      </c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57">
        <v>0.0021</v>
      </c>
      <c r="B35" s="53" t="s">
        <v>1437</v>
      </c>
      <c r="C35" s="54" t="s">
        <v>2177</v>
      </c>
      <c r="D35" s="54" t="s">
        <v>67</v>
      </c>
      <c r="E35" s="54">
        <v>3.0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57">
        <v>0.0021</v>
      </c>
      <c r="B36" s="53" t="s">
        <v>1614</v>
      </c>
      <c r="C36" s="54" t="s">
        <v>2179</v>
      </c>
      <c r="D36" s="54" t="s">
        <v>15</v>
      </c>
      <c r="E36" s="54">
        <v>2.0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57">
        <v>0.002</v>
      </c>
      <c r="B37" s="53" t="s">
        <v>1447</v>
      </c>
      <c r="C37" s="54" t="s">
        <v>1448</v>
      </c>
      <c r="D37" s="54" t="s">
        <v>7</v>
      </c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57">
        <v>0.0017</v>
      </c>
      <c r="B38" s="53" t="s">
        <v>1430</v>
      </c>
      <c r="C38" s="54" t="s">
        <v>2182</v>
      </c>
      <c r="D38" s="54" t="s">
        <v>7</v>
      </c>
      <c r="E38" s="54">
        <v>3.0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57">
        <v>0.0017</v>
      </c>
      <c r="B39" s="53" t="s">
        <v>2183</v>
      </c>
      <c r="C39" s="54" t="s">
        <v>2184</v>
      </c>
      <c r="D39" s="54" t="s">
        <v>15</v>
      </c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57">
        <v>0.0014</v>
      </c>
      <c r="B40" s="53" t="s">
        <v>1477</v>
      </c>
      <c r="C40" s="54" t="s">
        <v>2186</v>
      </c>
      <c r="D40" s="54" t="s">
        <v>15</v>
      </c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57">
        <v>0.0013</v>
      </c>
      <c r="B41" s="53" t="s">
        <v>1695</v>
      </c>
      <c r="C41" s="54" t="s">
        <v>2173</v>
      </c>
      <c r="D41" s="54" t="s">
        <v>15</v>
      </c>
      <c r="E41" s="54">
        <v>2.0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57">
        <v>0.0013</v>
      </c>
      <c r="B42" s="53" t="s">
        <v>1475</v>
      </c>
      <c r="C42" s="54" t="s">
        <v>2189</v>
      </c>
      <c r="D42" s="54" t="s">
        <v>15</v>
      </c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57">
        <v>0.0012</v>
      </c>
      <c r="B43" s="53" t="s">
        <v>1640</v>
      </c>
      <c r="C43" s="54" t="s">
        <v>2029</v>
      </c>
      <c r="D43" s="54" t="s">
        <v>15</v>
      </c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57">
        <v>0.001</v>
      </c>
      <c r="B44" s="53" t="s">
        <v>1709</v>
      </c>
      <c r="C44" s="77" t="s">
        <v>1301</v>
      </c>
      <c r="D44" s="54" t="s">
        <v>7</v>
      </c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57">
        <v>9.0E-4</v>
      </c>
      <c r="B45" s="53" t="s">
        <v>2032</v>
      </c>
      <c r="C45" s="54" t="s">
        <v>2191</v>
      </c>
      <c r="D45" s="54" t="s">
        <v>15</v>
      </c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57">
        <v>9.0E-4</v>
      </c>
      <c r="B46" s="53" t="s">
        <v>1678</v>
      </c>
      <c r="C46" s="77" t="s">
        <v>2192</v>
      </c>
      <c r="D46" s="54" t="s">
        <v>15</v>
      </c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57">
        <v>8.0E-4</v>
      </c>
      <c r="B47" s="53" t="s">
        <v>1711</v>
      </c>
      <c r="C47" s="54" t="s">
        <v>2194</v>
      </c>
      <c r="D47" s="54" t="s">
        <v>7</v>
      </c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57">
        <v>7.0E-4</v>
      </c>
      <c r="B48" s="53" t="s">
        <v>1917</v>
      </c>
      <c r="C48" s="54" t="s">
        <v>2196</v>
      </c>
      <c r="D48" s="54" t="s">
        <v>15</v>
      </c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57">
        <v>6.0E-4</v>
      </c>
      <c r="B49" s="53" t="s">
        <v>1755</v>
      </c>
      <c r="C49" s="54" t="s">
        <v>1967</v>
      </c>
      <c r="D49" s="54" t="s">
        <v>67</v>
      </c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57">
        <v>6.0E-4</v>
      </c>
      <c r="B50" s="53" t="s">
        <v>860</v>
      </c>
      <c r="C50" s="54" t="s">
        <v>1455</v>
      </c>
      <c r="D50" s="54" t="s">
        <v>7</v>
      </c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57">
        <v>6.0E-4</v>
      </c>
      <c r="B51" s="53" t="s">
        <v>994</v>
      </c>
      <c r="C51" s="54" t="s">
        <v>995</v>
      </c>
      <c r="D51" s="54" t="s">
        <v>15</v>
      </c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57">
        <v>6.0E-4</v>
      </c>
      <c r="B52" s="53" t="s">
        <v>1487</v>
      </c>
      <c r="C52" s="54" t="s">
        <v>1440</v>
      </c>
      <c r="D52" s="54" t="s">
        <v>7</v>
      </c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57">
        <v>5.0E-4</v>
      </c>
      <c r="B53" s="53" t="s">
        <v>1792</v>
      </c>
      <c r="C53" s="54" t="s">
        <v>2205</v>
      </c>
      <c r="D53" s="54" t="s">
        <v>67</v>
      </c>
      <c r="E53" s="54">
        <v>3.0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57">
        <v>5.0E-4</v>
      </c>
      <c r="B54" s="53" t="s">
        <v>1928</v>
      </c>
      <c r="C54" s="54" t="s">
        <v>2209</v>
      </c>
      <c r="D54" s="54" t="s">
        <v>15</v>
      </c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57">
        <v>5.0E-4</v>
      </c>
      <c r="B55" s="53" t="s">
        <v>2211</v>
      </c>
      <c r="C55" s="54" t="s">
        <v>733</v>
      </c>
      <c r="D55" s="54" t="s">
        <v>134</v>
      </c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57">
        <v>5.0E-4</v>
      </c>
      <c r="B56" s="53" t="s">
        <v>2213</v>
      </c>
      <c r="C56" s="54" t="s">
        <v>2214</v>
      </c>
      <c r="D56" s="54" t="s">
        <v>15</v>
      </c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57">
        <v>5.0E-4</v>
      </c>
      <c r="B57" s="53" t="s">
        <v>1654</v>
      </c>
      <c r="C57" s="54" t="s">
        <v>374</v>
      </c>
      <c r="D57" s="54" t="s">
        <v>7</v>
      </c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57">
        <v>5.0E-4</v>
      </c>
      <c r="B58" s="53" t="s">
        <v>1913</v>
      </c>
      <c r="C58" s="54" t="s">
        <v>2216</v>
      </c>
      <c r="D58" s="54" t="s">
        <v>15</v>
      </c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57">
        <v>4.0E-4</v>
      </c>
      <c r="B59" s="53" t="s">
        <v>1947</v>
      </c>
      <c r="C59" s="54" t="s">
        <v>2218</v>
      </c>
      <c r="D59" s="54" t="s">
        <v>15</v>
      </c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6.5" customHeight="1">
      <c r="A60" s="157">
        <v>4.0E-4</v>
      </c>
      <c r="B60" s="53" t="s">
        <v>1920</v>
      </c>
      <c r="C60" s="54" t="s">
        <v>2220</v>
      </c>
      <c r="D60" s="54" t="s">
        <v>15</v>
      </c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.5" customHeight="1">
      <c r="A61" s="157">
        <v>4.0E-4</v>
      </c>
      <c r="B61" s="53" t="s">
        <v>1868</v>
      </c>
      <c r="C61" s="54" t="s">
        <v>1870</v>
      </c>
      <c r="D61" s="54" t="s">
        <v>7</v>
      </c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57">
        <v>4.0E-4</v>
      </c>
      <c r="B62" s="53" t="s">
        <v>2222</v>
      </c>
      <c r="C62" s="54" t="s">
        <v>2223</v>
      </c>
      <c r="D62" s="54" t="s">
        <v>15</v>
      </c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57">
        <v>4.0E-4</v>
      </c>
      <c r="B63" s="53" t="s">
        <v>992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57">
        <v>4.0E-4</v>
      </c>
      <c r="B64" s="53" t="s">
        <v>1571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57">
        <v>4.0E-4</v>
      </c>
      <c r="B65" s="53" t="s">
        <v>1010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57">
        <v>3.0E-4</v>
      </c>
      <c r="B66" s="53" t="s">
        <v>1979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57">
        <v>3.0E-4</v>
      </c>
      <c r="B67" s="53" t="s">
        <v>1597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57">
        <v>3.0E-4</v>
      </c>
      <c r="B68" s="53" t="s">
        <v>1759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57">
        <v>3.0E-4</v>
      </c>
      <c r="B69" s="53" t="s">
        <v>2227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57">
        <v>3.0E-4</v>
      </c>
      <c r="B70" s="53" t="s">
        <v>1706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57">
        <v>3.0E-4</v>
      </c>
      <c r="B71" s="53" t="s">
        <v>1887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57">
        <v>3.0E-4</v>
      </c>
      <c r="B72" s="53" t="s">
        <v>1467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57">
        <v>2.0E-4</v>
      </c>
      <c r="B73" s="53" t="s">
        <v>801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57">
        <v>2.0E-4</v>
      </c>
      <c r="B74" s="53" t="s">
        <v>1036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57">
        <v>2.0E-4</v>
      </c>
      <c r="B75" s="53" t="s">
        <v>1919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57">
        <v>2.0E-4</v>
      </c>
      <c r="B76" s="53" t="s">
        <v>1961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57">
        <v>2.0E-4</v>
      </c>
      <c r="B77" s="53" t="s">
        <v>2010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57">
        <v>2.0E-4</v>
      </c>
      <c r="B78" s="53" t="s">
        <v>1950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57">
        <v>2.0E-4</v>
      </c>
      <c r="B79" s="53" t="s">
        <v>1715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57">
        <v>2.0E-4</v>
      </c>
      <c r="B80" s="53" t="s">
        <v>2228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57">
        <v>2.0E-4</v>
      </c>
      <c r="B81" s="53" t="s">
        <v>2229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57">
        <v>2.0E-4</v>
      </c>
      <c r="B82" s="53" t="s">
        <v>2230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57">
        <v>2.0E-4</v>
      </c>
      <c r="B83" s="53" t="s">
        <v>940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57">
        <v>2.0E-4</v>
      </c>
      <c r="B84" s="53" t="s">
        <v>950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57">
        <v>2.0E-4</v>
      </c>
      <c r="B85" s="53" t="s">
        <v>1683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57">
        <v>2.0E-4</v>
      </c>
      <c r="B86" s="53" t="s">
        <v>1573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57">
        <v>2.0E-4</v>
      </c>
      <c r="B87" s="53" t="s">
        <v>1004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57">
        <v>2.0E-4</v>
      </c>
      <c r="B88" s="53" t="s">
        <v>1012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57">
        <v>1.0E-4</v>
      </c>
      <c r="B89" s="53" t="s">
        <v>2231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57">
        <v>1.0E-4</v>
      </c>
      <c r="B90" s="53" t="s">
        <v>2232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57">
        <v>1.0E-4</v>
      </c>
      <c r="B91" s="53" t="s">
        <v>2045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57">
        <v>1.0E-4</v>
      </c>
      <c r="B92" s="53" t="s">
        <v>1688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57">
        <v>1.0E-4</v>
      </c>
      <c r="B93" s="53" t="s">
        <v>1962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57">
        <v>1.0E-4</v>
      </c>
      <c r="B94" s="53" t="s">
        <v>2233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57">
        <v>1.0E-4</v>
      </c>
      <c r="B95" s="53" t="s">
        <v>2234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57">
        <v>1.0E-4</v>
      </c>
      <c r="B96" s="53" t="s">
        <v>1702</v>
      </c>
      <c r="C96" s="36"/>
      <c r="D96" s="36"/>
      <c r="E96" s="54">
        <v>1.0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57">
        <v>1.0E-4</v>
      </c>
      <c r="B97" s="53" t="s">
        <v>1729</v>
      </c>
      <c r="C97" s="36"/>
      <c r="D97" s="36"/>
      <c r="E97" s="54">
        <v>1.0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57">
        <v>1.0E-4</v>
      </c>
      <c r="B98" s="53" t="s">
        <v>2154</v>
      </c>
      <c r="C98" s="36"/>
      <c r="D98" s="36"/>
      <c r="E98" s="54">
        <v>1.0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57">
        <v>1.0E-4</v>
      </c>
      <c r="B99" s="53" t="s">
        <v>2235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57">
        <v>1.0E-4</v>
      </c>
      <c r="B100" s="53" t="s">
        <v>2062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57">
        <v>1.0E-4</v>
      </c>
      <c r="B101" s="53" t="s">
        <v>2236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57">
        <v>1.0E-4</v>
      </c>
      <c r="B102" s="53" t="s">
        <v>1804</v>
      </c>
      <c r="C102" s="36"/>
      <c r="D102" s="36"/>
      <c r="E102" s="54">
        <v>1.0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57">
        <v>1.0E-4</v>
      </c>
      <c r="B103" s="53" t="s">
        <v>1675</v>
      </c>
      <c r="C103" s="36"/>
      <c r="D103" s="36"/>
      <c r="E103" s="54">
        <v>1.0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57">
        <v>1.0E-4</v>
      </c>
      <c r="B104" s="53" t="s">
        <v>1692</v>
      </c>
      <c r="C104" s="36"/>
      <c r="D104" s="36"/>
      <c r="E104" s="54">
        <v>1.0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57">
        <v>1.0E-4</v>
      </c>
      <c r="B105" s="53" t="s">
        <v>2237</v>
      </c>
      <c r="C105" s="36"/>
      <c r="D105" s="36"/>
      <c r="E105" s="54">
        <v>1.0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57">
        <v>1.0E-4</v>
      </c>
      <c r="B106" s="53" t="s">
        <v>1489</v>
      </c>
      <c r="C106" s="36"/>
      <c r="D106" s="36"/>
      <c r="E106" s="54">
        <v>1.0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57">
        <v>1.0E-4</v>
      </c>
      <c r="B107" s="53" t="s">
        <v>858</v>
      </c>
      <c r="C107" s="36"/>
      <c r="D107" s="36"/>
      <c r="E107" s="54">
        <v>1.0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157">
        <v>1.0E-4</v>
      </c>
      <c r="B108" s="53" t="s">
        <v>2238</v>
      </c>
      <c r="C108" s="36"/>
      <c r="D108" s="36"/>
      <c r="E108" s="54">
        <v>1.0</v>
      </c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157">
        <v>1.0E-4</v>
      </c>
      <c r="B109" s="53" t="s">
        <v>2239</v>
      </c>
      <c r="C109" s="36"/>
      <c r="D109" s="36"/>
      <c r="E109" s="54">
        <v>1.0</v>
      </c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157">
        <v>1.0E-4</v>
      </c>
      <c r="B110" s="53" t="s">
        <v>2240</v>
      </c>
      <c r="C110" s="36"/>
      <c r="D110" s="36"/>
      <c r="E110" s="54">
        <v>1.0</v>
      </c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157">
        <v>1.0E-4</v>
      </c>
      <c r="B111" s="53" t="s">
        <v>2115</v>
      </c>
      <c r="C111" s="36"/>
      <c r="D111" s="36"/>
      <c r="E111" s="54">
        <v>1.0</v>
      </c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157">
        <v>1.0E-4</v>
      </c>
      <c r="B112" s="53" t="s">
        <v>1766</v>
      </c>
      <c r="C112" s="36"/>
      <c r="D112" s="36"/>
      <c r="E112" s="54">
        <v>1.0</v>
      </c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157">
        <v>1.0E-4</v>
      </c>
      <c r="B113" s="53" t="s">
        <v>1799</v>
      </c>
      <c r="C113" s="36"/>
      <c r="D113" s="36"/>
      <c r="E113" s="54">
        <v>1.0</v>
      </c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157">
        <v>1.0E-4</v>
      </c>
      <c r="B114" s="53" t="s">
        <v>1789</v>
      </c>
      <c r="C114" s="36"/>
      <c r="D114" s="36"/>
      <c r="E114" s="54">
        <v>1.0</v>
      </c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57">
        <v>1.0E-4</v>
      </c>
      <c r="B115" s="53" t="s">
        <v>2241</v>
      </c>
      <c r="C115" s="36"/>
      <c r="D115" s="36"/>
      <c r="E115" s="54">
        <v>1.0</v>
      </c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57">
        <v>1.0E-4</v>
      </c>
      <c r="B116" s="53" t="s">
        <v>2242</v>
      </c>
      <c r="C116" s="36"/>
      <c r="D116" s="36"/>
      <c r="E116" s="54">
        <v>1.0</v>
      </c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157">
        <v>1.0E-4</v>
      </c>
      <c r="B117" s="53" t="s">
        <v>2243</v>
      </c>
      <c r="C117" s="36"/>
      <c r="D117" s="36"/>
      <c r="E117" s="54">
        <v>1.0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157">
        <v>1.0E-4</v>
      </c>
      <c r="B118" s="53" t="s">
        <v>2049</v>
      </c>
      <c r="C118" s="36"/>
      <c r="D118" s="36"/>
      <c r="E118" s="54">
        <v>1.0</v>
      </c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157">
        <v>1.0E-4</v>
      </c>
      <c r="B119" s="53" t="s">
        <v>1685</v>
      </c>
      <c r="C119" s="36"/>
      <c r="D119" s="36"/>
      <c r="E119" s="54">
        <v>1.0</v>
      </c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157">
        <v>1.0E-4</v>
      </c>
      <c r="B120" s="53" t="s">
        <v>1671</v>
      </c>
      <c r="C120" s="36"/>
      <c r="D120" s="36"/>
      <c r="E120" s="54">
        <v>1.0</v>
      </c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157">
        <v>1.0E-4</v>
      </c>
      <c r="B121" s="53" t="s">
        <v>922</v>
      </c>
      <c r="C121" s="36"/>
      <c r="D121" s="36"/>
      <c r="E121" s="54">
        <v>1.0</v>
      </c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157">
        <v>1.0E-4</v>
      </c>
      <c r="B122" s="53" t="s">
        <v>1657</v>
      </c>
      <c r="C122" s="36"/>
      <c r="D122" s="36"/>
      <c r="E122" s="54">
        <v>1.0</v>
      </c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157">
        <v>1.0E-4</v>
      </c>
      <c r="B123" s="53" t="s">
        <v>1652</v>
      </c>
      <c r="C123" s="36"/>
      <c r="D123" s="36"/>
      <c r="E123" s="54">
        <v>1.0</v>
      </c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157">
        <v>1.0E-4</v>
      </c>
      <c r="B124" s="53" t="s">
        <v>1469</v>
      </c>
      <c r="C124" s="36"/>
      <c r="D124" s="36"/>
      <c r="E124" s="54">
        <v>1.0</v>
      </c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157">
        <v>1.0E-4</v>
      </c>
      <c r="B125" s="53" t="s">
        <v>2195</v>
      </c>
      <c r="C125" s="36"/>
      <c r="D125" s="36"/>
      <c r="E125" s="54">
        <v>1.0</v>
      </c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157">
        <v>1.0E-4</v>
      </c>
      <c r="B126" s="53" t="s">
        <v>1617</v>
      </c>
      <c r="C126" s="36"/>
      <c r="D126" s="36"/>
      <c r="E126" s="54">
        <v>1.0</v>
      </c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157">
        <v>1.0E-4</v>
      </c>
      <c r="B127" s="53" t="s">
        <v>1002</v>
      </c>
      <c r="C127" s="36"/>
      <c r="D127" s="36"/>
      <c r="E127" s="54">
        <v>1.0</v>
      </c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157">
        <v>1.0E-4</v>
      </c>
      <c r="B128" s="53" t="s">
        <v>2244</v>
      </c>
      <c r="C128" s="36"/>
      <c r="D128" s="36"/>
      <c r="E128" s="54">
        <v>1.0</v>
      </c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157">
        <v>1.0E-4</v>
      </c>
      <c r="B129" s="53" t="s">
        <v>2245</v>
      </c>
      <c r="C129" s="36"/>
      <c r="D129" s="36"/>
      <c r="E129" s="54">
        <v>1.0</v>
      </c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157">
        <v>1.0E-4</v>
      </c>
      <c r="B130" s="53" t="s">
        <v>1615</v>
      </c>
      <c r="C130" s="36"/>
      <c r="D130" s="36"/>
      <c r="E130" s="54">
        <v>1.0</v>
      </c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157">
        <v>1.0E-4</v>
      </c>
      <c r="B131" s="53" t="s">
        <v>1006</v>
      </c>
      <c r="C131" s="36"/>
      <c r="D131" s="36"/>
      <c r="E131" s="54">
        <v>1.0</v>
      </c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157">
        <v>1.0E-4</v>
      </c>
      <c r="B132" s="53" t="s">
        <v>2246</v>
      </c>
      <c r="C132" s="36"/>
      <c r="D132" s="36"/>
      <c r="E132" s="54">
        <v>1.0</v>
      </c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157">
        <v>1.0E-4</v>
      </c>
      <c r="B133" s="53" t="s">
        <v>2247</v>
      </c>
      <c r="C133" s="36"/>
      <c r="D133" s="36"/>
      <c r="E133" s="54">
        <v>1.0</v>
      </c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157">
        <v>1.0E-4</v>
      </c>
      <c r="B134" s="53" t="s">
        <v>2248</v>
      </c>
      <c r="C134" s="36"/>
      <c r="D134" s="36"/>
      <c r="E134" s="54">
        <v>1.0</v>
      </c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157">
        <v>1.0E-4</v>
      </c>
      <c r="B135" s="53" t="s">
        <v>1610</v>
      </c>
      <c r="C135" s="36"/>
      <c r="D135" s="36"/>
      <c r="E135" s="54">
        <v>1.0</v>
      </c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157">
        <v>1.0E-4</v>
      </c>
      <c r="B136" s="53" t="s">
        <v>2023</v>
      </c>
      <c r="C136" s="36"/>
      <c r="D136" s="36"/>
      <c r="E136" s="54">
        <v>1.0</v>
      </c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157">
        <v>1.0E-4</v>
      </c>
      <c r="B137" s="53" t="s">
        <v>1492</v>
      </c>
      <c r="C137" s="36"/>
      <c r="D137" s="36"/>
      <c r="E137" s="54">
        <v>1.0</v>
      </c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157">
        <v>1.0E-4</v>
      </c>
      <c r="B138" s="53" t="s">
        <v>2249</v>
      </c>
      <c r="C138" s="36"/>
      <c r="D138" s="36"/>
      <c r="E138" s="54">
        <v>1.0</v>
      </c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157"/>
      <c r="B139" s="53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1">
      <c r="A141" s="157"/>
      <c r="B141" s="53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157"/>
      <c r="B142" s="53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157"/>
      <c r="B143" s="53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157"/>
      <c r="B144" s="53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157"/>
      <c r="B145" s="53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157"/>
      <c r="B146" s="53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157"/>
      <c r="B147" s="53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157"/>
      <c r="B148" s="53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157"/>
      <c r="B149" s="53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157"/>
      <c r="B150" s="53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157"/>
      <c r="B151" s="53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157"/>
      <c r="B152" s="53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157"/>
      <c r="B153" s="53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157"/>
      <c r="B154" s="53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157"/>
      <c r="B155" s="53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157"/>
      <c r="B156" s="53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157"/>
      <c r="B157" s="53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157"/>
      <c r="B158" s="53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157"/>
      <c r="B159" s="53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157"/>
      <c r="B160" s="53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157"/>
      <c r="B161" s="53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157"/>
      <c r="B162" s="53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157"/>
      <c r="B163" s="53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157"/>
      <c r="B164" s="53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157"/>
      <c r="B165" s="53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157"/>
      <c r="B166" s="53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157"/>
      <c r="B167" s="53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157"/>
      <c r="B168" s="53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157"/>
      <c r="B169" s="53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6.0"/>
  </cols>
  <sheetData>
    <row r="1">
      <c r="A1" s="53" t="s">
        <v>2250</v>
      </c>
      <c r="B1" s="31" t="s">
        <v>2251</v>
      </c>
      <c r="C1" s="32" t="s">
        <v>1</v>
      </c>
      <c r="D1" s="33" t="s">
        <v>644</v>
      </c>
      <c r="E1" s="34" t="s">
        <v>645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54" t="s">
        <v>2120</v>
      </c>
      <c r="B2" s="36"/>
      <c r="C2" s="36"/>
      <c r="D2" s="36"/>
      <c r="E2" s="54">
        <v>193.0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57">
        <v>0.2802</v>
      </c>
      <c r="B3" s="53" t="s">
        <v>2252</v>
      </c>
      <c r="C3" s="54" t="s">
        <v>2253</v>
      </c>
      <c r="D3" s="54" t="s">
        <v>15</v>
      </c>
      <c r="E3" s="54">
        <v>1.0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57">
        <v>0.1081</v>
      </c>
      <c r="B4" s="53" t="s">
        <v>2254</v>
      </c>
      <c r="C4" s="54" t="s">
        <v>2255</v>
      </c>
      <c r="D4" s="54" t="s">
        <v>7</v>
      </c>
      <c r="E4" s="54">
        <v>1.0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57">
        <v>0.0601</v>
      </c>
      <c r="B5" s="53" t="s">
        <v>2256</v>
      </c>
      <c r="C5" s="54" t="s">
        <v>2257</v>
      </c>
      <c r="D5" s="54" t="s">
        <v>15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57">
        <v>0.0476</v>
      </c>
      <c r="B6" s="53" t="s">
        <v>2258</v>
      </c>
      <c r="C6" s="54" t="s">
        <v>2259</v>
      </c>
      <c r="D6" s="54" t="s">
        <v>15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57">
        <v>0.0459</v>
      </c>
      <c r="B7" s="53" t="s">
        <v>1756</v>
      </c>
      <c r="C7" s="54" t="s">
        <v>2260</v>
      </c>
      <c r="D7" s="54" t="s">
        <v>15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57">
        <v>0.0385</v>
      </c>
      <c r="B8" s="53" t="s">
        <v>1915</v>
      </c>
      <c r="C8" s="54" t="s">
        <v>2261</v>
      </c>
      <c r="D8" s="54" t="s">
        <v>15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57">
        <v>0.0356</v>
      </c>
      <c r="B9" s="53" t="s">
        <v>2262</v>
      </c>
      <c r="C9" s="54" t="s">
        <v>2263</v>
      </c>
      <c r="D9" s="54" t="s">
        <v>15</v>
      </c>
      <c r="E9" s="54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57">
        <v>0.0289</v>
      </c>
      <c r="B10" s="53" t="s">
        <v>810</v>
      </c>
      <c r="C10" s="54" t="s">
        <v>1850</v>
      </c>
      <c r="D10" s="54" t="s">
        <v>15</v>
      </c>
      <c r="E10" s="54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57">
        <v>0.0287</v>
      </c>
      <c r="B11" s="53" t="s">
        <v>1036</v>
      </c>
      <c r="C11" s="54" t="s">
        <v>793</v>
      </c>
      <c r="D11" s="54" t="s">
        <v>7</v>
      </c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57">
        <v>0.025</v>
      </c>
      <c r="B12" s="53" t="s">
        <v>1618</v>
      </c>
      <c r="C12" s="54" t="s">
        <v>1848</v>
      </c>
      <c r="D12" s="54" t="s">
        <v>67</v>
      </c>
      <c r="E12" s="54">
        <v>12.0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57">
        <v>0.0243</v>
      </c>
      <c r="B13" s="53" t="s">
        <v>2264</v>
      </c>
      <c r="C13" s="54" t="s">
        <v>2265</v>
      </c>
      <c r="D13" s="54" t="s">
        <v>7</v>
      </c>
      <c r="E13" s="54">
        <v>2.0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57">
        <v>0.0216</v>
      </c>
      <c r="B14" s="53" t="s">
        <v>1755</v>
      </c>
      <c r="C14" s="54" t="s">
        <v>1967</v>
      </c>
      <c r="D14" s="54" t="s">
        <v>67</v>
      </c>
      <c r="E14" s="54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57">
        <v>0.017</v>
      </c>
      <c r="B15" s="53" t="s">
        <v>2266</v>
      </c>
      <c r="C15" s="54" t="s">
        <v>2267</v>
      </c>
      <c r="D15" s="54" t="s">
        <v>15</v>
      </c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57">
        <v>0.0169</v>
      </c>
      <c r="B16" s="53" t="s">
        <v>2268</v>
      </c>
      <c r="C16" s="54" t="s">
        <v>2269</v>
      </c>
      <c r="D16" s="54" t="s">
        <v>7</v>
      </c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57">
        <v>0.0166</v>
      </c>
      <c r="B17" s="53" t="s">
        <v>2270</v>
      </c>
      <c r="C17" s="54" t="s">
        <v>2271</v>
      </c>
      <c r="D17" s="54" t="s">
        <v>15</v>
      </c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57">
        <v>0.014</v>
      </c>
      <c r="B18" s="53" t="s">
        <v>822</v>
      </c>
      <c r="C18" s="54" t="s">
        <v>2272</v>
      </c>
      <c r="D18" s="54" t="s">
        <v>7</v>
      </c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57">
        <v>0.0114</v>
      </c>
      <c r="B19" s="53" t="s">
        <v>2231</v>
      </c>
      <c r="C19" s="54" t="s">
        <v>2273</v>
      </c>
      <c r="D19" s="54" t="s">
        <v>67</v>
      </c>
      <c r="E19" s="54">
        <v>1.0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58">
        <v>0.0101</v>
      </c>
      <c r="B20" s="59" t="s">
        <v>837</v>
      </c>
      <c r="C20" s="61" t="s">
        <v>1858</v>
      </c>
      <c r="D20" s="61" t="s">
        <v>15</v>
      </c>
      <c r="E20" s="61">
        <v>1.0</v>
      </c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>
      <c r="A21" s="157">
        <v>0.008</v>
      </c>
      <c r="B21" s="53" t="s">
        <v>2055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57">
        <v>0.0076</v>
      </c>
      <c r="B22" s="53" t="s">
        <v>1979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57">
        <v>0.007</v>
      </c>
      <c r="B23" s="53" t="s">
        <v>2274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57">
        <v>0.0062</v>
      </c>
      <c r="B24" s="53" t="s">
        <v>2275</v>
      </c>
      <c r="C24" s="36"/>
      <c r="D24" s="36"/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57">
        <v>0.0057</v>
      </c>
      <c r="B25" s="53" t="s">
        <v>2276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57">
        <v>0.0056</v>
      </c>
      <c r="B26" s="53" t="s">
        <v>839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57">
        <v>0.0053</v>
      </c>
      <c r="B27" s="53" t="s">
        <v>1910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57">
        <v>0.005</v>
      </c>
      <c r="B28" s="53" t="s">
        <v>1637</v>
      </c>
      <c r="C28" s="54" t="s">
        <v>2162</v>
      </c>
      <c r="D28" s="54" t="s">
        <v>134</v>
      </c>
      <c r="E28" s="54">
        <v>4.0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57">
        <v>0.0048</v>
      </c>
      <c r="B29" s="53" t="s">
        <v>1919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57">
        <v>0.0046</v>
      </c>
      <c r="B30" s="53" t="s">
        <v>1947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57">
        <v>0.0044</v>
      </c>
      <c r="B31" s="53" t="s">
        <v>1917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57">
        <v>0.0043</v>
      </c>
      <c r="B32" s="53" t="s">
        <v>1961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57">
        <v>0.004</v>
      </c>
      <c r="B33" s="53" t="s">
        <v>2277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57">
        <v>0.0036</v>
      </c>
      <c r="B34" s="53" t="s">
        <v>2278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57">
        <v>0.0035</v>
      </c>
      <c r="B35" s="53" t="s">
        <v>2010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57">
        <v>0.0033</v>
      </c>
      <c r="B36" s="53" t="s">
        <v>1950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57">
        <v>0.0032</v>
      </c>
      <c r="B37" s="53" t="s">
        <v>1882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57">
        <v>0.0031</v>
      </c>
      <c r="B38" s="53" t="s">
        <v>2234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57">
        <v>0.0031</v>
      </c>
      <c r="B39" s="53" t="s">
        <v>1920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57">
        <v>0.0031</v>
      </c>
      <c r="B40" s="53" t="s">
        <v>1032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57">
        <v>0.003</v>
      </c>
      <c r="B41" s="53" t="s">
        <v>2279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57">
        <v>0.0027</v>
      </c>
      <c r="B42" s="53" t="s">
        <v>842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57">
        <v>0.0025</v>
      </c>
      <c r="B43" s="53" t="s">
        <v>1928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57">
        <v>0.0019</v>
      </c>
      <c r="B44" s="53" t="s">
        <v>2115</v>
      </c>
      <c r="C44" s="54" t="s">
        <v>2280</v>
      </c>
      <c r="D44" s="54" t="s">
        <v>67</v>
      </c>
      <c r="E44" s="54">
        <v>3.0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57">
        <v>0.0018</v>
      </c>
      <c r="B45" s="53" t="s">
        <v>1671</v>
      </c>
      <c r="C45" s="54" t="s">
        <v>1462</v>
      </c>
      <c r="D45" s="54" t="s">
        <v>67</v>
      </c>
      <c r="E45" s="54">
        <v>6.0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57">
        <v>0.0016</v>
      </c>
      <c r="B46" s="53" t="s">
        <v>2211</v>
      </c>
      <c r="C46" s="54" t="s">
        <v>2281</v>
      </c>
      <c r="D46" s="54" t="s">
        <v>134</v>
      </c>
      <c r="E46" s="54">
        <v>2.0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57">
        <v>0.0016</v>
      </c>
      <c r="B47" s="53" t="s">
        <v>2154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57">
        <v>0.0015</v>
      </c>
      <c r="B48" s="53" t="s">
        <v>1715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57">
        <v>0.0015</v>
      </c>
      <c r="B49" s="53" t="s">
        <v>1690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57">
        <v>0.0015</v>
      </c>
      <c r="B50" s="53" t="s">
        <v>2228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57">
        <v>0.0014</v>
      </c>
      <c r="B51" s="53" t="s">
        <v>1691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57">
        <v>0.0013</v>
      </c>
      <c r="B52" s="53" t="s">
        <v>1651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57">
        <v>0.0013</v>
      </c>
      <c r="B53" s="53" t="s">
        <v>2068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57">
        <v>0.0013</v>
      </c>
      <c r="B54" s="53" t="s">
        <v>1678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57">
        <v>0.0013</v>
      </c>
      <c r="B55" s="53" t="s">
        <v>2282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57">
        <v>0.0013</v>
      </c>
      <c r="B56" s="53" t="s">
        <v>2283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57">
        <v>0.0012</v>
      </c>
      <c r="B57" s="53" t="s">
        <v>1861</v>
      </c>
      <c r="C57" s="54" t="s">
        <v>1460</v>
      </c>
      <c r="D57" s="54" t="s">
        <v>15</v>
      </c>
      <c r="E57" s="54">
        <v>3.0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57">
        <v>0.0012</v>
      </c>
      <c r="B58" s="53" t="s">
        <v>2284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57">
        <v>0.0012</v>
      </c>
      <c r="B59" s="53" t="s">
        <v>2146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57">
        <v>0.0011</v>
      </c>
      <c r="B60" s="53" t="s">
        <v>2114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57">
        <v>0.0011</v>
      </c>
      <c r="B61" s="53" t="s">
        <v>848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57">
        <v>0.0011</v>
      </c>
      <c r="B62" s="53" t="s">
        <v>1597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57">
        <v>0.0011</v>
      </c>
      <c r="B63" s="53" t="s">
        <v>1935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57">
        <v>0.001</v>
      </c>
      <c r="B64" s="53" t="s">
        <v>2049</v>
      </c>
      <c r="C64" s="54" t="s">
        <v>2285</v>
      </c>
      <c r="D64" s="54" t="s">
        <v>7</v>
      </c>
      <c r="E64" s="54">
        <v>3.0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57">
        <v>0.001</v>
      </c>
      <c r="B65" s="53" t="s">
        <v>1599</v>
      </c>
      <c r="C65" s="54" t="s">
        <v>703</v>
      </c>
      <c r="D65" s="36"/>
      <c r="E65" s="54">
        <v>2.0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57">
        <v>0.001</v>
      </c>
      <c r="B66" s="53" t="s">
        <v>1619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57">
        <v>9.0E-4</v>
      </c>
      <c r="B67" s="53" t="s">
        <v>854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57">
        <v>9.0E-4</v>
      </c>
      <c r="B68" s="53" t="s">
        <v>860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57">
        <v>9.0E-4</v>
      </c>
      <c r="B69" s="53" t="s">
        <v>2286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57">
        <v>9.0E-4</v>
      </c>
      <c r="B70" s="53" t="s">
        <v>2287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57">
        <v>9.0E-4</v>
      </c>
      <c r="B71" s="53" t="s">
        <v>864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57">
        <v>9.0E-4</v>
      </c>
      <c r="B72" s="53" t="s">
        <v>868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57">
        <v>9.0E-4</v>
      </c>
      <c r="B73" s="53" t="s">
        <v>2288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57">
        <v>8.0E-4</v>
      </c>
      <c r="B74" s="53" t="s">
        <v>1434</v>
      </c>
      <c r="C74" s="54" t="s">
        <v>1453</v>
      </c>
      <c r="D74" s="54" t="s">
        <v>7</v>
      </c>
      <c r="E74" s="54">
        <v>3.0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57">
        <v>8.0E-4</v>
      </c>
      <c r="B75" s="53" t="s">
        <v>2238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57">
        <v>8.0E-4</v>
      </c>
      <c r="B76" s="53" t="s">
        <v>2239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57">
        <v>8.0E-4</v>
      </c>
      <c r="B77" s="53" t="s">
        <v>2289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57">
        <v>8.0E-4</v>
      </c>
      <c r="B78" s="53" t="s">
        <v>2290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57">
        <v>8.0E-4</v>
      </c>
      <c r="B79" s="53" t="s">
        <v>2291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57">
        <v>8.0E-4</v>
      </c>
      <c r="B80" s="53" t="s">
        <v>2292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57">
        <v>8.0E-4</v>
      </c>
      <c r="B81" s="53" t="s">
        <v>2293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57">
        <v>7.0E-4</v>
      </c>
      <c r="B82" s="53" t="s">
        <v>1431</v>
      </c>
      <c r="C82" s="36"/>
      <c r="D82" s="36"/>
      <c r="E82" s="54">
        <v>6.0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57">
        <v>7.0E-4</v>
      </c>
      <c r="B83" s="53" t="s">
        <v>2294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57">
        <v>7.0E-4</v>
      </c>
      <c r="B84" s="53" t="s">
        <v>2240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57">
        <v>7.0E-4</v>
      </c>
      <c r="B85" s="53" t="s">
        <v>2222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57">
        <v>7.0E-4</v>
      </c>
      <c r="B86" s="53" t="s">
        <v>2295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57">
        <v>7.0E-4</v>
      </c>
      <c r="B87" s="53" t="s">
        <v>2296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57">
        <v>6.0E-4</v>
      </c>
      <c r="B88" s="53" t="s">
        <v>1840</v>
      </c>
      <c r="C88" s="36"/>
      <c r="D88" s="36"/>
      <c r="E88" s="54">
        <v>3.0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57">
        <v>6.0E-4</v>
      </c>
      <c r="B89" s="53" t="s">
        <v>2297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57">
        <v>6.0E-4</v>
      </c>
      <c r="B90" s="53" t="s">
        <v>1759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57">
        <v>6.0E-4</v>
      </c>
      <c r="B91" s="53" t="s">
        <v>2298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57">
        <v>5.0E-4</v>
      </c>
      <c r="B92" s="53" t="s">
        <v>1437</v>
      </c>
      <c r="C92" s="36"/>
      <c r="D92" s="36"/>
      <c r="E92" s="54">
        <v>5.0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57">
        <v>5.0E-4</v>
      </c>
      <c r="B93" s="53" t="s">
        <v>1591</v>
      </c>
      <c r="C93" s="36"/>
      <c r="D93" s="36"/>
      <c r="E93" s="54">
        <v>5.0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57">
        <v>5.0E-4</v>
      </c>
      <c r="B94" s="53" t="s">
        <v>2299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57">
        <v>5.0E-4</v>
      </c>
      <c r="B95" s="53" t="s">
        <v>2300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57">
        <v>5.0E-4</v>
      </c>
      <c r="B96" s="53" t="s">
        <v>2301</v>
      </c>
      <c r="C96" s="36"/>
      <c r="D96" s="36"/>
      <c r="E96" s="54">
        <v>1.0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57">
        <v>5.0E-4</v>
      </c>
      <c r="B97" s="53" t="s">
        <v>1883</v>
      </c>
      <c r="C97" s="36"/>
      <c r="D97" s="36"/>
      <c r="E97" s="54">
        <v>1.0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57">
        <v>4.0E-4</v>
      </c>
      <c r="B98" s="53" t="s">
        <v>1428</v>
      </c>
      <c r="C98" s="54" t="s">
        <v>1527</v>
      </c>
      <c r="D98" s="54" t="s">
        <v>67</v>
      </c>
      <c r="E98" s="54">
        <v>2.0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57">
        <v>4.0E-4</v>
      </c>
      <c r="B99" s="53" t="s">
        <v>2227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57">
        <v>4.0E-4</v>
      </c>
      <c r="B100" s="53" t="s">
        <v>2302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57">
        <v>4.0E-4</v>
      </c>
      <c r="B101" s="53" t="s">
        <v>1895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57">
        <v>4.0E-4</v>
      </c>
      <c r="B102" s="53" t="s">
        <v>2303</v>
      </c>
      <c r="C102" s="36"/>
      <c r="D102" s="36"/>
      <c r="E102" s="54">
        <v>1.0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57">
        <v>4.0E-4</v>
      </c>
      <c r="B103" s="53" t="s">
        <v>1706</v>
      </c>
      <c r="C103" s="36"/>
      <c r="D103" s="36"/>
      <c r="E103" s="54">
        <v>1.0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57">
        <v>4.0E-4</v>
      </c>
      <c r="B104" s="53" t="s">
        <v>2304</v>
      </c>
      <c r="C104" s="36"/>
      <c r="D104" s="36"/>
      <c r="E104" s="54">
        <v>1.0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57">
        <v>4.0E-4</v>
      </c>
      <c r="B105" s="53" t="s">
        <v>1792</v>
      </c>
      <c r="C105" s="36"/>
      <c r="D105" s="36"/>
      <c r="E105" s="54">
        <v>1.0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57">
        <v>4.0E-4</v>
      </c>
      <c r="B106" s="53" t="s">
        <v>913</v>
      </c>
      <c r="C106" s="36"/>
      <c r="D106" s="36"/>
      <c r="E106" s="54">
        <v>1.0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57">
        <v>3.0E-4</v>
      </c>
      <c r="B107" s="53" t="s">
        <v>2305</v>
      </c>
      <c r="C107" s="36"/>
      <c r="D107" s="36"/>
      <c r="E107" s="54">
        <v>1.0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157">
        <v>3.0E-4</v>
      </c>
      <c r="B108" s="53" t="s">
        <v>1740</v>
      </c>
      <c r="C108" s="36"/>
      <c r="D108" s="36"/>
      <c r="E108" s="54">
        <v>1.0</v>
      </c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157">
        <v>3.0E-4</v>
      </c>
      <c r="B109" s="53" t="s">
        <v>1685</v>
      </c>
      <c r="C109" s="36"/>
      <c r="D109" s="36"/>
      <c r="E109" s="54">
        <v>1.0</v>
      </c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157">
        <v>3.0E-4</v>
      </c>
      <c r="B110" s="53" t="s">
        <v>1845</v>
      </c>
      <c r="C110" s="36"/>
      <c r="D110" s="36"/>
      <c r="E110" s="54">
        <v>1.0</v>
      </c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157">
        <v>2.0E-4</v>
      </c>
      <c r="B111" s="53" t="s">
        <v>1887</v>
      </c>
      <c r="C111" s="36"/>
      <c r="D111" s="36"/>
      <c r="E111" s="54">
        <v>2.0</v>
      </c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157">
        <v>2.0E-4</v>
      </c>
      <c r="B112" s="53" t="s">
        <v>1896</v>
      </c>
      <c r="C112" s="36"/>
      <c r="D112" s="36"/>
      <c r="E112" s="54">
        <v>2.0</v>
      </c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157">
        <v>2.0E-4</v>
      </c>
      <c r="B113" s="53" t="s">
        <v>1654</v>
      </c>
      <c r="C113" s="36"/>
      <c r="D113" s="36"/>
      <c r="E113" s="54">
        <v>1.0</v>
      </c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157">
        <v>2.0E-4</v>
      </c>
      <c r="B114" s="53" t="s">
        <v>2130</v>
      </c>
      <c r="C114" s="36"/>
      <c r="D114" s="36"/>
      <c r="E114" s="54">
        <v>1.0</v>
      </c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57">
        <v>2.0E-4</v>
      </c>
      <c r="B115" s="53" t="s">
        <v>1592</v>
      </c>
      <c r="C115" s="36"/>
      <c r="D115" s="36"/>
      <c r="E115" s="54">
        <v>1.0</v>
      </c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57">
        <v>2.0E-4</v>
      </c>
      <c r="B116" s="53" t="s">
        <v>2017</v>
      </c>
      <c r="C116" s="36"/>
      <c r="D116" s="36"/>
      <c r="E116" s="54">
        <v>1.0</v>
      </c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157">
        <v>2.0E-4</v>
      </c>
      <c r="B117" s="53" t="s">
        <v>1435</v>
      </c>
      <c r="C117" s="36"/>
      <c r="D117" s="36"/>
      <c r="E117" s="54">
        <v>1.0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157">
        <v>2.0E-4</v>
      </c>
      <c r="B118" s="53" t="s">
        <v>1710</v>
      </c>
      <c r="C118" s="36"/>
      <c r="D118" s="36"/>
      <c r="E118" s="54">
        <v>1.0</v>
      </c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157">
        <v>2.0E-4</v>
      </c>
      <c r="B119" s="53" t="s">
        <v>950</v>
      </c>
      <c r="C119" s="36"/>
      <c r="D119" s="36"/>
      <c r="E119" s="54">
        <v>1.0</v>
      </c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157">
        <v>2.0E-4</v>
      </c>
      <c r="B120" s="53" t="s">
        <v>2106</v>
      </c>
      <c r="C120" s="36"/>
      <c r="D120" s="36"/>
      <c r="E120" s="54">
        <v>1.0</v>
      </c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157">
        <v>1.0E-4</v>
      </c>
      <c r="B121" s="53" t="s">
        <v>1635</v>
      </c>
      <c r="C121" s="36"/>
      <c r="D121" s="36"/>
      <c r="E121" s="54">
        <v>1.0</v>
      </c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157">
        <v>1.0E-4</v>
      </c>
      <c r="B122" s="53" t="s">
        <v>1640</v>
      </c>
      <c r="C122" s="36"/>
      <c r="D122" s="36"/>
      <c r="E122" s="54">
        <v>1.0</v>
      </c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157">
        <v>1.0E-4</v>
      </c>
      <c r="B123" s="53" t="s">
        <v>1652</v>
      </c>
      <c r="C123" s="36"/>
      <c r="D123" s="36"/>
      <c r="E123" s="54">
        <v>1.0</v>
      </c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157">
        <v>1.0E-4</v>
      </c>
      <c r="B124" s="53" t="s">
        <v>1565</v>
      </c>
      <c r="C124" s="36"/>
      <c r="D124" s="36"/>
      <c r="E124" s="54">
        <v>1.0</v>
      </c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157">
        <v>1.0E-4</v>
      </c>
      <c r="B125" s="53" t="s">
        <v>2195</v>
      </c>
      <c r="C125" s="36"/>
      <c r="D125" s="36"/>
      <c r="E125" s="54">
        <v>1.0</v>
      </c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157">
        <v>1.0E-4</v>
      </c>
      <c r="B126" s="53" t="s">
        <v>1567</v>
      </c>
      <c r="C126" s="36"/>
      <c r="D126" s="36"/>
      <c r="E126" s="54">
        <v>1.0</v>
      </c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157">
        <v>1.0E-4</v>
      </c>
      <c r="B127" s="53" t="s">
        <v>1557</v>
      </c>
      <c r="C127" s="36"/>
      <c r="D127" s="36"/>
      <c r="E127" s="54">
        <v>1.0</v>
      </c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157">
        <v>1.0E-4</v>
      </c>
      <c r="B128" s="53" t="s">
        <v>1444</v>
      </c>
      <c r="C128" s="36"/>
      <c r="D128" s="36"/>
      <c r="E128" s="54">
        <v>1.0</v>
      </c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157">
        <v>1.0E-4</v>
      </c>
      <c r="B129" s="53" t="s">
        <v>1617</v>
      </c>
      <c r="C129" s="36"/>
      <c r="D129" s="36"/>
      <c r="E129" s="54">
        <v>1.0</v>
      </c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157">
        <v>1.0E-4</v>
      </c>
      <c r="B130" s="53" t="s">
        <v>992</v>
      </c>
      <c r="C130" s="36"/>
      <c r="D130" s="36"/>
      <c r="E130" s="54">
        <v>1.0</v>
      </c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157">
        <v>1.0E-4</v>
      </c>
      <c r="B131" s="53" t="s">
        <v>994</v>
      </c>
      <c r="C131" s="36"/>
      <c r="D131" s="36"/>
      <c r="E131" s="54">
        <v>1.0</v>
      </c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157">
        <v>1.0E-4</v>
      </c>
      <c r="B132" s="53" t="s">
        <v>1467</v>
      </c>
      <c r="C132" s="36"/>
      <c r="D132" s="36"/>
      <c r="E132" s="54">
        <v>1.0</v>
      </c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157">
        <v>1.0E-4</v>
      </c>
      <c r="B133" s="53" t="s">
        <v>1447</v>
      </c>
      <c r="C133" s="36"/>
      <c r="D133" s="36"/>
      <c r="E133" s="54">
        <v>1.0</v>
      </c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157">
        <v>1.0E-4</v>
      </c>
      <c r="B134" s="53" t="s">
        <v>1475</v>
      </c>
      <c r="C134" s="36"/>
      <c r="D134" s="36"/>
      <c r="E134" s="54">
        <v>1.0</v>
      </c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157">
        <v>1.0E-4</v>
      </c>
      <c r="B135" s="53" t="s">
        <v>1449</v>
      </c>
      <c r="C135" s="36"/>
      <c r="D135" s="36"/>
      <c r="E135" s="54">
        <v>1.0</v>
      </c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157">
        <v>1.0E-4</v>
      </c>
      <c r="B136" s="53" t="s">
        <v>1586</v>
      </c>
      <c r="C136" s="36"/>
      <c r="D136" s="36"/>
      <c r="E136" s="54">
        <v>1.0</v>
      </c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157">
        <v>1.0E-4</v>
      </c>
      <c r="B137" s="53" t="s">
        <v>1430</v>
      </c>
      <c r="C137" s="36"/>
      <c r="D137" s="36"/>
      <c r="E137" s="54">
        <v>1.0</v>
      </c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157">
        <v>1.0E-4</v>
      </c>
      <c r="B138" s="53" t="s">
        <v>1594</v>
      </c>
      <c r="C138" s="36"/>
      <c r="D138" s="36"/>
      <c r="E138" s="54">
        <v>1.0</v>
      </c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157">
        <v>1.0E-4</v>
      </c>
      <c r="B139" s="53" t="s">
        <v>1487</v>
      </c>
      <c r="C139" s="36"/>
      <c r="D139" s="36"/>
      <c r="E139" s="54">
        <v>1.0</v>
      </c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157">
        <v>1.0E-4</v>
      </c>
      <c r="B140" s="53" t="s">
        <v>1568</v>
      </c>
      <c r="C140" s="36"/>
      <c r="D140" s="36"/>
      <c r="E140" s="54">
        <v>1.0</v>
      </c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157">
        <v>1.0E-4</v>
      </c>
      <c r="B141" s="53" t="s">
        <v>1578</v>
      </c>
      <c r="C141" s="36"/>
      <c r="D141" s="36"/>
      <c r="E141" s="54">
        <v>1.0</v>
      </c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157">
        <v>1.0E-4</v>
      </c>
      <c r="B142" s="53" t="s">
        <v>1913</v>
      </c>
      <c r="C142" s="36"/>
      <c r="D142" s="36"/>
      <c r="E142" s="54">
        <v>1.0</v>
      </c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157">
        <v>1.0E-4</v>
      </c>
      <c r="B143" s="53" t="s">
        <v>1556</v>
      </c>
      <c r="C143" s="36"/>
      <c r="D143" s="36"/>
      <c r="E143" s="54">
        <v>1.0</v>
      </c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157">
        <v>1.0E-4</v>
      </c>
      <c r="B144" s="53" t="s">
        <v>1021</v>
      </c>
      <c r="C144" s="36"/>
      <c r="D144" s="36"/>
      <c r="E144" s="54">
        <v>1.0</v>
      </c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157">
        <v>1.0E-4</v>
      </c>
      <c r="B145" s="53" t="s">
        <v>1492</v>
      </c>
      <c r="C145" s="36"/>
      <c r="D145" s="36"/>
      <c r="E145" s="54">
        <v>1.0</v>
      </c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157">
        <v>1.0E-4</v>
      </c>
      <c r="B146" s="53" t="s">
        <v>1684</v>
      </c>
      <c r="C146" s="36"/>
      <c r="D146" s="36"/>
      <c r="E146" s="54">
        <v>1.0</v>
      </c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157">
        <v>1.0E-4</v>
      </c>
      <c r="B147" s="53" t="s">
        <v>1670</v>
      </c>
      <c r="C147" s="36"/>
      <c r="D147" s="36"/>
      <c r="E147" s="54">
        <v>1.0</v>
      </c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157"/>
      <c r="B148" s="53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157"/>
      <c r="B149" s="53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157"/>
      <c r="B150" s="53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157"/>
      <c r="B151" s="53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157"/>
      <c r="B152" s="53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157"/>
      <c r="B153" s="53"/>
      <c r="C153" s="54"/>
      <c r="D153" s="54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157"/>
      <c r="B154" s="53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157"/>
      <c r="B155" s="53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157"/>
      <c r="B156" s="53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157"/>
      <c r="B157" s="53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157"/>
      <c r="B158" s="53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157"/>
      <c r="B159" s="53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157"/>
      <c r="B160" s="53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157"/>
      <c r="B161" s="53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157"/>
      <c r="B162" s="53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157"/>
      <c r="B163" s="53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157"/>
      <c r="B164" s="53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157"/>
      <c r="B165" s="53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157"/>
      <c r="B166" s="53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157"/>
      <c r="B167" s="53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157"/>
      <c r="B168" s="53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157"/>
      <c r="B169" s="53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157"/>
      <c r="B170" s="5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157"/>
      <c r="B171" s="53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157"/>
      <c r="B172" s="53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157"/>
      <c r="B173" s="53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157"/>
      <c r="B174" s="53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157"/>
      <c r="B175" s="53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157"/>
      <c r="B176" s="53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157"/>
      <c r="B177" s="53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157"/>
      <c r="B178" s="53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157"/>
      <c r="B179" s="53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5.57"/>
    <col customWidth="1" min="3" max="3" width="18.86"/>
  </cols>
  <sheetData>
    <row r="1">
      <c r="A1" s="53" t="s">
        <v>2306</v>
      </c>
      <c r="B1" s="31" t="s">
        <v>2307</v>
      </c>
      <c r="C1" s="32" t="s">
        <v>1</v>
      </c>
      <c r="D1" s="33" t="s">
        <v>644</v>
      </c>
      <c r="E1" s="34" t="s">
        <v>645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54" t="s">
        <v>2308</v>
      </c>
      <c r="B2" s="36"/>
      <c r="C2" s="117"/>
      <c r="D2" s="117"/>
      <c r="E2" s="54">
        <v>91.0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57">
        <v>0.6223</v>
      </c>
      <c r="B3" s="53" t="s">
        <v>2309</v>
      </c>
      <c r="C3" s="75" t="s">
        <v>849</v>
      </c>
      <c r="D3" s="75" t="s">
        <v>10</v>
      </c>
      <c r="E3" s="54">
        <v>1.0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57">
        <v>0.0725</v>
      </c>
      <c r="B4" s="53" t="s">
        <v>828</v>
      </c>
      <c r="C4" s="115" t="s">
        <v>800</v>
      </c>
      <c r="D4" s="115" t="s">
        <v>667</v>
      </c>
      <c r="E4" s="54">
        <v>6.0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57">
        <v>0.0676</v>
      </c>
      <c r="B5" s="160" t="s">
        <v>848</v>
      </c>
      <c r="C5" s="54" t="s">
        <v>137</v>
      </c>
      <c r="D5" s="54" t="s">
        <v>15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57">
        <v>0.0393</v>
      </c>
      <c r="B6" s="53" t="s">
        <v>936</v>
      </c>
      <c r="C6" s="75" t="s">
        <v>937</v>
      </c>
      <c r="D6" s="75" t="s">
        <v>55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57">
        <v>0.0271</v>
      </c>
      <c r="B7" s="53" t="s">
        <v>2310</v>
      </c>
      <c r="C7" s="75" t="s">
        <v>2311</v>
      </c>
      <c r="D7" s="75" t="s">
        <v>15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57">
        <v>0.0227</v>
      </c>
      <c r="B8" s="53" t="s">
        <v>2312</v>
      </c>
      <c r="C8" s="54" t="s">
        <v>323</v>
      </c>
      <c r="D8" s="54" t="s">
        <v>55</v>
      </c>
      <c r="E8" s="54">
        <v>2.0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57">
        <v>0.0176</v>
      </c>
      <c r="B9" s="53" t="s">
        <v>1637</v>
      </c>
      <c r="C9" s="54" t="s">
        <v>116</v>
      </c>
      <c r="D9" s="54" t="s">
        <v>67</v>
      </c>
      <c r="E9" s="54">
        <v>3.0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57">
        <v>0.016</v>
      </c>
      <c r="B10" s="53" t="s">
        <v>826</v>
      </c>
      <c r="C10" s="54" t="s">
        <v>827</v>
      </c>
      <c r="D10" s="54" t="s">
        <v>55</v>
      </c>
      <c r="E10" s="54">
        <v>3.0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57">
        <v>0.0153</v>
      </c>
      <c r="B11" s="53" t="s">
        <v>968</v>
      </c>
      <c r="C11" s="54" t="s">
        <v>969</v>
      </c>
      <c r="D11" s="54" t="s">
        <v>15</v>
      </c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57">
        <v>0.0146</v>
      </c>
      <c r="B12" s="53" t="s">
        <v>1022</v>
      </c>
      <c r="C12" s="54" t="s">
        <v>1023</v>
      </c>
      <c r="D12" s="54" t="s">
        <v>15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58">
        <v>0.0105</v>
      </c>
      <c r="B13" s="59" t="s">
        <v>1635</v>
      </c>
      <c r="C13" s="49" t="s">
        <v>493</v>
      </c>
      <c r="D13" s="61" t="s">
        <v>15</v>
      </c>
      <c r="E13" s="61">
        <v>1.0</v>
      </c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>
      <c r="A14" s="157">
        <v>0.0087</v>
      </c>
      <c r="B14" s="53" t="s">
        <v>2313</v>
      </c>
      <c r="C14" s="117"/>
      <c r="D14" s="117"/>
      <c r="E14" s="54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57">
        <v>0.0072</v>
      </c>
      <c r="B15" s="53" t="s">
        <v>2314</v>
      </c>
      <c r="C15" s="117"/>
      <c r="D15" s="117"/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57">
        <v>0.0069</v>
      </c>
      <c r="B16" s="53" t="s">
        <v>2315</v>
      </c>
      <c r="C16" s="117"/>
      <c r="D16" s="117"/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57">
        <v>0.0056</v>
      </c>
      <c r="B17" s="53" t="s">
        <v>2183</v>
      </c>
      <c r="C17" s="117"/>
      <c r="D17" s="117"/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57">
        <v>0.0041</v>
      </c>
      <c r="B18" s="53" t="s">
        <v>824</v>
      </c>
      <c r="C18" s="117"/>
      <c r="D18" s="117"/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57">
        <v>0.0039</v>
      </c>
      <c r="B19" s="53" t="s">
        <v>2316</v>
      </c>
      <c r="C19" s="117"/>
      <c r="D19" s="117"/>
      <c r="E19" s="54">
        <v>3.0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57">
        <v>0.0036</v>
      </c>
      <c r="B20" s="53" t="s">
        <v>2317</v>
      </c>
      <c r="C20" s="117"/>
      <c r="D20" s="117"/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57">
        <v>0.0034</v>
      </c>
      <c r="B21" s="53" t="s">
        <v>2318</v>
      </c>
      <c r="C21" s="117"/>
      <c r="D21" s="117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57">
        <v>0.0033</v>
      </c>
      <c r="B22" s="53" t="s">
        <v>1651</v>
      </c>
      <c r="C22" s="117"/>
      <c r="D22" s="117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57">
        <v>0.0024</v>
      </c>
      <c r="B23" s="53" t="s">
        <v>2319</v>
      </c>
      <c r="C23" s="117"/>
      <c r="D23" s="117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57">
        <v>0.0023</v>
      </c>
      <c r="B24" s="53" t="s">
        <v>1591</v>
      </c>
      <c r="C24" s="117"/>
      <c r="D24" s="117"/>
      <c r="E24" s="54">
        <v>2.0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57">
        <v>0.0021</v>
      </c>
      <c r="B25" s="53" t="s">
        <v>1746</v>
      </c>
      <c r="C25" s="117"/>
      <c r="D25" s="117"/>
      <c r="E25" s="54">
        <v>2.0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57">
        <v>0.002</v>
      </c>
      <c r="B26" s="53" t="s">
        <v>1751</v>
      </c>
      <c r="C26" s="117"/>
      <c r="D26" s="117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57">
        <v>0.0017</v>
      </c>
      <c r="B27" s="53" t="s">
        <v>2320</v>
      </c>
      <c r="C27" s="117"/>
      <c r="D27" s="117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57">
        <v>0.0014</v>
      </c>
      <c r="B28" s="53" t="s">
        <v>1765</v>
      </c>
      <c r="C28" s="117"/>
      <c r="D28" s="117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7.25" customHeight="1">
      <c r="A29" s="157">
        <v>0.0014</v>
      </c>
      <c r="B29" s="53" t="s">
        <v>1749</v>
      </c>
      <c r="C29" s="117"/>
      <c r="D29" s="117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57">
        <v>0.0014</v>
      </c>
      <c r="B30" s="53" t="s">
        <v>1640</v>
      </c>
      <c r="C30" s="117"/>
      <c r="D30" s="117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57">
        <v>0.0014</v>
      </c>
      <c r="B31" s="53" t="s">
        <v>2321</v>
      </c>
      <c r="C31" s="117"/>
      <c r="D31" s="117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57">
        <v>0.0011</v>
      </c>
      <c r="B32" s="53" t="s">
        <v>1752</v>
      </c>
      <c r="C32" s="117"/>
      <c r="D32" s="117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57">
        <v>0.0011</v>
      </c>
      <c r="B33" s="53" t="s">
        <v>837</v>
      </c>
      <c r="C33" s="117"/>
      <c r="D33" s="117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57">
        <v>0.001</v>
      </c>
      <c r="B34" s="53" t="s">
        <v>2322</v>
      </c>
      <c r="C34" s="117"/>
      <c r="D34" s="117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57">
        <v>9.0E-4</v>
      </c>
      <c r="B35" s="53" t="s">
        <v>2323</v>
      </c>
      <c r="C35" s="117"/>
      <c r="D35" s="117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57">
        <v>7.0E-4</v>
      </c>
      <c r="B36" s="53" t="s">
        <v>1652</v>
      </c>
      <c r="C36" s="117"/>
      <c r="D36" s="117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57">
        <v>6.0E-4</v>
      </c>
      <c r="B37" s="53" t="s">
        <v>1773</v>
      </c>
      <c r="C37" s="117"/>
      <c r="D37" s="117"/>
      <c r="E37" s="54">
        <v>2.0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57">
        <v>6.0E-4</v>
      </c>
      <c r="B38" s="53" t="s">
        <v>1879</v>
      </c>
      <c r="C38" s="117"/>
      <c r="D38" s="117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57">
        <v>4.0E-4</v>
      </c>
      <c r="B39" s="53" t="s">
        <v>1618</v>
      </c>
      <c r="C39" s="117"/>
      <c r="D39" s="117"/>
      <c r="E39" s="54">
        <v>4.0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57">
        <v>4.0E-4</v>
      </c>
      <c r="B40" s="53" t="s">
        <v>1769</v>
      </c>
      <c r="C40" s="117"/>
      <c r="D40" s="117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57">
        <v>4.0E-4</v>
      </c>
      <c r="B41" s="53" t="s">
        <v>2324</v>
      </c>
      <c r="C41" s="117"/>
      <c r="D41" s="117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57">
        <v>4.0E-4</v>
      </c>
      <c r="B42" s="53" t="s">
        <v>2325</v>
      </c>
      <c r="C42" s="117"/>
      <c r="D42" s="117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57">
        <v>3.0E-4</v>
      </c>
      <c r="B43" s="53" t="s">
        <v>1469</v>
      </c>
      <c r="C43" s="117"/>
      <c r="D43" s="117"/>
      <c r="E43" s="54">
        <v>2.0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57">
        <v>2.0E-4</v>
      </c>
      <c r="B44" s="53" t="s">
        <v>2326</v>
      </c>
      <c r="C44" s="117"/>
      <c r="D44" s="117"/>
      <c r="E44" s="54">
        <v>2.0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57">
        <v>2.0E-4</v>
      </c>
      <c r="B45" s="53" t="s">
        <v>1725</v>
      </c>
      <c r="C45" s="117"/>
      <c r="D45" s="117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57">
        <v>2.0E-4</v>
      </c>
      <c r="B46" s="53" t="s">
        <v>1698</v>
      </c>
      <c r="C46" s="117"/>
      <c r="D46" s="117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57">
        <v>2.0E-4</v>
      </c>
      <c r="B47" s="53" t="s">
        <v>1597</v>
      </c>
      <c r="C47" s="117"/>
      <c r="D47" s="117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57">
        <v>2.0E-4</v>
      </c>
      <c r="B48" s="53" t="s">
        <v>1619</v>
      </c>
      <c r="C48" s="117"/>
      <c r="D48" s="117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57">
        <v>2.0E-4</v>
      </c>
      <c r="B49" s="53" t="s">
        <v>2327</v>
      </c>
      <c r="C49" s="117"/>
      <c r="D49" s="117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57">
        <v>1.0E-4</v>
      </c>
      <c r="B50" s="53" t="s">
        <v>803</v>
      </c>
      <c r="C50" s="117"/>
      <c r="D50" s="117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57">
        <v>1.0E-4</v>
      </c>
      <c r="B51" s="53" t="s">
        <v>2328</v>
      </c>
      <c r="C51" s="117"/>
      <c r="D51" s="117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57">
        <v>1.0E-4</v>
      </c>
      <c r="B52" s="53" t="s">
        <v>2329</v>
      </c>
      <c r="C52" s="117"/>
      <c r="D52" s="117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57">
        <v>1.0E-4</v>
      </c>
      <c r="B53" s="53" t="s">
        <v>2330</v>
      </c>
      <c r="C53" s="117"/>
      <c r="D53" s="117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57">
        <v>1.0E-4</v>
      </c>
      <c r="B54" s="53" t="s">
        <v>2331</v>
      </c>
      <c r="C54" s="117"/>
      <c r="D54" s="117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57">
        <v>1.0E-4</v>
      </c>
      <c r="B55" s="53" t="s">
        <v>2332</v>
      </c>
      <c r="C55" s="117"/>
      <c r="D55" s="117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57">
        <v>1.0E-4</v>
      </c>
      <c r="B56" s="53" t="s">
        <v>1691</v>
      </c>
      <c r="C56" s="117"/>
      <c r="D56" s="117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57">
        <v>1.0E-4</v>
      </c>
      <c r="B57" s="53" t="s">
        <v>1862</v>
      </c>
      <c r="C57" s="117"/>
      <c r="D57" s="117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57">
        <v>1.0E-4</v>
      </c>
      <c r="B58" s="53" t="s">
        <v>1579</v>
      </c>
      <c r="C58" s="117"/>
      <c r="D58" s="117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57">
        <v>1.0E-4</v>
      </c>
      <c r="B59" s="53" t="s">
        <v>846</v>
      </c>
      <c r="C59" s="117"/>
      <c r="D59" s="117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57">
        <v>1.0E-4</v>
      </c>
      <c r="B60" s="53" t="s">
        <v>1778</v>
      </c>
      <c r="C60" s="117"/>
      <c r="D60" s="117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57">
        <v>1.0E-4</v>
      </c>
      <c r="B61" s="53" t="s">
        <v>2333</v>
      </c>
      <c r="C61" s="117"/>
      <c r="D61" s="117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57">
        <v>1.0E-4</v>
      </c>
      <c r="B62" s="53" t="s">
        <v>2334</v>
      </c>
      <c r="C62" s="117"/>
      <c r="D62" s="117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57">
        <v>1.0E-4</v>
      </c>
      <c r="B63" s="53" t="s">
        <v>1792</v>
      </c>
      <c r="C63" s="117"/>
      <c r="D63" s="117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57">
        <v>1.0E-4</v>
      </c>
      <c r="B64" s="53" t="s">
        <v>2335</v>
      </c>
      <c r="C64" s="117"/>
      <c r="D64" s="117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57">
        <v>1.0E-4</v>
      </c>
      <c r="B65" s="53" t="s">
        <v>2336</v>
      </c>
      <c r="C65" s="117"/>
      <c r="D65" s="117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57">
        <v>1.0E-4</v>
      </c>
      <c r="B66" s="53" t="s">
        <v>1434</v>
      </c>
      <c r="C66" s="117"/>
      <c r="D66" s="117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57">
        <v>1.0E-4</v>
      </c>
      <c r="B67" s="53" t="s">
        <v>940</v>
      </c>
      <c r="C67" s="117"/>
      <c r="D67" s="117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57">
        <v>1.0E-4</v>
      </c>
      <c r="B68" s="53" t="s">
        <v>1657</v>
      </c>
      <c r="C68" s="117"/>
      <c r="D68" s="117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57">
        <v>1.0E-4</v>
      </c>
      <c r="B69" s="53" t="s">
        <v>977</v>
      </c>
      <c r="C69" s="117"/>
      <c r="D69" s="117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57">
        <v>1.0E-4</v>
      </c>
      <c r="B70" s="53" t="s">
        <v>1447</v>
      </c>
      <c r="C70" s="117"/>
      <c r="D70" s="117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57">
        <v>1.0E-4</v>
      </c>
      <c r="B71" s="53" t="s">
        <v>1430</v>
      </c>
      <c r="C71" s="117"/>
      <c r="D71" s="117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57">
        <v>1.0E-4</v>
      </c>
      <c r="B72" s="53" t="s">
        <v>1437</v>
      </c>
      <c r="C72" s="117"/>
      <c r="D72" s="117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57">
        <v>1.0E-4</v>
      </c>
      <c r="B73" s="53" t="s">
        <v>2225</v>
      </c>
      <c r="C73" s="117"/>
      <c r="D73" s="117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57"/>
      <c r="B74" s="53"/>
      <c r="C74" s="117"/>
      <c r="D74" s="117"/>
      <c r="E74" s="54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80.86"/>
    <col customWidth="1" min="3" max="3" width="23.57"/>
  </cols>
  <sheetData>
    <row r="1">
      <c r="A1" s="53" t="s">
        <v>2337</v>
      </c>
      <c r="B1" s="31" t="s">
        <v>2338</v>
      </c>
      <c r="C1" s="32" t="s">
        <v>1</v>
      </c>
      <c r="D1" s="33" t="s">
        <v>644</v>
      </c>
      <c r="E1" s="34" t="s">
        <v>645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61" t="s">
        <v>2339</v>
      </c>
      <c r="B2" s="36"/>
      <c r="C2" s="64"/>
      <c r="D2" s="64"/>
      <c r="E2" s="54">
        <v>104.0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57">
        <v>0.4698</v>
      </c>
      <c r="B3" s="53" t="s">
        <v>1434</v>
      </c>
      <c r="C3" s="31" t="s">
        <v>353</v>
      </c>
      <c r="D3" s="35" t="s">
        <v>7</v>
      </c>
      <c r="E3" s="54">
        <v>3.0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57">
        <v>0.1171</v>
      </c>
      <c r="B4" s="53" t="s">
        <v>1591</v>
      </c>
      <c r="C4" s="41" t="s">
        <v>581</v>
      </c>
      <c r="D4" s="35" t="s">
        <v>60</v>
      </c>
      <c r="E4" s="54">
        <v>5.0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57">
        <v>0.0628</v>
      </c>
      <c r="B5" s="53" t="s">
        <v>848</v>
      </c>
      <c r="C5" s="35" t="s">
        <v>137</v>
      </c>
      <c r="D5" s="35" t="s">
        <v>15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57">
        <v>0.0568</v>
      </c>
      <c r="B6" s="53" t="s">
        <v>1441</v>
      </c>
      <c r="C6" s="35" t="s">
        <v>71</v>
      </c>
      <c r="D6" s="35" t="s">
        <v>7</v>
      </c>
      <c r="E6" s="54">
        <v>2.0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57">
        <v>0.0475</v>
      </c>
      <c r="B7" s="53" t="s">
        <v>1431</v>
      </c>
      <c r="C7" s="41" t="s">
        <v>466</v>
      </c>
      <c r="D7" s="35" t="s">
        <v>7</v>
      </c>
      <c r="E7" s="54">
        <v>5.0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57">
        <v>0.0232</v>
      </c>
      <c r="B8" s="53" t="s">
        <v>1819</v>
      </c>
      <c r="C8" s="41" t="s">
        <v>441</v>
      </c>
      <c r="D8" s="35" t="s">
        <v>7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57">
        <v>0.0212</v>
      </c>
      <c r="B9" s="53" t="s">
        <v>1565</v>
      </c>
      <c r="C9" s="35" t="s">
        <v>502</v>
      </c>
      <c r="D9" s="35" t="s">
        <v>15</v>
      </c>
      <c r="E9" s="54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57">
        <v>0.0193</v>
      </c>
      <c r="B10" s="53" t="s">
        <v>1603</v>
      </c>
      <c r="C10" s="35" t="s">
        <v>605</v>
      </c>
      <c r="D10" s="35" t="s">
        <v>7</v>
      </c>
      <c r="E10" s="54">
        <v>3.0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57">
        <v>0.0161</v>
      </c>
      <c r="B11" s="53" t="s">
        <v>1606</v>
      </c>
      <c r="C11" s="41" t="s">
        <v>205</v>
      </c>
      <c r="D11" s="35" t="s">
        <v>7</v>
      </c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57">
        <v>0.0148</v>
      </c>
      <c r="B12" s="53" t="s">
        <v>1748</v>
      </c>
      <c r="C12" s="35" t="s">
        <v>602</v>
      </c>
      <c r="D12" s="35" t="s">
        <v>7</v>
      </c>
      <c r="E12" s="54">
        <v>3.0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57">
        <v>0.0139</v>
      </c>
      <c r="B13" s="53" t="s">
        <v>1428</v>
      </c>
      <c r="C13" s="31" t="s">
        <v>398</v>
      </c>
      <c r="D13" s="35" t="s">
        <v>60</v>
      </c>
      <c r="E13" s="54">
        <v>2.0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57">
        <v>0.0138</v>
      </c>
      <c r="B14" s="53" t="s">
        <v>1604</v>
      </c>
      <c r="C14" s="35" t="s">
        <v>88</v>
      </c>
      <c r="D14" s="35" t="s">
        <v>15</v>
      </c>
      <c r="E14" s="54">
        <v>3.0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57">
        <v>0.0116</v>
      </c>
      <c r="B15" s="53" t="s">
        <v>922</v>
      </c>
      <c r="C15" s="35" t="s">
        <v>923</v>
      </c>
      <c r="D15" s="35" t="s">
        <v>7</v>
      </c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58">
        <v>0.011</v>
      </c>
      <c r="B16" s="59" t="s">
        <v>2044</v>
      </c>
      <c r="C16" s="63" t="s">
        <v>112</v>
      </c>
      <c r="D16" s="48" t="s">
        <v>67</v>
      </c>
      <c r="E16" s="61">
        <v>1.0</v>
      </c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>
      <c r="A17" s="157">
        <v>0.0082</v>
      </c>
      <c r="B17" s="53" t="s">
        <v>2340</v>
      </c>
      <c r="C17" s="35" t="s">
        <v>414</v>
      </c>
      <c r="D17" s="35" t="s">
        <v>55</v>
      </c>
      <c r="E17" s="54">
        <v>2.0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57">
        <v>0.0078</v>
      </c>
      <c r="B18" s="53" t="s">
        <v>1471</v>
      </c>
      <c r="C18" s="35" t="s">
        <v>73</v>
      </c>
      <c r="D18" s="35" t="s">
        <v>15</v>
      </c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57">
        <v>0.0078</v>
      </c>
      <c r="B19" s="53" t="s">
        <v>1435</v>
      </c>
      <c r="C19" s="35" t="s">
        <v>468</v>
      </c>
      <c r="D19" s="35" t="s">
        <v>15</v>
      </c>
      <c r="E19" s="54">
        <v>1.0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57">
        <v>0.0069</v>
      </c>
      <c r="B20" s="53" t="s">
        <v>1608</v>
      </c>
      <c r="C20" s="35" t="s">
        <v>209</v>
      </c>
      <c r="D20" s="35" t="s">
        <v>15</v>
      </c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57">
        <v>0.0068</v>
      </c>
      <c r="B21" s="53" t="s">
        <v>803</v>
      </c>
      <c r="C21" s="35" t="s">
        <v>804</v>
      </c>
      <c r="D21" s="35" t="s">
        <v>7</v>
      </c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57">
        <v>0.0063</v>
      </c>
      <c r="B22" s="53" t="s">
        <v>2341</v>
      </c>
      <c r="C22" s="35" t="s">
        <v>267</v>
      </c>
      <c r="D22" s="35" t="s">
        <v>7</v>
      </c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57">
        <v>0.0063</v>
      </c>
      <c r="B23" s="53" t="s">
        <v>942</v>
      </c>
      <c r="C23" s="162" t="s">
        <v>943</v>
      </c>
      <c r="D23" s="35" t="s">
        <v>15</v>
      </c>
      <c r="E23" s="54">
        <v>2.0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57">
        <v>0.0053</v>
      </c>
      <c r="B24" s="53" t="s">
        <v>1600</v>
      </c>
      <c r="C24" s="41" t="s">
        <v>114</v>
      </c>
      <c r="D24" s="35" t="s">
        <v>7</v>
      </c>
      <c r="E24" s="54">
        <v>4.0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57">
        <v>0.0051</v>
      </c>
      <c r="B25" s="53" t="s">
        <v>1579</v>
      </c>
      <c r="C25" s="31" t="s">
        <v>139</v>
      </c>
      <c r="D25" s="35" t="s">
        <v>15</v>
      </c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57">
        <v>0.0048</v>
      </c>
      <c r="B26" s="53" t="s">
        <v>1845</v>
      </c>
      <c r="C26" s="35" t="s">
        <v>357</v>
      </c>
      <c r="D26" s="35" t="s">
        <v>15</v>
      </c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57">
        <v>0.0048</v>
      </c>
      <c r="B27" s="53" t="s">
        <v>1437</v>
      </c>
      <c r="C27" s="31" t="s">
        <v>581</v>
      </c>
      <c r="D27" s="35" t="s">
        <v>60</v>
      </c>
      <c r="E27" s="54">
        <v>4.0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57">
        <v>0.0032</v>
      </c>
      <c r="B28" s="53" t="s">
        <v>796</v>
      </c>
      <c r="C28" s="77" t="s">
        <v>797</v>
      </c>
      <c r="D28" s="35" t="s">
        <v>7</v>
      </c>
      <c r="E28" s="54">
        <v>2.0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57">
        <v>0.0025</v>
      </c>
      <c r="B29" s="53" t="s">
        <v>1594</v>
      </c>
      <c r="C29" s="35" t="s">
        <v>607</v>
      </c>
      <c r="D29" s="35" t="s">
        <v>15</v>
      </c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57">
        <v>0.0025</v>
      </c>
      <c r="B30" s="53" t="s">
        <v>1670</v>
      </c>
      <c r="C30" s="35" t="s">
        <v>775</v>
      </c>
      <c r="D30" s="35" t="s">
        <v>67</v>
      </c>
      <c r="E30" s="54">
        <v>2.0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57">
        <v>0.0024</v>
      </c>
      <c r="B31" s="53" t="s">
        <v>801</v>
      </c>
      <c r="C31" s="77" t="s">
        <v>802</v>
      </c>
      <c r="D31" s="35" t="s">
        <v>15</v>
      </c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57">
        <v>0.0023</v>
      </c>
      <c r="B32" s="53" t="s">
        <v>1451</v>
      </c>
      <c r="C32" s="35" t="s">
        <v>634</v>
      </c>
      <c r="D32" s="35" t="s">
        <v>7</v>
      </c>
      <c r="E32" s="54">
        <v>2.0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57">
        <v>0.0022</v>
      </c>
      <c r="B33" s="53" t="s">
        <v>814</v>
      </c>
      <c r="C33" s="35" t="s">
        <v>815</v>
      </c>
      <c r="D33" s="35" t="s">
        <v>15</v>
      </c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57">
        <v>0.0022</v>
      </c>
      <c r="B34" s="53" t="s">
        <v>1469</v>
      </c>
      <c r="C34" s="35" t="s">
        <v>491</v>
      </c>
      <c r="D34" s="35" t="s">
        <v>7</v>
      </c>
      <c r="E34" s="54">
        <v>2.0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57">
        <v>0.0017</v>
      </c>
      <c r="B35" s="53" t="s">
        <v>878</v>
      </c>
      <c r="C35" s="35" t="s">
        <v>879</v>
      </c>
      <c r="D35" s="35" t="s">
        <v>15</v>
      </c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57">
        <v>0.0011</v>
      </c>
      <c r="B36" s="53" t="s">
        <v>2051</v>
      </c>
      <c r="C36" s="64"/>
      <c r="D36" s="64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57">
        <v>0.0011</v>
      </c>
      <c r="B37" s="53" t="s">
        <v>1012</v>
      </c>
      <c r="C37" s="35" t="s">
        <v>1013</v>
      </c>
      <c r="D37" s="35" t="s">
        <v>15</v>
      </c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57">
        <v>0.001</v>
      </c>
      <c r="B38" s="53" t="s">
        <v>903</v>
      </c>
      <c r="C38" s="35" t="s">
        <v>904</v>
      </c>
      <c r="D38" s="35" t="s">
        <v>15</v>
      </c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57">
        <v>9.0E-4</v>
      </c>
      <c r="B39" s="53" t="s">
        <v>897</v>
      </c>
      <c r="C39" s="35" t="s">
        <v>898</v>
      </c>
      <c r="D39" s="35" t="s">
        <v>15</v>
      </c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57">
        <v>8.0E-4</v>
      </c>
      <c r="B40" s="53" t="s">
        <v>1019</v>
      </c>
      <c r="C40" s="35" t="s">
        <v>1020</v>
      </c>
      <c r="D40" s="35" t="s">
        <v>15</v>
      </c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57">
        <v>5.0E-4</v>
      </c>
      <c r="B41" s="53" t="s">
        <v>816</v>
      </c>
      <c r="C41" s="35" t="s">
        <v>817</v>
      </c>
      <c r="D41" s="35" t="s">
        <v>15</v>
      </c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57">
        <v>5.0E-4</v>
      </c>
      <c r="B42" s="53" t="s">
        <v>977</v>
      </c>
      <c r="C42" s="77" t="s">
        <v>978</v>
      </c>
      <c r="D42" s="35" t="s">
        <v>7</v>
      </c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57">
        <v>5.0E-4</v>
      </c>
      <c r="B43" s="53" t="s">
        <v>1478</v>
      </c>
      <c r="C43" s="35" t="s">
        <v>636</v>
      </c>
      <c r="D43" s="35" t="s">
        <v>15</v>
      </c>
      <c r="E43" s="54">
        <v>2.0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57">
        <v>4.0E-4</v>
      </c>
      <c r="B44" s="53" t="s">
        <v>1706</v>
      </c>
      <c r="C44" s="35" t="s">
        <v>277</v>
      </c>
      <c r="D44" s="35" t="s">
        <v>15</v>
      </c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57">
        <v>4.0E-4</v>
      </c>
      <c r="B45" s="53" t="s">
        <v>1496</v>
      </c>
      <c r="C45" s="35" t="s">
        <v>498</v>
      </c>
      <c r="D45" s="35" t="s">
        <v>15</v>
      </c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57">
        <v>3.0E-4</v>
      </c>
      <c r="B46" s="53" t="s">
        <v>950</v>
      </c>
      <c r="C46" s="35" t="s">
        <v>951</v>
      </c>
      <c r="D46" s="35" t="s">
        <v>15</v>
      </c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57">
        <v>3.0E-4</v>
      </c>
      <c r="B47" s="53" t="s">
        <v>1010</v>
      </c>
      <c r="C47" s="35" t="s">
        <v>1011</v>
      </c>
      <c r="D47" s="35" t="s">
        <v>15</v>
      </c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57">
        <v>2.0E-4</v>
      </c>
      <c r="B48" s="53" t="s">
        <v>788</v>
      </c>
      <c r="C48" s="77" t="s">
        <v>789</v>
      </c>
      <c r="D48" s="35" t="s">
        <v>15</v>
      </c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57">
        <v>2.0E-4</v>
      </c>
      <c r="B49" s="53" t="s">
        <v>790</v>
      </c>
      <c r="C49" s="77" t="s">
        <v>791</v>
      </c>
      <c r="D49" s="35" t="s">
        <v>15</v>
      </c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57">
        <v>2.0E-4</v>
      </c>
      <c r="B50" s="53" t="s">
        <v>812</v>
      </c>
      <c r="C50" s="77" t="s">
        <v>813</v>
      </c>
      <c r="D50" s="35" t="s">
        <v>15</v>
      </c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57">
        <v>2.0E-4</v>
      </c>
      <c r="B51" s="53" t="s">
        <v>818</v>
      </c>
      <c r="C51" s="163" t="s">
        <v>819</v>
      </c>
      <c r="D51" s="35" t="s">
        <v>15</v>
      </c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57">
        <v>2.0E-4</v>
      </c>
      <c r="B52" s="53" t="s">
        <v>852</v>
      </c>
      <c r="C52" s="77" t="s">
        <v>853</v>
      </c>
      <c r="D52" s="35" t="s">
        <v>15</v>
      </c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57">
        <v>2.0E-4</v>
      </c>
      <c r="B53" s="53" t="s">
        <v>895</v>
      </c>
      <c r="C53" s="35" t="s">
        <v>896</v>
      </c>
      <c r="D53" s="35" t="s">
        <v>15</v>
      </c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57">
        <v>2.0E-4</v>
      </c>
      <c r="B54" s="53" t="s">
        <v>905</v>
      </c>
      <c r="C54" s="35" t="s">
        <v>906</v>
      </c>
      <c r="D54" s="35" t="s">
        <v>15</v>
      </c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57">
        <v>2.0E-4</v>
      </c>
      <c r="B55" s="53" t="s">
        <v>1695</v>
      </c>
      <c r="C55" s="35" t="s">
        <v>783</v>
      </c>
      <c r="D55" s="35" t="s">
        <v>15</v>
      </c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57">
        <v>2.0E-4</v>
      </c>
      <c r="B56" s="53" t="s">
        <v>1709</v>
      </c>
      <c r="C56" s="35" t="s">
        <v>779</v>
      </c>
      <c r="D56" s="35" t="s">
        <v>7</v>
      </c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57">
        <v>1.0E-4</v>
      </c>
      <c r="B57" s="53" t="s">
        <v>830</v>
      </c>
      <c r="C57" s="35" t="s">
        <v>831</v>
      </c>
      <c r="D57" s="35" t="s">
        <v>15</v>
      </c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57">
        <v>1.0E-4</v>
      </c>
      <c r="B58" s="53" t="s">
        <v>832</v>
      </c>
      <c r="C58" s="35" t="s">
        <v>833</v>
      </c>
      <c r="D58" s="35" t="s">
        <v>15</v>
      </c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57">
        <v>1.0E-4</v>
      </c>
      <c r="B59" s="53" t="s">
        <v>850</v>
      </c>
      <c r="C59" s="77" t="s">
        <v>851</v>
      </c>
      <c r="D59" s="35" t="s">
        <v>15</v>
      </c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57">
        <v>1.0E-4</v>
      </c>
      <c r="B60" s="53" t="s">
        <v>888</v>
      </c>
      <c r="C60" s="77" t="s">
        <v>890</v>
      </c>
      <c r="D60" s="35" t="s">
        <v>15</v>
      </c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57">
        <v>1.0E-4</v>
      </c>
      <c r="B61" s="53" t="s">
        <v>1712</v>
      </c>
      <c r="C61" s="35" t="s">
        <v>207</v>
      </c>
      <c r="D61" s="35" t="s">
        <v>15</v>
      </c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57">
        <v>1.0E-4</v>
      </c>
      <c r="B62" s="53" t="s">
        <v>1623</v>
      </c>
      <c r="C62" s="35" t="s">
        <v>203</v>
      </c>
      <c r="D62" s="35" t="s">
        <v>134</v>
      </c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57">
        <v>1.0E-4</v>
      </c>
      <c r="B63" s="53" t="s">
        <v>893</v>
      </c>
      <c r="C63" s="77" t="s">
        <v>894</v>
      </c>
      <c r="D63" s="35" t="s">
        <v>15</v>
      </c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57">
        <v>1.0E-4</v>
      </c>
      <c r="B64" s="53" t="s">
        <v>938</v>
      </c>
      <c r="C64" s="35" t="s">
        <v>939</v>
      </c>
      <c r="D64" s="35" t="s">
        <v>15</v>
      </c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57">
        <v>1.0E-4</v>
      </c>
      <c r="B65" s="53" t="s">
        <v>940</v>
      </c>
      <c r="C65" s="35" t="s">
        <v>941</v>
      </c>
      <c r="D65" s="35" t="s">
        <v>15</v>
      </c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57">
        <v>1.0E-4</v>
      </c>
      <c r="B66" s="53" t="s">
        <v>956</v>
      </c>
      <c r="C66" s="35" t="s">
        <v>957</v>
      </c>
      <c r="D66" s="35" t="s">
        <v>15</v>
      </c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57">
        <v>1.0E-4</v>
      </c>
      <c r="B67" s="53" t="s">
        <v>958</v>
      </c>
      <c r="C67" s="77" t="s">
        <v>959</v>
      </c>
      <c r="D67" s="35" t="s">
        <v>15</v>
      </c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57">
        <v>1.0E-4</v>
      </c>
      <c r="B68" s="53" t="s">
        <v>1000</v>
      </c>
      <c r="C68" s="35" t="s">
        <v>1001</v>
      </c>
      <c r="D68" s="35" t="s">
        <v>15</v>
      </c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57">
        <v>1.0E-4</v>
      </c>
      <c r="B69" s="53" t="s">
        <v>1004</v>
      </c>
      <c r="C69" s="77" t="s">
        <v>1005</v>
      </c>
      <c r="D69" s="35" t="s">
        <v>7</v>
      </c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57">
        <v>1.0E-4</v>
      </c>
      <c r="B70" s="53" t="s">
        <v>1006</v>
      </c>
      <c r="C70" s="35" t="s">
        <v>1007</v>
      </c>
      <c r="D70" s="35" t="s">
        <v>15</v>
      </c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57">
        <v>1.0E-4</v>
      </c>
      <c r="B71" s="53" t="s">
        <v>1008</v>
      </c>
      <c r="C71" s="77" t="s">
        <v>1009</v>
      </c>
      <c r="D71" s="35" t="s">
        <v>15</v>
      </c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57">
        <v>1.0E-4</v>
      </c>
      <c r="B72" s="53" t="s">
        <v>1614</v>
      </c>
      <c r="C72" s="35" t="s">
        <v>609</v>
      </c>
      <c r="D72" s="35" t="s">
        <v>15</v>
      </c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57">
        <v>1.0E-4</v>
      </c>
      <c r="B73" s="53" t="s">
        <v>1014</v>
      </c>
      <c r="C73" s="35" t="s">
        <v>1015</v>
      </c>
      <c r="D73" s="35" t="s">
        <v>15</v>
      </c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57">
        <v>1.0E-4</v>
      </c>
      <c r="B74" s="53" t="s">
        <v>1711</v>
      </c>
      <c r="C74" s="35" t="s">
        <v>777</v>
      </c>
      <c r="D74" s="35" t="s">
        <v>7</v>
      </c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57">
        <v>1.0E-4</v>
      </c>
      <c r="B75" s="53" t="s">
        <v>1024</v>
      </c>
      <c r="C75" s="35" t="s">
        <v>1025</v>
      </c>
      <c r="D75" s="35" t="s">
        <v>7</v>
      </c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57"/>
      <c r="B76" s="36"/>
      <c r="C76" s="64"/>
      <c r="D76" s="64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57"/>
      <c r="B77" s="36"/>
      <c r="C77" s="64"/>
      <c r="D77" s="64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57"/>
      <c r="B78" s="36"/>
      <c r="C78" s="64"/>
      <c r="D78" s="64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57"/>
      <c r="B79" s="36"/>
      <c r="C79" s="64"/>
      <c r="D79" s="64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57"/>
      <c r="B80" s="36"/>
      <c r="C80" s="64"/>
      <c r="D80" s="64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57"/>
      <c r="B81" s="36"/>
      <c r="C81" s="64"/>
      <c r="D81" s="64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57"/>
      <c r="B82" s="36"/>
      <c r="C82" s="64"/>
      <c r="D82" s="64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57"/>
      <c r="B83" s="36"/>
      <c r="C83" s="64"/>
      <c r="D83" s="64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57"/>
      <c r="B84" s="36"/>
      <c r="C84" s="64"/>
      <c r="D84" s="64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57"/>
      <c r="B85" s="36"/>
      <c r="C85" s="64"/>
      <c r="D85" s="64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57"/>
      <c r="B86" s="36"/>
      <c r="C86" s="64"/>
      <c r="D86" s="64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57"/>
      <c r="B87" s="36"/>
      <c r="C87" s="64"/>
      <c r="D87" s="64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57"/>
      <c r="B88" s="36"/>
      <c r="C88" s="64"/>
      <c r="D88" s="64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57"/>
      <c r="B89" s="36"/>
      <c r="C89" s="64"/>
      <c r="D89" s="64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57"/>
      <c r="B90" s="36"/>
      <c r="C90" s="64"/>
      <c r="D90" s="64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57"/>
      <c r="B91" s="36"/>
      <c r="C91" s="64"/>
      <c r="D91" s="64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57"/>
      <c r="B92" s="36"/>
      <c r="C92" s="64"/>
      <c r="D92" s="64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57"/>
      <c r="B93" s="36"/>
      <c r="C93" s="64"/>
      <c r="D93" s="64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57"/>
      <c r="B94" s="36"/>
      <c r="C94" s="64"/>
      <c r="D94" s="64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57"/>
      <c r="B95" s="36"/>
      <c r="C95" s="64"/>
      <c r="D95" s="64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57"/>
      <c r="B96" s="36"/>
      <c r="C96" s="64"/>
      <c r="D96" s="64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57"/>
      <c r="B97" s="36"/>
      <c r="C97" s="64"/>
      <c r="D97" s="64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57"/>
      <c r="B98" s="36"/>
      <c r="C98" s="64"/>
      <c r="D98" s="64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57"/>
      <c r="B99" s="36"/>
      <c r="C99" s="64"/>
      <c r="D99" s="64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57"/>
      <c r="B100" s="36"/>
      <c r="C100" s="64"/>
      <c r="D100" s="64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57"/>
      <c r="B101" s="36"/>
      <c r="C101" s="64"/>
      <c r="D101" s="64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57"/>
      <c r="B102" s="36"/>
      <c r="C102" s="64"/>
      <c r="D102" s="64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57"/>
      <c r="B103" s="36"/>
      <c r="C103" s="64"/>
      <c r="D103" s="64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57"/>
      <c r="B104" s="36"/>
      <c r="C104" s="64"/>
      <c r="D104" s="64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36"/>
      <c r="B105" s="36"/>
      <c r="C105" s="64"/>
      <c r="D105" s="64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36"/>
      <c r="B106" s="36"/>
      <c r="C106" s="64"/>
      <c r="D106" s="64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36"/>
      <c r="B107" s="36"/>
      <c r="C107" s="64"/>
      <c r="D107" s="64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36"/>
      <c r="B108" s="36"/>
      <c r="C108" s="64"/>
      <c r="D108" s="64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36"/>
      <c r="B109" s="36"/>
      <c r="C109" s="64"/>
      <c r="D109" s="64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36"/>
      <c r="B110" s="36"/>
      <c r="C110" s="64"/>
      <c r="D110" s="64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36"/>
      <c r="B111" s="36"/>
      <c r="C111" s="64"/>
      <c r="D111" s="64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36"/>
      <c r="B112" s="36"/>
      <c r="C112" s="64"/>
      <c r="D112" s="64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36"/>
      <c r="B113" s="36"/>
      <c r="C113" s="64"/>
      <c r="D113" s="64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36"/>
      <c r="B114" s="36"/>
      <c r="C114" s="64"/>
      <c r="D114" s="64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36"/>
      <c r="B115" s="36"/>
      <c r="C115" s="64"/>
      <c r="D115" s="64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36"/>
      <c r="B116" s="36"/>
      <c r="C116" s="64"/>
      <c r="D116" s="64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36"/>
      <c r="B117" s="36"/>
      <c r="C117" s="64"/>
      <c r="D117" s="64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36"/>
      <c r="B118" s="36"/>
      <c r="C118" s="64"/>
      <c r="D118" s="64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36"/>
      <c r="B119" s="36"/>
      <c r="C119" s="64"/>
      <c r="D119" s="64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36"/>
      <c r="B120" s="36"/>
      <c r="C120" s="64"/>
      <c r="D120" s="64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36"/>
      <c r="B121" s="36"/>
      <c r="C121" s="64"/>
      <c r="D121" s="64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36"/>
      <c r="B122" s="36"/>
      <c r="C122" s="64"/>
      <c r="D122" s="64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36"/>
      <c r="B123" s="36"/>
      <c r="C123" s="64"/>
      <c r="D123" s="64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36"/>
      <c r="B124" s="36"/>
      <c r="C124" s="64"/>
      <c r="D124" s="64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36"/>
      <c r="B125" s="36"/>
      <c r="C125" s="64"/>
      <c r="D125" s="64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36"/>
      <c r="B126" s="36"/>
      <c r="C126" s="64"/>
      <c r="D126" s="64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36"/>
      <c r="B127" s="36"/>
      <c r="C127" s="64"/>
      <c r="D127" s="64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36"/>
      <c r="B128" s="36"/>
      <c r="C128" s="64"/>
      <c r="D128" s="64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36"/>
      <c r="B129" s="36"/>
      <c r="C129" s="64"/>
      <c r="D129" s="64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36"/>
      <c r="B130" s="36"/>
      <c r="C130" s="64"/>
      <c r="D130" s="64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36"/>
      <c r="B131" s="36"/>
      <c r="C131" s="64"/>
      <c r="D131" s="64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36"/>
      <c r="B132" s="36"/>
      <c r="C132" s="64"/>
      <c r="D132" s="64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36"/>
      <c r="B133" s="36"/>
      <c r="C133" s="64"/>
      <c r="D133" s="64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36"/>
      <c r="B134" s="36"/>
      <c r="C134" s="64"/>
      <c r="D134" s="64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36"/>
      <c r="B135" s="36"/>
      <c r="C135" s="64"/>
      <c r="D135" s="64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36"/>
      <c r="B136" s="36"/>
      <c r="C136" s="64"/>
      <c r="D136" s="64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36"/>
      <c r="B137" s="36"/>
      <c r="C137" s="64"/>
      <c r="D137" s="64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36"/>
      <c r="B138" s="36"/>
      <c r="C138" s="64"/>
      <c r="D138" s="64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36"/>
      <c r="B139" s="36"/>
      <c r="C139" s="64"/>
      <c r="D139" s="64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36"/>
      <c r="B140" s="36"/>
      <c r="C140" s="64"/>
      <c r="D140" s="64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36"/>
      <c r="B141" s="36"/>
      <c r="C141" s="64"/>
      <c r="D141" s="64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36"/>
      <c r="B142" s="36"/>
      <c r="C142" s="64"/>
      <c r="D142" s="64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36"/>
      <c r="B143" s="36"/>
      <c r="C143" s="64"/>
      <c r="D143" s="64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36"/>
      <c r="B144" s="36"/>
      <c r="C144" s="64"/>
      <c r="D144" s="64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36"/>
      <c r="B145" s="36"/>
      <c r="C145" s="64"/>
      <c r="D145" s="64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36"/>
      <c r="B146" s="36"/>
      <c r="C146" s="64"/>
      <c r="D146" s="64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36"/>
      <c r="B147" s="36"/>
      <c r="C147" s="64"/>
      <c r="D147" s="64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36"/>
      <c r="B148" s="36"/>
      <c r="C148" s="64"/>
      <c r="D148" s="64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36"/>
      <c r="B149" s="36"/>
      <c r="C149" s="64"/>
      <c r="D149" s="64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36"/>
      <c r="B150" s="36"/>
      <c r="C150" s="64"/>
      <c r="D150" s="64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36"/>
      <c r="B151" s="36"/>
      <c r="C151" s="64"/>
      <c r="D151" s="64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36"/>
      <c r="B152" s="36"/>
      <c r="C152" s="64"/>
      <c r="D152" s="64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36"/>
      <c r="B153" s="36"/>
      <c r="C153" s="64"/>
      <c r="D153" s="64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36"/>
      <c r="B154" s="36"/>
      <c r="C154" s="64"/>
      <c r="D154" s="64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36"/>
      <c r="B155" s="36"/>
      <c r="C155" s="64"/>
      <c r="D155" s="64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36"/>
      <c r="B156" s="36"/>
      <c r="C156" s="64"/>
      <c r="D156" s="64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36"/>
      <c r="B157" s="36"/>
      <c r="C157" s="64"/>
      <c r="D157" s="64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36"/>
      <c r="B158" s="36"/>
      <c r="C158" s="64"/>
      <c r="D158" s="64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36"/>
      <c r="B159" s="36"/>
      <c r="C159" s="64"/>
      <c r="D159" s="64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36"/>
      <c r="B160" s="36"/>
      <c r="C160" s="64"/>
      <c r="D160" s="64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36"/>
      <c r="B161" s="36"/>
      <c r="C161" s="64"/>
      <c r="D161" s="64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36"/>
      <c r="B162" s="36"/>
      <c r="C162" s="64"/>
      <c r="D162" s="64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36"/>
      <c r="B163" s="36"/>
      <c r="C163" s="64"/>
      <c r="D163" s="64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36"/>
      <c r="B164" s="36"/>
      <c r="C164" s="64"/>
      <c r="D164" s="64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36"/>
      <c r="B165" s="36"/>
      <c r="C165" s="64"/>
      <c r="D165" s="64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36"/>
      <c r="B166" s="36"/>
      <c r="C166" s="64"/>
      <c r="D166" s="64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36"/>
      <c r="B167" s="36"/>
      <c r="C167" s="64"/>
      <c r="D167" s="64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36"/>
      <c r="B168" s="36"/>
      <c r="C168" s="64"/>
      <c r="D168" s="64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36"/>
      <c r="B169" s="36"/>
      <c r="C169" s="64"/>
      <c r="D169" s="64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36"/>
      <c r="B170" s="36"/>
      <c r="C170" s="64"/>
      <c r="D170" s="64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36"/>
      <c r="B171" s="36"/>
      <c r="C171" s="64"/>
      <c r="D171" s="64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36"/>
      <c r="B172" s="36"/>
      <c r="C172" s="64"/>
      <c r="D172" s="64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36"/>
      <c r="B173" s="36"/>
      <c r="C173" s="64"/>
      <c r="D173" s="64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36"/>
      <c r="B174" s="36"/>
      <c r="C174" s="64"/>
      <c r="D174" s="64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36"/>
      <c r="B175" s="36"/>
      <c r="C175" s="64"/>
      <c r="D175" s="64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36"/>
      <c r="B176" s="36"/>
      <c r="C176" s="64"/>
      <c r="D176" s="64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36"/>
      <c r="B177" s="36"/>
      <c r="C177" s="64"/>
      <c r="D177" s="64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36"/>
      <c r="B178" s="36"/>
      <c r="C178" s="64"/>
      <c r="D178" s="64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36"/>
      <c r="B179" s="36"/>
      <c r="C179" s="64"/>
      <c r="D179" s="64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36"/>
      <c r="B180" s="36"/>
      <c r="C180" s="64"/>
      <c r="D180" s="64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36"/>
      <c r="B181" s="36"/>
      <c r="C181" s="64"/>
      <c r="D181" s="64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36"/>
      <c r="B182" s="36"/>
      <c r="C182" s="64"/>
      <c r="D182" s="64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36"/>
      <c r="B183" s="36"/>
      <c r="C183" s="64"/>
      <c r="D183" s="64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36"/>
      <c r="B184" s="36"/>
      <c r="C184" s="64"/>
      <c r="D184" s="64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36"/>
      <c r="B185" s="36"/>
      <c r="C185" s="64"/>
      <c r="D185" s="64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36"/>
      <c r="B186" s="36"/>
      <c r="C186" s="64"/>
      <c r="D186" s="64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36"/>
      <c r="B187" s="36"/>
      <c r="C187" s="64"/>
      <c r="D187" s="64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36"/>
      <c r="B188" s="36"/>
      <c r="C188" s="64"/>
      <c r="D188" s="64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36"/>
      <c r="B189" s="36"/>
      <c r="C189" s="64"/>
      <c r="D189" s="64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36"/>
      <c r="B190" s="36"/>
      <c r="C190" s="64"/>
      <c r="D190" s="64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36"/>
      <c r="B191" s="36"/>
      <c r="C191" s="64"/>
      <c r="D191" s="64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36"/>
      <c r="B192" s="36"/>
      <c r="C192" s="64"/>
      <c r="D192" s="64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36"/>
      <c r="B193" s="36"/>
      <c r="C193" s="64"/>
      <c r="D193" s="64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36"/>
      <c r="B194" s="36"/>
      <c r="C194" s="64"/>
      <c r="D194" s="64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36"/>
      <c r="B195" s="36"/>
      <c r="C195" s="64"/>
      <c r="D195" s="64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36"/>
      <c r="B196" s="36"/>
      <c r="C196" s="64"/>
      <c r="D196" s="64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36"/>
      <c r="B197" s="36"/>
      <c r="C197" s="64"/>
      <c r="D197" s="64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36"/>
      <c r="B198" s="36"/>
      <c r="C198" s="64"/>
      <c r="D198" s="64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36"/>
      <c r="B199" s="36"/>
      <c r="C199" s="64"/>
      <c r="D199" s="64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36"/>
      <c r="B200" s="36"/>
      <c r="C200" s="64"/>
      <c r="D200" s="64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36"/>
      <c r="B201" s="36"/>
      <c r="C201" s="64"/>
      <c r="D201" s="64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36"/>
      <c r="B202" s="36"/>
      <c r="C202" s="64"/>
      <c r="D202" s="64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36"/>
      <c r="B203" s="36"/>
      <c r="C203" s="64"/>
      <c r="D203" s="64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36"/>
      <c r="B204" s="36"/>
      <c r="C204" s="64"/>
      <c r="D204" s="64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36"/>
      <c r="B205" s="36"/>
      <c r="C205" s="64"/>
      <c r="D205" s="64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36"/>
      <c r="B206" s="36"/>
      <c r="C206" s="64"/>
      <c r="D206" s="64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36"/>
      <c r="B207" s="36"/>
      <c r="C207" s="64"/>
      <c r="D207" s="64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36"/>
      <c r="B208" s="36"/>
      <c r="C208" s="64"/>
      <c r="D208" s="64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36"/>
      <c r="B209" s="36"/>
      <c r="C209" s="64"/>
      <c r="D209" s="64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36"/>
      <c r="B210" s="36"/>
      <c r="C210" s="64"/>
      <c r="D210" s="64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36"/>
      <c r="B211" s="36"/>
      <c r="C211" s="64"/>
      <c r="D211" s="64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36"/>
      <c r="B212" s="36"/>
      <c r="C212" s="64"/>
      <c r="D212" s="64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36"/>
      <c r="B213" s="36"/>
      <c r="C213" s="64"/>
      <c r="D213" s="64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36"/>
      <c r="B214" s="36"/>
      <c r="C214" s="64"/>
      <c r="D214" s="64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36"/>
      <c r="B215" s="36"/>
      <c r="C215" s="64"/>
      <c r="D215" s="64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36"/>
      <c r="B216" s="36"/>
      <c r="C216" s="64"/>
      <c r="D216" s="64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36"/>
      <c r="B217" s="36"/>
      <c r="C217" s="64"/>
      <c r="D217" s="64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36"/>
      <c r="B218" s="36"/>
      <c r="C218" s="64"/>
      <c r="D218" s="64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36"/>
      <c r="B219" s="36"/>
      <c r="C219" s="64"/>
      <c r="D219" s="64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36"/>
      <c r="B220" s="36"/>
      <c r="C220" s="64"/>
      <c r="D220" s="64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36"/>
      <c r="B221" s="36"/>
      <c r="C221" s="64"/>
      <c r="D221" s="64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36"/>
      <c r="B222" s="36"/>
      <c r="C222" s="64"/>
      <c r="D222" s="64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36"/>
      <c r="B223" s="36"/>
      <c r="C223" s="64"/>
      <c r="D223" s="64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36"/>
      <c r="B224" s="36"/>
      <c r="C224" s="64"/>
      <c r="D224" s="64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36"/>
      <c r="B225" s="36"/>
      <c r="C225" s="64"/>
      <c r="D225" s="64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36"/>
      <c r="B226" s="36"/>
      <c r="C226" s="64"/>
      <c r="D226" s="64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36"/>
      <c r="B227" s="36"/>
      <c r="C227" s="64"/>
      <c r="D227" s="64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36"/>
      <c r="B228" s="36"/>
      <c r="C228" s="64"/>
      <c r="D228" s="64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36"/>
      <c r="B229" s="36"/>
      <c r="C229" s="64"/>
      <c r="D229" s="64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36"/>
      <c r="B230" s="36"/>
      <c r="C230" s="64"/>
      <c r="D230" s="64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36"/>
      <c r="B231" s="36"/>
      <c r="C231" s="64"/>
      <c r="D231" s="64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36"/>
      <c r="B232" s="36"/>
      <c r="C232" s="64"/>
      <c r="D232" s="64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36"/>
      <c r="B233" s="36"/>
      <c r="C233" s="64"/>
      <c r="D233" s="64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36"/>
      <c r="B234" s="36"/>
      <c r="C234" s="64"/>
      <c r="D234" s="64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36"/>
      <c r="B235" s="36"/>
      <c r="C235" s="64"/>
      <c r="D235" s="64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36"/>
      <c r="B236" s="36"/>
      <c r="C236" s="64"/>
      <c r="D236" s="64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36"/>
      <c r="B237" s="36"/>
      <c r="C237" s="64"/>
      <c r="D237" s="64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36"/>
      <c r="B238" s="36"/>
      <c r="C238" s="64"/>
      <c r="D238" s="64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36"/>
      <c r="B239" s="36"/>
      <c r="C239" s="64"/>
      <c r="D239" s="64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36"/>
      <c r="B240" s="36"/>
      <c r="C240" s="64"/>
      <c r="D240" s="64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36"/>
      <c r="B241" s="36"/>
      <c r="C241" s="64"/>
      <c r="D241" s="64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36"/>
      <c r="B242" s="36"/>
      <c r="C242" s="64"/>
      <c r="D242" s="64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36"/>
      <c r="B243" s="36"/>
      <c r="C243" s="64"/>
      <c r="D243" s="64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36"/>
      <c r="B244" s="36"/>
      <c r="C244" s="64"/>
      <c r="D244" s="64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36"/>
      <c r="B245" s="36"/>
      <c r="C245" s="64"/>
      <c r="D245" s="64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36"/>
      <c r="B246" s="36"/>
      <c r="C246" s="64"/>
      <c r="D246" s="64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36"/>
      <c r="B247" s="36"/>
      <c r="C247" s="64"/>
      <c r="D247" s="64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36"/>
      <c r="B248" s="36"/>
      <c r="C248" s="64"/>
      <c r="D248" s="64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36"/>
      <c r="B249" s="36"/>
      <c r="C249" s="64"/>
      <c r="D249" s="64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36"/>
      <c r="B250" s="36"/>
      <c r="C250" s="64"/>
      <c r="D250" s="64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36"/>
      <c r="B251" s="36"/>
      <c r="C251" s="64"/>
      <c r="D251" s="64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36"/>
      <c r="B252" s="36"/>
      <c r="C252" s="64"/>
      <c r="D252" s="64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36"/>
      <c r="B253" s="36"/>
      <c r="C253" s="64"/>
      <c r="D253" s="64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36"/>
      <c r="B254" s="36"/>
      <c r="C254" s="64"/>
      <c r="D254" s="64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36"/>
      <c r="B255" s="36"/>
      <c r="C255" s="64"/>
      <c r="D255" s="64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36"/>
      <c r="B256" s="36"/>
      <c r="C256" s="64"/>
      <c r="D256" s="64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36"/>
      <c r="B257" s="36"/>
      <c r="C257" s="64"/>
      <c r="D257" s="64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36"/>
      <c r="B258" s="36"/>
      <c r="C258" s="64"/>
      <c r="D258" s="64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36"/>
      <c r="B259" s="36"/>
      <c r="C259" s="64"/>
      <c r="D259" s="64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36"/>
      <c r="B260" s="36"/>
      <c r="C260" s="64"/>
      <c r="D260" s="64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36"/>
      <c r="B261" s="36"/>
      <c r="C261" s="64"/>
      <c r="D261" s="64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36"/>
      <c r="B262" s="36"/>
      <c r="C262" s="64"/>
      <c r="D262" s="64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36"/>
      <c r="B263" s="36"/>
      <c r="C263" s="64"/>
      <c r="D263" s="64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36"/>
      <c r="B264" s="36"/>
      <c r="C264" s="64"/>
      <c r="D264" s="64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36"/>
      <c r="B265" s="36"/>
      <c r="C265" s="64"/>
      <c r="D265" s="64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36"/>
      <c r="B266" s="36"/>
      <c r="C266" s="64"/>
      <c r="D266" s="64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36"/>
      <c r="B267" s="36"/>
      <c r="C267" s="64"/>
      <c r="D267" s="64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36"/>
      <c r="B268" s="36"/>
      <c r="C268" s="64"/>
      <c r="D268" s="64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36"/>
      <c r="B269" s="36"/>
      <c r="C269" s="64"/>
      <c r="D269" s="64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36"/>
      <c r="B270" s="36"/>
      <c r="C270" s="64"/>
      <c r="D270" s="64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36"/>
      <c r="B271" s="36"/>
      <c r="C271" s="64"/>
      <c r="D271" s="64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36"/>
      <c r="B272" s="36"/>
      <c r="C272" s="64"/>
      <c r="D272" s="64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36"/>
      <c r="B273" s="36"/>
      <c r="C273" s="64"/>
      <c r="D273" s="64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36"/>
      <c r="B274" s="36"/>
      <c r="C274" s="64"/>
      <c r="D274" s="64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36"/>
      <c r="B275" s="36"/>
      <c r="C275" s="64"/>
      <c r="D275" s="64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36"/>
      <c r="B276" s="36"/>
      <c r="C276" s="64"/>
      <c r="D276" s="64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36"/>
      <c r="B277" s="36"/>
      <c r="C277" s="64"/>
      <c r="D277" s="64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36"/>
      <c r="B278" s="36"/>
      <c r="C278" s="64"/>
      <c r="D278" s="64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36"/>
      <c r="B279" s="36"/>
      <c r="C279" s="64"/>
      <c r="D279" s="64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36"/>
      <c r="B280" s="36"/>
      <c r="C280" s="64"/>
      <c r="D280" s="64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36"/>
      <c r="B281" s="36"/>
      <c r="C281" s="64"/>
      <c r="D281" s="64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36"/>
      <c r="B282" s="36"/>
      <c r="C282" s="64"/>
      <c r="D282" s="64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36"/>
      <c r="B283" s="36"/>
      <c r="C283" s="64"/>
      <c r="D283" s="64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36"/>
      <c r="B284" s="36"/>
      <c r="C284" s="64"/>
      <c r="D284" s="64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36"/>
      <c r="B285" s="36"/>
      <c r="C285" s="64"/>
      <c r="D285" s="64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36"/>
      <c r="B286" s="36"/>
      <c r="C286" s="64"/>
      <c r="D286" s="64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36"/>
      <c r="B287" s="36"/>
      <c r="C287" s="64"/>
      <c r="D287" s="64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36"/>
      <c r="B288" s="36"/>
      <c r="C288" s="64"/>
      <c r="D288" s="64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36"/>
      <c r="B289" s="36"/>
      <c r="C289" s="64"/>
      <c r="D289" s="64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36"/>
      <c r="B290" s="36"/>
      <c r="C290" s="64"/>
      <c r="D290" s="64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36"/>
      <c r="B291" s="36"/>
      <c r="C291" s="64"/>
      <c r="D291" s="64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36"/>
      <c r="B292" s="36"/>
      <c r="C292" s="64"/>
      <c r="D292" s="64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36"/>
      <c r="B293" s="36"/>
      <c r="C293" s="64"/>
      <c r="D293" s="64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36"/>
      <c r="B294" s="36"/>
      <c r="C294" s="64"/>
      <c r="D294" s="64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36"/>
      <c r="B295" s="36"/>
      <c r="C295" s="64"/>
      <c r="D295" s="64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36"/>
      <c r="B296" s="36"/>
      <c r="C296" s="64"/>
      <c r="D296" s="64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36"/>
      <c r="B297" s="36"/>
      <c r="C297" s="64"/>
      <c r="D297" s="64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36"/>
      <c r="B298" s="36"/>
      <c r="C298" s="64"/>
      <c r="D298" s="64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36"/>
      <c r="B299" s="36"/>
      <c r="C299" s="64"/>
      <c r="D299" s="64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36"/>
      <c r="B300" s="36"/>
      <c r="C300" s="64"/>
      <c r="D300" s="64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36"/>
      <c r="B301" s="36"/>
      <c r="C301" s="64"/>
      <c r="D301" s="64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36"/>
      <c r="B302" s="36"/>
      <c r="C302" s="64"/>
      <c r="D302" s="64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36"/>
      <c r="B303" s="36"/>
      <c r="C303" s="64"/>
      <c r="D303" s="64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36"/>
      <c r="B304" s="36"/>
      <c r="C304" s="64"/>
      <c r="D304" s="64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36"/>
      <c r="B305" s="36"/>
      <c r="C305" s="64"/>
      <c r="D305" s="64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36"/>
      <c r="B306" s="36"/>
      <c r="C306" s="64"/>
      <c r="D306" s="64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36"/>
      <c r="B307" s="36"/>
      <c r="C307" s="64"/>
      <c r="D307" s="64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36"/>
      <c r="B308" s="36"/>
      <c r="C308" s="64"/>
      <c r="D308" s="64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36"/>
      <c r="B309" s="36"/>
      <c r="C309" s="64"/>
      <c r="D309" s="64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36"/>
      <c r="B310" s="36"/>
      <c r="C310" s="64"/>
      <c r="D310" s="64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36"/>
      <c r="B311" s="36"/>
      <c r="C311" s="64"/>
      <c r="D311" s="64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36"/>
      <c r="B312" s="36"/>
      <c r="C312" s="64"/>
      <c r="D312" s="64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36"/>
      <c r="B313" s="36"/>
      <c r="C313" s="64"/>
      <c r="D313" s="64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36"/>
      <c r="B314" s="36"/>
      <c r="C314" s="64"/>
      <c r="D314" s="64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36"/>
      <c r="B315" s="36"/>
      <c r="C315" s="64"/>
      <c r="D315" s="64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36"/>
      <c r="B316" s="36"/>
      <c r="C316" s="64"/>
      <c r="D316" s="64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36"/>
      <c r="B317" s="36"/>
      <c r="C317" s="64"/>
      <c r="D317" s="64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36"/>
      <c r="B318" s="36"/>
      <c r="C318" s="64"/>
      <c r="D318" s="64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36"/>
      <c r="B319" s="36"/>
      <c r="C319" s="64"/>
      <c r="D319" s="64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36"/>
      <c r="B320" s="36"/>
      <c r="C320" s="64"/>
      <c r="D320" s="64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36"/>
      <c r="B321" s="36"/>
      <c r="C321" s="64"/>
      <c r="D321" s="64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36"/>
      <c r="B322" s="36"/>
      <c r="C322" s="64"/>
      <c r="D322" s="64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36"/>
      <c r="B323" s="36"/>
      <c r="C323" s="64"/>
      <c r="D323" s="64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36"/>
      <c r="B324" s="36"/>
      <c r="C324" s="64"/>
      <c r="D324" s="64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36"/>
      <c r="B325" s="36"/>
      <c r="C325" s="64"/>
      <c r="D325" s="64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36"/>
      <c r="B326" s="36"/>
      <c r="C326" s="64"/>
      <c r="D326" s="64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36"/>
      <c r="B327" s="36"/>
      <c r="C327" s="64"/>
      <c r="D327" s="64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36"/>
      <c r="B328" s="36"/>
      <c r="C328" s="64"/>
      <c r="D328" s="64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36"/>
      <c r="B329" s="36"/>
      <c r="C329" s="64"/>
      <c r="D329" s="64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36"/>
      <c r="B330" s="36"/>
      <c r="C330" s="64"/>
      <c r="D330" s="64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36"/>
      <c r="B331" s="36"/>
      <c r="C331" s="64"/>
      <c r="D331" s="64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36"/>
      <c r="B332" s="36"/>
      <c r="C332" s="64"/>
      <c r="D332" s="64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36"/>
      <c r="B333" s="36"/>
      <c r="C333" s="64"/>
      <c r="D333" s="64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36"/>
      <c r="B334" s="36"/>
      <c r="C334" s="64"/>
      <c r="D334" s="64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36"/>
      <c r="B335" s="36"/>
      <c r="C335" s="64"/>
      <c r="D335" s="64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36"/>
      <c r="B336" s="36"/>
      <c r="C336" s="64"/>
      <c r="D336" s="64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36"/>
      <c r="B337" s="36"/>
      <c r="C337" s="64"/>
      <c r="D337" s="64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36"/>
      <c r="B338" s="36"/>
      <c r="C338" s="64"/>
      <c r="D338" s="64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36"/>
      <c r="B339" s="36"/>
      <c r="C339" s="64"/>
      <c r="D339" s="64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36"/>
      <c r="B340" s="36"/>
      <c r="C340" s="64"/>
      <c r="D340" s="64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36"/>
      <c r="B341" s="36"/>
      <c r="C341" s="64"/>
      <c r="D341" s="64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36"/>
      <c r="B342" s="36"/>
      <c r="C342" s="64"/>
      <c r="D342" s="64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36"/>
      <c r="B343" s="36"/>
      <c r="C343" s="64"/>
      <c r="D343" s="64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36"/>
      <c r="B344" s="36"/>
      <c r="C344" s="64"/>
      <c r="D344" s="64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36"/>
      <c r="B345" s="36"/>
      <c r="C345" s="64"/>
      <c r="D345" s="64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36"/>
      <c r="B346" s="36"/>
      <c r="C346" s="64"/>
      <c r="D346" s="64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36"/>
      <c r="B347" s="36"/>
      <c r="C347" s="64"/>
      <c r="D347" s="64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36"/>
      <c r="B348" s="36"/>
      <c r="C348" s="64"/>
      <c r="D348" s="64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36"/>
      <c r="B349" s="36"/>
      <c r="C349" s="64"/>
      <c r="D349" s="64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36"/>
      <c r="B350" s="36"/>
      <c r="C350" s="64"/>
      <c r="D350" s="64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36"/>
      <c r="B351" s="36"/>
      <c r="C351" s="64"/>
      <c r="D351" s="64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36"/>
      <c r="B352" s="36"/>
      <c r="C352" s="64"/>
      <c r="D352" s="64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36"/>
      <c r="B353" s="36"/>
      <c r="C353" s="64"/>
      <c r="D353" s="64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36"/>
      <c r="B354" s="36"/>
      <c r="C354" s="64"/>
      <c r="D354" s="64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36"/>
      <c r="B355" s="36"/>
      <c r="C355" s="64"/>
      <c r="D355" s="64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36"/>
      <c r="B356" s="36"/>
      <c r="C356" s="64"/>
      <c r="D356" s="64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36"/>
      <c r="B357" s="36"/>
      <c r="C357" s="64"/>
      <c r="D357" s="64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36"/>
      <c r="B358" s="36"/>
      <c r="C358" s="64"/>
      <c r="D358" s="64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36"/>
      <c r="B359" s="36"/>
      <c r="C359" s="64"/>
      <c r="D359" s="64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36"/>
      <c r="B360" s="36"/>
      <c r="C360" s="64"/>
      <c r="D360" s="64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36"/>
      <c r="B361" s="36"/>
      <c r="C361" s="64"/>
      <c r="D361" s="64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36"/>
      <c r="B362" s="36"/>
      <c r="C362" s="64"/>
      <c r="D362" s="64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36"/>
      <c r="B363" s="36"/>
      <c r="C363" s="64"/>
      <c r="D363" s="64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36"/>
      <c r="B364" s="36"/>
      <c r="C364" s="64"/>
      <c r="D364" s="64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36"/>
      <c r="B365" s="36"/>
      <c r="C365" s="64"/>
      <c r="D365" s="64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36"/>
      <c r="B366" s="36"/>
      <c r="C366" s="64"/>
      <c r="D366" s="64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36"/>
      <c r="B367" s="36"/>
      <c r="C367" s="64"/>
      <c r="D367" s="64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36"/>
      <c r="B368" s="36"/>
      <c r="C368" s="64"/>
      <c r="D368" s="64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36"/>
      <c r="B369" s="36"/>
      <c r="C369" s="64"/>
      <c r="D369" s="64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36"/>
      <c r="B370" s="36"/>
      <c r="C370" s="64"/>
      <c r="D370" s="64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36"/>
      <c r="B371" s="36"/>
      <c r="C371" s="64"/>
      <c r="D371" s="64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36"/>
      <c r="B372" s="36"/>
      <c r="C372" s="64"/>
      <c r="D372" s="64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36"/>
      <c r="B373" s="36"/>
      <c r="C373" s="64"/>
      <c r="D373" s="64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36"/>
      <c r="B374" s="36"/>
      <c r="C374" s="64"/>
      <c r="D374" s="64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36"/>
      <c r="B375" s="36"/>
      <c r="C375" s="64"/>
      <c r="D375" s="64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36"/>
      <c r="B376" s="36"/>
      <c r="C376" s="64"/>
      <c r="D376" s="64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36"/>
      <c r="B377" s="36"/>
      <c r="C377" s="64"/>
      <c r="D377" s="64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36"/>
      <c r="B378" s="36"/>
      <c r="C378" s="64"/>
      <c r="D378" s="64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36"/>
      <c r="B379" s="36"/>
      <c r="C379" s="64"/>
      <c r="D379" s="64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36"/>
      <c r="B380" s="36"/>
      <c r="C380" s="64"/>
      <c r="D380" s="64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36"/>
      <c r="B381" s="36"/>
      <c r="C381" s="64"/>
      <c r="D381" s="64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36"/>
      <c r="B382" s="36"/>
      <c r="C382" s="64"/>
      <c r="D382" s="64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36"/>
      <c r="B383" s="36"/>
      <c r="C383" s="64"/>
      <c r="D383" s="64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36"/>
      <c r="B384" s="36"/>
      <c r="C384" s="64"/>
      <c r="D384" s="64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36"/>
      <c r="B385" s="36"/>
      <c r="C385" s="64"/>
      <c r="D385" s="64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36"/>
      <c r="B386" s="36"/>
      <c r="C386" s="64"/>
      <c r="D386" s="64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36"/>
      <c r="B387" s="36"/>
      <c r="C387" s="64"/>
      <c r="D387" s="64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36"/>
      <c r="B388" s="36"/>
      <c r="C388" s="64"/>
      <c r="D388" s="64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36"/>
      <c r="B389" s="36"/>
      <c r="C389" s="64"/>
      <c r="D389" s="64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36"/>
      <c r="B390" s="36"/>
      <c r="C390" s="64"/>
      <c r="D390" s="64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36"/>
      <c r="B391" s="36"/>
      <c r="C391" s="64"/>
      <c r="D391" s="64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36"/>
      <c r="B392" s="36"/>
      <c r="C392" s="64"/>
      <c r="D392" s="64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36"/>
      <c r="B393" s="36"/>
      <c r="C393" s="64"/>
      <c r="D393" s="64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36"/>
      <c r="B394" s="36"/>
      <c r="C394" s="64"/>
      <c r="D394" s="64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36"/>
      <c r="B395" s="36"/>
      <c r="C395" s="64"/>
      <c r="D395" s="64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36"/>
      <c r="B396" s="36"/>
      <c r="C396" s="64"/>
      <c r="D396" s="64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36"/>
      <c r="B397" s="36"/>
      <c r="C397" s="64"/>
      <c r="D397" s="64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36"/>
      <c r="B398" s="36"/>
      <c r="C398" s="64"/>
      <c r="D398" s="64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36"/>
      <c r="B399" s="36"/>
      <c r="C399" s="64"/>
      <c r="D399" s="64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36"/>
      <c r="B400" s="36"/>
      <c r="C400" s="64"/>
      <c r="D400" s="64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36"/>
      <c r="B401" s="36"/>
      <c r="C401" s="64"/>
      <c r="D401" s="64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36"/>
      <c r="B402" s="36"/>
      <c r="C402" s="64"/>
      <c r="D402" s="64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36"/>
      <c r="B403" s="36"/>
      <c r="C403" s="64"/>
      <c r="D403" s="64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36"/>
      <c r="B404" s="36"/>
      <c r="C404" s="64"/>
      <c r="D404" s="64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36"/>
      <c r="B405" s="36"/>
      <c r="C405" s="64"/>
      <c r="D405" s="64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36"/>
      <c r="B406" s="36"/>
      <c r="C406" s="64"/>
      <c r="D406" s="64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36"/>
      <c r="B407" s="36"/>
      <c r="C407" s="64"/>
      <c r="D407" s="64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36"/>
      <c r="B408" s="36"/>
      <c r="C408" s="64"/>
      <c r="D408" s="64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36"/>
      <c r="B409" s="36"/>
      <c r="C409" s="64"/>
      <c r="D409" s="64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36"/>
      <c r="B410" s="36"/>
      <c r="C410" s="64"/>
      <c r="D410" s="64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36"/>
      <c r="B411" s="36"/>
      <c r="C411" s="64"/>
      <c r="D411" s="64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36"/>
      <c r="B412" s="36"/>
      <c r="C412" s="64"/>
      <c r="D412" s="64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36"/>
      <c r="B413" s="36"/>
      <c r="C413" s="64"/>
      <c r="D413" s="64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36"/>
      <c r="B414" s="36"/>
      <c r="C414" s="64"/>
      <c r="D414" s="64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36"/>
      <c r="B415" s="36"/>
      <c r="C415" s="64"/>
      <c r="D415" s="64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36"/>
      <c r="B416" s="36"/>
      <c r="C416" s="64"/>
      <c r="D416" s="64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36"/>
      <c r="B417" s="36"/>
      <c r="C417" s="64"/>
      <c r="D417" s="64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36"/>
      <c r="B418" s="36"/>
      <c r="C418" s="64"/>
      <c r="D418" s="64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36"/>
      <c r="B419" s="36"/>
      <c r="C419" s="64"/>
      <c r="D419" s="64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36"/>
      <c r="B420" s="36"/>
      <c r="C420" s="64"/>
      <c r="D420" s="64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36"/>
      <c r="B421" s="36"/>
      <c r="C421" s="64"/>
      <c r="D421" s="64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36"/>
      <c r="B422" s="36"/>
      <c r="C422" s="64"/>
      <c r="D422" s="64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36"/>
      <c r="B423" s="36"/>
      <c r="C423" s="64"/>
      <c r="D423" s="64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36"/>
      <c r="B424" s="36"/>
      <c r="C424" s="64"/>
      <c r="D424" s="64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36"/>
      <c r="B425" s="36"/>
      <c r="C425" s="64"/>
      <c r="D425" s="64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36"/>
      <c r="B426" s="36"/>
      <c r="C426" s="64"/>
      <c r="D426" s="64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36"/>
      <c r="B427" s="36"/>
      <c r="C427" s="64"/>
      <c r="D427" s="64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36"/>
      <c r="B428" s="36"/>
      <c r="C428" s="64"/>
      <c r="D428" s="64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36"/>
      <c r="B429" s="36"/>
      <c r="C429" s="64"/>
      <c r="D429" s="64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36"/>
      <c r="B430" s="36"/>
      <c r="C430" s="64"/>
      <c r="D430" s="64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36"/>
      <c r="B431" s="36"/>
      <c r="C431" s="64"/>
      <c r="D431" s="64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36"/>
      <c r="B432" s="36"/>
      <c r="C432" s="64"/>
      <c r="D432" s="64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36"/>
      <c r="B433" s="36"/>
      <c r="C433" s="64"/>
      <c r="D433" s="64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36"/>
      <c r="B434" s="36"/>
      <c r="C434" s="64"/>
      <c r="D434" s="64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>
      <c r="A435" s="36"/>
      <c r="B435" s="36"/>
      <c r="C435" s="64"/>
      <c r="D435" s="64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>
      <c r="A436" s="36"/>
      <c r="B436" s="36"/>
      <c r="C436" s="64"/>
      <c r="D436" s="64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>
      <c r="A437" s="36"/>
      <c r="B437" s="36"/>
      <c r="C437" s="64"/>
      <c r="D437" s="64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>
      <c r="A438" s="36"/>
      <c r="B438" s="36"/>
      <c r="C438" s="64"/>
      <c r="D438" s="64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>
      <c r="A439" s="36"/>
      <c r="B439" s="36"/>
      <c r="C439" s="64"/>
      <c r="D439" s="64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>
      <c r="A440" s="36"/>
      <c r="B440" s="36"/>
      <c r="C440" s="64"/>
      <c r="D440" s="64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>
      <c r="A441" s="36"/>
      <c r="B441" s="36"/>
      <c r="C441" s="64"/>
      <c r="D441" s="64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>
      <c r="A442" s="36"/>
      <c r="B442" s="36"/>
      <c r="C442" s="64"/>
      <c r="D442" s="64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>
      <c r="A443" s="36"/>
      <c r="B443" s="36"/>
      <c r="C443" s="64"/>
      <c r="D443" s="64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>
      <c r="A444" s="36"/>
      <c r="B444" s="36"/>
      <c r="C444" s="64"/>
      <c r="D444" s="64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>
      <c r="A445" s="36"/>
      <c r="B445" s="36"/>
      <c r="C445" s="64"/>
      <c r="D445" s="64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>
      <c r="A446" s="36"/>
      <c r="B446" s="36"/>
      <c r="C446" s="64"/>
      <c r="D446" s="64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>
      <c r="A447" s="36"/>
      <c r="B447" s="36"/>
      <c r="C447" s="64"/>
      <c r="D447" s="64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>
      <c r="A448" s="36"/>
      <c r="B448" s="36"/>
      <c r="C448" s="64"/>
      <c r="D448" s="64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>
      <c r="A449" s="36"/>
      <c r="B449" s="36"/>
      <c r="C449" s="64"/>
      <c r="D449" s="64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>
      <c r="A450" s="36"/>
      <c r="B450" s="36"/>
      <c r="C450" s="64"/>
      <c r="D450" s="64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>
      <c r="A451" s="36"/>
      <c r="B451" s="36"/>
      <c r="C451" s="64"/>
      <c r="D451" s="64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>
      <c r="A452" s="36"/>
      <c r="B452" s="36"/>
      <c r="C452" s="64"/>
      <c r="D452" s="64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>
      <c r="A453" s="36"/>
      <c r="B453" s="36"/>
      <c r="C453" s="64"/>
      <c r="D453" s="64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>
      <c r="A454" s="36"/>
      <c r="B454" s="36"/>
      <c r="C454" s="64"/>
      <c r="D454" s="64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>
      <c r="A455" s="36"/>
      <c r="B455" s="36"/>
      <c r="C455" s="64"/>
      <c r="D455" s="64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>
      <c r="A456" s="36"/>
      <c r="B456" s="36"/>
      <c r="C456" s="64"/>
      <c r="D456" s="64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>
      <c r="A457" s="36"/>
      <c r="B457" s="36"/>
      <c r="C457" s="64"/>
      <c r="D457" s="64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>
      <c r="A458" s="36"/>
      <c r="B458" s="36"/>
      <c r="C458" s="64"/>
      <c r="D458" s="64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>
      <c r="A459" s="36"/>
      <c r="B459" s="36"/>
      <c r="C459" s="64"/>
      <c r="D459" s="64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>
      <c r="A460" s="36"/>
      <c r="B460" s="36"/>
      <c r="C460" s="64"/>
      <c r="D460" s="64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>
      <c r="A461" s="36"/>
      <c r="B461" s="36"/>
      <c r="C461" s="64"/>
      <c r="D461" s="64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>
      <c r="A462" s="36"/>
      <c r="B462" s="36"/>
      <c r="C462" s="64"/>
      <c r="D462" s="64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>
      <c r="A463" s="36"/>
      <c r="B463" s="36"/>
      <c r="C463" s="64"/>
      <c r="D463" s="64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>
      <c r="A464" s="36"/>
      <c r="B464" s="36"/>
      <c r="C464" s="64"/>
      <c r="D464" s="64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>
      <c r="A465" s="36"/>
      <c r="B465" s="36"/>
      <c r="C465" s="64"/>
      <c r="D465" s="64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>
      <c r="A466" s="36"/>
      <c r="B466" s="36"/>
      <c r="C466" s="64"/>
      <c r="D466" s="64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>
      <c r="A467" s="36"/>
      <c r="B467" s="36"/>
      <c r="C467" s="64"/>
      <c r="D467" s="64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>
      <c r="A468" s="36"/>
      <c r="B468" s="36"/>
      <c r="C468" s="64"/>
      <c r="D468" s="64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>
      <c r="A469" s="36"/>
      <c r="B469" s="36"/>
      <c r="C469" s="64"/>
      <c r="D469" s="64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>
      <c r="A470" s="36"/>
      <c r="B470" s="36"/>
      <c r="C470" s="64"/>
      <c r="D470" s="64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>
      <c r="A471" s="36"/>
      <c r="B471" s="36"/>
      <c r="C471" s="64"/>
      <c r="D471" s="64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>
      <c r="A472" s="36"/>
      <c r="B472" s="36"/>
      <c r="C472" s="64"/>
      <c r="D472" s="64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>
      <c r="A473" s="36"/>
      <c r="B473" s="36"/>
      <c r="C473" s="64"/>
      <c r="D473" s="64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>
      <c r="A474" s="36"/>
      <c r="B474" s="36"/>
      <c r="C474" s="64"/>
      <c r="D474" s="64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>
      <c r="A475" s="36"/>
      <c r="B475" s="36"/>
      <c r="C475" s="64"/>
      <c r="D475" s="64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>
      <c r="A476" s="36"/>
      <c r="B476" s="36"/>
      <c r="C476" s="64"/>
      <c r="D476" s="64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>
      <c r="A477" s="36"/>
      <c r="B477" s="36"/>
      <c r="C477" s="64"/>
      <c r="D477" s="64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>
      <c r="A478" s="36"/>
      <c r="B478" s="36"/>
      <c r="C478" s="64"/>
      <c r="D478" s="64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>
      <c r="A479" s="36"/>
      <c r="B479" s="36"/>
      <c r="C479" s="64"/>
      <c r="D479" s="64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>
      <c r="A480" s="36"/>
      <c r="B480" s="36"/>
      <c r="C480" s="64"/>
      <c r="D480" s="64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>
      <c r="A481" s="36"/>
      <c r="B481" s="36"/>
      <c r="C481" s="64"/>
      <c r="D481" s="64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>
      <c r="A482" s="36"/>
      <c r="B482" s="36"/>
      <c r="C482" s="64"/>
      <c r="D482" s="64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>
      <c r="A483" s="36"/>
      <c r="B483" s="36"/>
      <c r="C483" s="64"/>
      <c r="D483" s="64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>
      <c r="A484" s="36"/>
      <c r="B484" s="36"/>
      <c r="C484" s="64"/>
      <c r="D484" s="64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>
      <c r="A485" s="36"/>
      <c r="B485" s="36"/>
      <c r="C485" s="64"/>
      <c r="D485" s="64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>
      <c r="A486" s="36"/>
      <c r="B486" s="36"/>
      <c r="C486" s="64"/>
      <c r="D486" s="64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>
      <c r="A487" s="36"/>
      <c r="B487" s="36"/>
      <c r="C487" s="64"/>
      <c r="D487" s="64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>
      <c r="A488" s="36"/>
      <c r="B488" s="36"/>
      <c r="C488" s="64"/>
      <c r="D488" s="64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>
      <c r="A489" s="36"/>
      <c r="B489" s="36"/>
      <c r="C489" s="64"/>
      <c r="D489" s="64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>
      <c r="A490" s="36"/>
      <c r="B490" s="36"/>
      <c r="C490" s="64"/>
      <c r="D490" s="64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>
      <c r="A491" s="36"/>
      <c r="B491" s="36"/>
      <c r="C491" s="64"/>
      <c r="D491" s="64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>
      <c r="A492" s="36"/>
      <c r="B492" s="36"/>
      <c r="C492" s="64"/>
      <c r="D492" s="64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>
      <c r="A493" s="36"/>
      <c r="B493" s="36"/>
      <c r="C493" s="64"/>
      <c r="D493" s="64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>
      <c r="A494" s="36"/>
      <c r="B494" s="36"/>
      <c r="C494" s="64"/>
      <c r="D494" s="64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>
      <c r="A495" s="36"/>
      <c r="B495" s="36"/>
      <c r="C495" s="64"/>
      <c r="D495" s="64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>
      <c r="A496" s="36"/>
      <c r="B496" s="36"/>
      <c r="C496" s="64"/>
      <c r="D496" s="64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>
      <c r="A497" s="36"/>
      <c r="B497" s="36"/>
      <c r="C497" s="64"/>
      <c r="D497" s="64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>
      <c r="A498" s="36"/>
      <c r="B498" s="36"/>
      <c r="C498" s="64"/>
      <c r="D498" s="64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>
      <c r="A499" s="36"/>
      <c r="B499" s="36"/>
      <c r="C499" s="64"/>
      <c r="D499" s="64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>
      <c r="A500" s="36"/>
      <c r="B500" s="36"/>
      <c r="C500" s="64"/>
      <c r="D500" s="64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>
      <c r="A501" s="36"/>
      <c r="B501" s="36"/>
      <c r="C501" s="64"/>
      <c r="D501" s="64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>
      <c r="A502" s="36"/>
      <c r="B502" s="36"/>
      <c r="C502" s="64"/>
      <c r="D502" s="64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>
      <c r="A503" s="36"/>
      <c r="B503" s="36"/>
      <c r="C503" s="64"/>
      <c r="D503" s="64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>
      <c r="A504" s="36"/>
      <c r="B504" s="36"/>
      <c r="C504" s="64"/>
      <c r="D504" s="64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>
      <c r="A505" s="36"/>
      <c r="B505" s="36"/>
      <c r="C505" s="64"/>
      <c r="D505" s="64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>
      <c r="A506" s="36"/>
      <c r="B506" s="36"/>
      <c r="C506" s="64"/>
      <c r="D506" s="64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>
      <c r="A507" s="36"/>
      <c r="B507" s="36"/>
      <c r="C507" s="64"/>
      <c r="D507" s="64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>
      <c r="A508" s="36"/>
      <c r="B508" s="36"/>
      <c r="C508" s="64"/>
      <c r="D508" s="64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>
      <c r="A509" s="36"/>
      <c r="B509" s="36"/>
      <c r="C509" s="64"/>
      <c r="D509" s="64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>
      <c r="A510" s="36"/>
      <c r="B510" s="36"/>
      <c r="C510" s="64"/>
      <c r="D510" s="64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>
      <c r="A511" s="36"/>
      <c r="B511" s="36"/>
      <c r="C511" s="64"/>
      <c r="D511" s="64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>
      <c r="A512" s="36"/>
      <c r="B512" s="36"/>
      <c r="C512" s="64"/>
      <c r="D512" s="64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>
      <c r="A513" s="36"/>
      <c r="B513" s="36"/>
      <c r="C513" s="64"/>
      <c r="D513" s="64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>
      <c r="A514" s="36"/>
      <c r="B514" s="36"/>
      <c r="C514" s="64"/>
      <c r="D514" s="64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>
      <c r="A515" s="36"/>
      <c r="B515" s="36"/>
      <c r="C515" s="64"/>
      <c r="D515" s="64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>
      <c r="A516" s="36"/>
      <c r="B516" s="36"/>
      <c r="C516" s="64"/>
      <c r="D516" s="64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>
      <c r="A517" s="36"/>
      <c r="B517" s="36"/>
      <c r="C517" s="64"/>
      <c r="D517" s="64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>
      <c r="A518" s="36"/>
      <c r="B518" s="36"/>
      <c r="C518" s="64"/>
      <c r="D518" s="64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>
      <c r="A519" s="36"/>
      <c r="B519" s="36"/>
      <c r="C519" s="64"/>
      <c r="D519" s="64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>
      <c r="A520" s="36"/>
      <c r="B520" s="36"/>
      <c r="C520" s="64"/>
      <c r="D520" s="64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>
      <c r="A521" s="36"/>
      <c r="B521" s="36"/>
      <c r="C521" s="64"/>
      <c r="D521" s="64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>
      <c r="A522" s="36"/>
      <c r="B522" s="36"/>
      <c r="C522" s="64"/>
      <c r="D522" s="64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>
      <c r="A523" s="36"/>
      <c r="B523" s="36"/>
      <c r="C523" s="64"/>
      <c r="D523" s="64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>
      <c r="A524" s="36"/>
      <c r="B524" s="36"/>
      <c r="C524" s="64"/>
      <c r="D524" s="64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>
      <c r="A525" s="36"/>
      <c r="B525" s="36"/>
      <c r="C525" s="64"/>
      <c r="D525" s="64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>
      <c r="A526" s="36"/>
      <c r="B526" s="36"/>
      <c r="C526" s="64"/>
      <c r="D526" s="64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>
      <c r="A527" s="36"/>
      <c r="B527" s="36"/>
      <c r="C527" s="64"/>
      <c r="D527" s="64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>
      <c r="A528" s="36"/>
      <c r="B528" s="36"/>
      <c r="C528" s="64"/>
      <c r="D528" s="64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>
      <c r="A529" s="36"/>
      <c r="B529" s="36"/>
      <c r="C529" s="64"/>
      <c r="D529" s="64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>
      <c r="A530" s="36"/>
      <c r="B530" s="36"/>
      <c r="C530" s="64"/>
      <c r="D530" s="64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>
      <c r="A531" s="36"/>
      <c r="B531" s="36"/>
      <c r="C531" s="64"/>
      <c r="D531" s="64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>
      <c r="A532" s="36"/>
      <c r="B532" s="36"/>
      <c r="C532" s="64"/>
      <c r="D532" s="64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>
      <c r="A533" s="36"/>
      <c r="B533" s="36"/>
      <c r="C533" s="64"/>
      <c r="D533" s="64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>
      <c r="A534" s="36"/>
      <c r="B534" s="36"/>
      <c r="C534" s="64"/>
      <c r="D534" s="64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>
      <c r="A535" s="36"/>
      <c r="B535" s="36"/>
      <c r="C535" s="64"/>
      <c r="D535" s="64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>
      <c r="A536" s="36"/>
      <c r="B536" s="36"/>
      <c r="C536" s="64"/>
      <c r="D536" s="64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>
      <c r="A537" s="36"/>
      <c r="B537" s="36"/>
      <c r="C537" s="64"/>
      <c r="D537" s="64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>
      <c r="A538" s="36"/>
      <c r="B538" s="36"/>
      <c r="C538" s="64"/>
      <c r="D538" s="64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>
      <c r="A539" s="36"/>
      <c r="B539" s="36"/>
      <c r="C539" s="64"/>
      <c r="D539" s="64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>
      <c r="A540" s="36"/>
      <c r="B540" s="36"/>
      <c r="C540" s="64"/>
      <c r="D540" s="64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>
      <c r="A541" s="36"/>
      <c r="B541" s="36"/>
      <c r="C541" s="64"/>
      <c r="D541" s="64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>
      <c r="A542" s="36"/>
      <c r="B542" s="36"/>
      <c r="C542" s="64"/>
      <c r="D542" s="64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>
      <c r="A543" s="36"/>
      <c r="B543" s="36"/>
      <c r="C543" s="64"/>
      <c r="D543" s="64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>
      <c r="A544" s="36"/>
      <c r="B544" s="36"/>
      <c r="C544" s="64"/>
      <c r="D544" s="64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>
      <c r="A545" s="36"/>
      <c r="B545" s="36"/>
      <c r="C545" s="64"/>
      <c r="D545" s="64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>
      <c r="A546" s="36"/>
      <c r="B546" s="36"/>
      <c r="C546" s="64"/>
      <c r="D546" s="64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>
      <c r="A547" s="36"/>
      <c r="B547" s="36"/>
      <c r="C547" s="64"/>
      <c r="D547" s="64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>
      <c r="A548" s="36"/>
      <c r="B548" s="36"/>
      <c r="C548" s="64"/>
      <c r="D548" s="64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>
      <c r="A549" s="36"/>
      <c r="B549" s="36"/>
      <c r="C549" s="64"/>
      <c r="D549" s="64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>
      <c r="A550" s="36"/>
      <c r="B550" s="36"/>
      <c r="C550" s="64"/>
      <c r="D550" s="64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>
      <c r="A551" s="36"/>
      <c r="B551" s="36"/>
      <c r="C551" s="64"/>
      <c r="D551" s="64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>
      <c r="A552" s="36"/>
      <c r="B552" s="36"/>
      <c r="C552" s="64"/>
      <c r="D552" s="64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>
      <c r="A553" s="36"/>
      <c r="B553" s="36"/>
      <c r="C553" s="64"/>
      <c r="D553" s="64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>
      <c r="A554" s="36"/>
      <c r="B554" s="36"/>
      <c r="C554" s="64"/>
      <c r="D554" s="64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>
      <c r="A555" s="36"/>
      <c r="B555" s="36"/>
      <c r="C555" s="64"/>
      <c r="D555" s="64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>
      <c r="A556" s="36"/>
      <c r="B556" s="36"/>
      <c r="C556" s="64"/>
      <c r="D556" s="64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>
      <c r="A557" s="36"/>
      <c r="B557" s="36"/>
      <c r="C557" s="64"/>
      <c r="D557" s="64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>
      <c r="A558" s="36"/>
      <c r="B558" s="36"/>
      <c r="C558" s="64"/>
      <c r="D558" s="64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>
      <c r="A559" s="36"/>
      <c r="B559" s="36"/>
      <c r="C559" s="64"/>
      <c r="D559" s="64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>
      <c r="A560" s="36"/>
      <c r="B560" s="36"/>
      <c r="C560" s="64"/>
      <c r="D560" s="64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>
      <c r="A561" s="36"/>
      <c r="B561" s="36"/>
      <c r="C561" s="64"/>
      <c r="D561" s="64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>
      <c r="A562" s="36"/>
      <c r="B562" s="36"/>
      <c r="C562" s="64"/>
      <c r="D562" s="64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>
      <c r="A563" s="36"/>
      <c r="B563" s="36"/>
      <c r="C563" s="64"/>
      <c r="D563" s="64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>
      <c r="A564" s="36"/>
      <c r="B564" s="36"/>
      <c r="C564" s="64"/>
      <c r="D564" s="64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>
      <c r="A565" s="36"/>
      <c r="B565" s="36"/>
      <c r="C565" s="64"/>
      <c r="D565" s="64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>
      <c r="A566" s="36"/>
      <c r="B566" s="36"/>
      <c r="C566" s="64"/>
      <c r="D566" s="64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>
      <c r="A567" s="36"/>
      <c r="B567" s="36"/>
      <c r="C567" s="64"/>
      <c r="D567" s="64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>
      <c r="A568" s="36"/>
      <c r="B568" s="36"/>
      <c r="C568" s="64"/>
      <c r="D568" s="64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>
      <c r="A569" s="36"/>
      <c r="B569" s="36"/>
      <c r="C569" s="64"/>
      <c r="D569" s="64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>
      <c r="A570" s="36"/>
      <c r="B570" s="36"/>
      <c r="C570" s="64"/>
      <c r="D570" s="64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>
      <c r="A571" s="36"/>
      <c r="B571" s="36"/>
      <c r="C571" s="64"/>
      <c r="D571" s="64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>
      <c r="A572" s="36"/>
      <c r="B572" s="36"/>
      <c r="C572" s="64"/>
      <c r="D572" s="64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>
      <c r="A573" s="36"/>
      <c r="B573" s="36"/>
      <c r="C573" s="64"/>
      <c r="D573" s="64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>
      <c r="A574" s="36"/>
      <c r="B574" s="36"/>
      <c r="C574" s="64"/>
      <c r="D574" s="64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>
      <c r="A575" s="36"/>
      <c r="B575" s="36"/>
      <c r="C575" s="64"/>
      <c r="D575" s="64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>
      <c r="A576" s="36"/>
      <c r="B576" s="36"/>
      <c r="C576" s="64"/>
      <c r="D576" s="64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>
      <c r="A577" s="36"/>
      <c r="B577" s="36"/>
      <c r="C577" s="64"/>
      <c r="D577" s="64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>
      <c r="A578" s="36"/>
      <c r="B578" s="36"/>
      <c r="C578" s="64"/>
      <c r="D578" s="64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>
      <c r="A579" s="36"/>
      <c r="B579" s="36"/>
      <c r="C579" s="64"/>
      <c r="D579" s="64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>
      <c r="A580" s="36"/>
      <c r="B580" s="36"/>
      <c r="C580" s="64"/>
      <c r="D580" s="64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>
      <c r="A581" s="36"/>
      <c r="B581" s="36"/>
      <c r="C581" s="64"/>
      <c r="D581" s="64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>
      <c r="A582" s="36"/>
      <c r="B582" s="36"/>
      <c r="C582" s="64"/>
      <c r="D582" s="64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>
      <c r="A583" s="36"/>
      <c r="B583" s="36"/>
      <c r="C583" s="64"/>
      <c r="D583" s="64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>
      <c r="A584" s="36"/>
      <c r="B584" s="36"/>
      <c r="C584" s="64"/>
      <c r="D584" s="64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>
      <c r="A585" s="36"/>
      <c r="B585" s="36"/>
      <c r="C585" s="64"/>
      <c r="D585" s="64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>
      <c r="A586" s="36"/>
      <c r="B586" s="36"/>
      <c r="C586" s="64"/>
      <c r="D586" s="64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>
      <c r="A587" s="36"/>
      <c r="B587" s="36"/>
      <c r="C587" s="64"/>
      <c r="D587" s="64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>
      <c r="A588" s="36"/>
      <c r="B588" s="36"/>
      <c r="C588" s="64"/>
      <c r="D588" s="64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>
      <c r="A589" s="36"/>
      <c r="B589" s="36"/>
      <c r="C589" s="64"/>
      <c r="D589" s="64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>
      <c r="A590" s="36"/>
      <c r="B590" s="36"/>
      <c r="C590" s="64"/>
      <c r="D590" s="64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>
      <c r="A591" s="36"/>
      <c r="B591" s="36"/>
      <c r="C591" s="64"/>
      <c r="D591" s="64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>
      <c r="A592" s="36"/>
      <c r="B592" s="36"/>
      <c r="C592" s="64"/>
      <c r="D592" s="64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>
      <c r="A593" s="36"/>
      <c r="B593" s="36"/>
      <c r="C593" s="64"/>
      <c r="D593" s="64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>
      <c r="A594" s="36"/>
      <c r="B594" s="36"/>
      <c r="C594" s="64"/>
      <c r="D594" s="64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>
      <c r="A595" s="36"/>
      <c r="B595" s="36"/>
      <c r="C595" s="64"/>
      <c r="D595" s="64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>
      <c r="A596" s="36"/>
      <c r="B596" s="36"/>
      <c r="C596" s="64"/>
      <c r="D596" s="64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>
      <c r="A597" s="36"/>
      <c r="B597" s="36"/>
      <c r="C597" s="64"/>
      <c r="D597" s="64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>
      <c r="A598" s="36"/>
      <c r="B598" s="36"/>
      <c r="C598" s="64"/>
      <c r="D598" s="64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>
      <c r="A599" s="36"/>
      <c r="B599" s="36"/>
      <c r="C599" s="64"/>
      <c r="D599" s="64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>
      <c r="A600" s="36"/>
      <c r="B600" s="36"/>
      <c r="C600" s="64"/>
      <c r="D600" s="64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>
      <c r="A601" s="36"/>
      <c r="B601" s="36"/>
      <c r="C601" s="64"/>
      <c r="D601" s="64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>
      <c r="A602" s="36"/>
      <c r="B602" s="36"/>
      <c r="C602" s="64"/>
      <c r="D602" s="64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>
      <c r="A603" s="36"/>
      <c r="B603" s="36"/>
      <c r="C603" s="64"/>
      <c r="D603" s="64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>
      <c r="A604" s="36"/>
      <c r="B604" s="36"/>
      <c r="C604" s="64"/>
      <c r="D604" s="64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>
      <c r="A605" s="36"/>
      <c r="B605" s="36"/>
      <c r="C605" s="64"/>
      <c r="D605" s="64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>
      <c r="A606" s="36"/>
      <c r="B606" s="36"/>
      <c r="C606" s="64"/>
      <c r="D606" s="64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>
      <c r="A607" s="36"/>
      <c r="B607" s="36"/>
      <c r="C607" s="64"/>
      <c r="D607" s="64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>
      <c r="A608" s="36"/>
      <c r="B608" s="36"/>
      <c r="C608" s="64"/>
      <c r="D608" s="64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>
      <c r="A609" s="36"/>
      <c r="B609" s="36"/>
      <c r="C609" s="64"/>
      <c r="D609" s="64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>
      <c r="A610" s="36"/>
      <c r="B610" s="36"/>
      <c r="C610" s="64"/>
      <c r="D610" s="64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>
      <c r="A611" s="36"/>
      <c r="B611" s="36"/>
      <c r="C611" s="64"/>
      <c r="D611" s="64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>
      <c r="A612" s="36"/>
      <c r="B612" s="36"/>
      <c r="C612" s="64"/>
      <c r="D612" s="64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>
      <c r="A613" s="36"/>
      <c r="B613" s="36"/>
      <c r="C613" s="64"/>
      <c r="D613" s="64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>
      <c r="A614" s="36"/>
      <c r="B614" s="36"/>
      <c r="C614" s="64"/>
      <c r="D614" s="64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>
      <c r="A615" s="36"/>
      <c r="B615" s="36"/>
      <c r="C615" s="64"/>
      <c r="D615" s="64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>
      <c r="A616" s="36"/>
      <c r="B616" s="36"/>
      <c r="C616" s="64"/>
      <c r="D616" s="64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>
      <c r="A617" s="36"/>
      <c r="B617" s="36"/>
      <c r="C617" s="64"/>
      <c r="D617" s="64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>
      <c r="A618" s="36"/>
      <c r="B618" s="36"/>
      <c r="C618" s="64"/>
      <c r="D618" s="64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>
      <c r="A619" s="36"/>
      <c r="B619" s="36"/>
      <c r="C619" s="64"/>
      <c r="D619" s="64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>
      <c r="A620" s="36"/>
      <c r="B620" s="36"/>
      <c r="C620" s="64"/>
      <c r="D620" s="64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>
      <c r="A621" s="36"/>
      <c r="B621" s="36"/>
      <c r="C621" s="64"/>
      <c r="D621" s="64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>
      <c r="A622" s="36"/>
      <c r="B622" s="36"/>
      <c r="C622" s="64"/>
      <c r="D622" s="64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>
      <c r="A623" s="36"/>
      <c r="B623" s="36"/>
      <c r="C623" s="64"/>
      <c r="D623" s="64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>
      <c r="A624" s="36"/>
      <c r="B624" s="36"/>
      <c r="C624" s="64"/>
      <c r="D624" s="64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>
      <c r="A625" s="36"/>
      <c r="B625" s="36"/>
      <c r="C625" s="64"/>
      <c r="D625" s="64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>
      <c r="A626" s="36"/>
      <c r="B626" s="36"/>
      <c r="C626" s="64"/>
      <c r="D626" s="64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>
      <c r="A627" s="36"/>
      <c r="B627" s="36"/>
      <c r="C627" s="64"/>
      <c r="D627" s="64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>
      <c r="A628" s="36"/>
      <c r="B628" s="36"/>
      <c r="C628" s="64"/>
      <c r="D628" s="64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>
      <c r="A629" s="36"/>
      <c r="B629" s="36"/>
      <c r="C629" s="64"/>
      <c r="D629" s="64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>
      <c r="A630" s="36"/>
      <c r="B630" s="36"/>
      <c r="C630" s="64"/>
      <c r="D630" s="64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>
      <c r="A631" s="36"/>
      <c r="B631" s="36"/>
      <c r="C631" s="64"/>
      <c r="D631" s="64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>
      <c r="A632" s="36"/>
      <c r="B632" s="36"/>
      <c r="C632" s="64"/>
      <c r="D632" s="64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>
      <c r="A633" s="36"/>
      <c r="B633" s="36"/>
      <c r="C633" s="64"/>
      <c r="D633" s="64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>
      <c r="A634" s="36"/>
      <c r="B634" s="36"/>
      <c r="C634" s="64"/>
      <c r="D634" s="64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>
      <c r="A635" s="36"/>
      <c r="B635" s="36"/>
      <c r="C635" s="64"/>
      <c r="D635" s="64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>
      <c r="A636" s="36"/>
      <c r="B636" s="36"/>
      <c r="C636" s="64"/>
      <c r="D636" s="64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>
      <c r="A637" s="36"/>
      <c r="B637" s="36"/>
      <c r="C637" s="64"/>
      <c r="D637" s="64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>
      <c r="A638" s="36"/>
      <c r="B638" s="36"/>
      <c r="C638" s="64"/>
      <c r="D638" s="64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>
      <c r="A639" s="36"/>
      <c r="B639" s="36"/>
      <c r="C639" s="64"/>
      <c r="D639" s="64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>
      <c r="A640" s="36"/>
      <c r="B640" s="36"/>
      <c r="C640" s="64"/>
      <c r="D640" s="64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>
      <c r="A641" s="36"/>
      <c r="B641" s="36"/>
      <c r="C641" s="64"/>
      <c r="D641" s="64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>
      <c r="A642" s="36"/>
      <c r="B642" s="36"/>
      <c r="C642" s="64"/>
      <c r="D642" s="64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>
      <c r="A643" s="36"/>
      <c r="B643" s="36"/>
      <c r="C643" s="64"/>
      <c r="D643" s="64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>
      <c r="A644" s="36"/>
      <c r="B644" s="36"/>
      <c r="C644" s="64"/>
      <c r="D644" s="64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>
      <c r="A645" s="36"/>
      <c r="B645" s="36"/>
      <c r="C645" s="64"/>
      <c r="D645" s="64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>
      <c r="A646" s="36"/>
      <c r="B646" s="36"/>
      <c r="C646" s="64"/>
      <c r="D646" s="64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>
      <c r="A647" s="36"/>
      <c r="B647" s="36"/>
      <c r="C647" s="64"/>
      <c r="D647" s="64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>
      <c r="A648" s="36"/>
      <c r="B648" s="36"/>
      <c r="C648" s="64"/>
      <c r="D648" s="64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>
      <c r="A649" s="36"/>
      <c r="B649" s="36"/>
      <c r="C649" s="64"/>
      <c r="D649" s="64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>
      <c r="A650" s="36"/>
      <c r="B650" s="36"/>
      <c r="C650" s="64"/>
      <c r="D650" s="64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>
      <c r="A651" s="36"/>
      <c r="B651" s="36"/>
      <c r="C651" s="64"/>
      <c r="D651" s="64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>
      <c r="A652" s="36"/>
      <c r="B652" s="36"/>
      <c r="C652" s="64"/>
      <c r="D652" s="64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>
      <c r="A653" s="36"/>
      <c r="B653" s="36"/>
      <c r="C653" s="64"/>
      <c r="D653" s="64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>
      <c r="A654" s="36"/>
      <c r="B654" s="36"/>
      <c r="C654" s="64"/>
      <c r="D654" s="64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>
      <c r="A655" s="36"/>
      <c r="B655" s="36"/>
      <c r="C655" s="64"/>
      <c r="D655" s="64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>
      <c r="A656" s="36"/>
      <c r="B656" s="36"/>
      <c r="C656" s="64"/>
      <c r="D656" s="64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>
      <c r="A657" s="36"/>
      <c r="B657" s="36"/>
      <c r="C657" s="64"/>
      <c r="D657" s="64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>
      <c r="A658" s="36"/>
      <c r="B658" s="36"/>
      <c r="C658" s="64"/>
      <c r="D658" s="64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>
      <c r="A659" s="36"/>
      <c r="B659" s="36"/>
      <c r="C659" s="64"/>
      <c r="D659" s="64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>
      <c r="A660" s="36"/>
      <c r="B660" s="36"/>
      <c r="C660" s="64"/>
      <c r="D660" s="64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>
      <c r="A661" s="36"/>
      <c r="B661" s="36"/>
      <c r="C661" s="64"/>
      <c r="D661" s="64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>
      <c r="A662" s="36"/>
      <c r="B662" s="36"/>
      <c r="C662" s="64"/>
      <c r="D662" s="64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>
      <c r="A663" s="36"/>
      <c r="B663" s="36"/>
      <c r="C663" s="64"/>
      <c r="D663" s="64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>
      <c r="A664" s="36"/>
      <c r="B664" s="36"/>
      <c r="C664" s="64"/>
      <c r="D664" s="64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>
      <c r="A665" s="36"/>
      <c r="B665" s="36"/>
      <c r="C665" s="64"/>
      <c r="D665" s="64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>
      <c r="A666" s="36"/>
      <c r="B666" s="36"/>
      <c r="C666" s="64"/>
      <c r="D666" s="64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>
      <c r="A667" s="36"/>
      <c r="B667" s="36"/>
      <c r="C667" s="64"/>
      <c r="D667" s="64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>
      <c r="A668" s="36"/>
      <c r="B668" s="36"/>
      <c r="C668" s="64"/>
      <c r="D668" s="64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>
      <c r="A669" s="36"/>
      <c r="B669" s="36"/>
      <c r="C669" s="64"/>
      <c r="D669" s="64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>
      <c r="A670" s="36"/>
      <c r="B670" s="36"/>
      <c r="C670" s="64"/>
      <c r="D670" s="64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>
      <c r="A671" s="36"/>
      <c r="B671" s="36"/>
      <c r="C671" s="64"/>
      <c r="D671" s="64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>
      <c r="A672" s="36"/>
      <c r="B672" s="36"/>
      <c r="C672" s="64"/>
      <c r="D672" s="64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>
      <c r="A673" s="36"/>
      <c r="B673" s="36"/>
      <c r="C673" s="64"/>
      <c r="D673" s="64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>
      <c r="A674" s="36"/>
      <c r="B674" s="36"/>
      <c r="C674" s="64"/>
      <c r="D674" s="64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>
      <c r="A675" s="36"/>
      <c r="B675" s="36"/>
      <c r="C675" s="64"/>
      <c r="D675" s="64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>
      <c r="A676" s="36"/>
      <c r="B676" s="36"/>
      <c r="C676" s="64"/>
      <c r="D676" s="64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>
      <c r="A677" s="36"/>
      <c r="B677" s="36"/>
      <c r="C677" s="64"/>
      <c r="D677" s="64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>
      <c r="A678" s="36"/>
      <c r="B678" s="36"/>
      <c r="C678" s="64"/>
      <c r="D678" s="64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>
      <c r="A679" s="36"/>
      <c r="B679" s="36"/>
      <c r="C679" s="64"/>
      <c r="D679" s="64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>
      <c r="A680" s="36"/>
      <c r="B680" s="36"/>
      <c r="C680" s="64"/>
      <c r="D680" s="64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>
      <c r="A681" s="36"/>
      <c r="B681" s="36"/>
      <c r="C681" s="64"/>
      <c r="D681" s="64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>
      <c r="A682" s="36"/>
      <c r="B682" s="36"/>
      <c r="C682" s="64"/>
      <c r="D682" s="64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>
      <c r="A683" s="36"/>
      <c r="B683" s="36"/>
      <c r="C683" s="64"/>
      <c r="D683" s="64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>
      <c r="A684" s="36"/>
      <c r="B684" s="36"/>
      <c r="C684" s="64"/>
      <c r="D684" s="64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>
      <c r="A685" s="36"/>
      <c r="B685" s="36"/>
      <c r="C685" s="64"/>
      <c r="D685" s="64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>
      <c r="A686" s="36"/>
      <c r="B686" s="36"/>
      <c r="C686" s="64"/>
      <c r="D686" s="64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>
      <c r="A687" s="36"/>
      <c r="B687" s="36"/>
      <c r="C687" s="64"/>
      <c r="D687" s="64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>
      <c r="A688" s="36"/>
      <c r="B688" s="36"/>
      <c r="C688" s="64"/>
      <c r="D688" s="64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>
      <c r="A689" s="36"/>
      <c r="B689" s="36"/>
      <c r="C689" s="64"/>
      <c r="D689" s="64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>
      <c r="A690" s="36"/>
      <c r="B690" s="36"/>
      <c r="C690" s="64"/>
      <c r="D690" s="64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>
      <c r="A691" s="36"/>
      <c r="B691" s="36"/>
      <c r="C691" s="64"/>
      <c r="D691" s="64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>
      <c r="A692" s="36"/>
      <c r="B692" s="36"/>
      <c r="C692" s="64"/>
      <c r="D692" s="64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>
      <c r="A693" s="36"/>
      <c r="B693" s="36"/>
      <c r="C693" s="64"/>
      <c r="D693" s="64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>
      <c r="A694" s="36"/>
      <c r="B694" s="36"/>
      <c r="C694" s="64"/>
      <c r="D694" s="64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>
      <c r="A695" s="36"/>
      <c r="B695" s="36"/>
      <c r="C695" s="64"/>
      <c r="D695" s="64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>
      <c r="A696" s="36"/>
      <c r="B696" s="36"/>
      <c r="C696" s="64"/>
      <c r="D696" s="64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>
      <c r="A697" s="36"/>
      <c r="B697" s="36"/>
      <c r="C697" s="64"/>
      <c r="D697" s="64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>
      <c r="A698" s="36"/>
      <c r="B698" s="36"/>
      <c r="C698" s="64"/>
      <c r="D698" s="64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>
      <c r="A699" s="36"/>
      <c r="B699" s="36"/>
      <c r="C699" s="64"/>
      <c r="D699" s="64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>
      <c r="A700" s="36"/>
      <c r="B700" s="36"/>
      <c r="C700" s="64"/>
      <c r="D700" s="64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>
      <c r="A701" s="36"/>
      <c r="B701" s="36"/>
      <c r="C701" s="64"/>
      <c r="D701" s="64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>
      <c r="A702" s="36"/>
      <c r="B702" s="36"/>
      <c r="C702" s="64"/>
      <c r="D702" s="64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>
      <c r="A703" s="36"/>
      <c r="B703" s="36"/>
      <c r="C703" s="64"/>
      <c r="D703" s="64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>
      <c r="A704" s="36"/>
      <c r="B704" s="36"/>
      <c r="C704" s="64"/>
      <c r="D704" s="64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>
      <c r="A705" s="36"/>
      <c r="B705" s="36"/>
      <c r="C705" s="64"/>
      <c r="D705" s="64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>
      <c r="A706" s="36"/>
      <c r="B706" s="36"/>
      <c r="C706" s="64"/>
      <c r="D706" s="64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>
      <c r="A707" s="36"/>
      <c r="B707" s="36"/>
      <c r="C707" s="64"/>
      <c r="D707" s="64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>
      <c r="A708" s="36"/>
      <c r="B708" s="36"/>
      <c r="C708" s="64"/>
      <c r="D708" s="64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>
      <c r="A709" s="36"/>
      <c r="B709" s="36"/>
      <c r="C709" s="64"/>
      <c r="D709" s="64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>
      <c r="A710" s="36"/>
      <c r="B710" s="36"/>
      <c r="C710" s="64"/>
      <c r="D710" s="64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>
      <c r="A711" s="36"/>
      <c r="B711" s="36"/>
      <c r="C711" s="64"/>
      <c r="D711" s="64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>
      <c r="A712" s="36"/>
      <c r="B712" s="36"/>
      <c r="C712" s="64"/>
      <c r="D712" s="64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>
      <c r="A713" s="36"/>
      <c r="B713" s="36"/>
      <c r="C713" s="64"/>
      <c r="D713" s="64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>
      <c r="A714" s="36"/>
      <c r="B714" s="36"/>
      <c r="C714" s="64"/>
      <c r="D714" s="64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>
      <c r="A715" s="36"/>
      <c r="B715" s="36"/>
      <c r="C715" s="64"/>
      <c r="D715" s="64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>
      <c r="A716" s="36"/>
      <c r="B716" s="36"/>
      <c r="C716" s="64"/>
      <c r="D716" s="64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>
      <c r="A717" s="36"/>
      <c r="B717" s="36"/>
      <c r="C717" s="64"/>
      <c r="D717" s="64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>
      <c r="A718" s="36"/>
      <c r="B718" s="36"/>
      <c r="C718" s="64"/>
      <c r="D718" s="64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>
      <c r="A719" s="36"/>
      <c r="B719" s="36"/>
      <c r="C719" s="64"/>
      <c r="D719" s="64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>
      <c r="A720" s="36"/>
      <c r="B720" s="36"/>
      <c r="C720" s="64"/>
      <c r="D720" s="64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>
      <c r="A721" s="36"/>
      <c r="B721" s="36"/>
      <c r="C721" s="64"/>
      <c r="D721" s="64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>
      <c r="A722" s="36"/>
      <c r="B722" s="36"/>
      <c r="C722" s="64"/>
      <c r="D722" s="64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>
      <c r="A723" s="36"/>
      <c r="B723" s="36"/>
      <c r="C723" s="64"/>
      <c r="D723" s="64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>
      <c r="A724" s="36"/>
      <c r="B724" s="36"/>
      <c r="C724" s="64"/>
      <c r="D724" s="64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>
      <c r="A725" s="36"/>
      <c r="B725" s="36"/>
      <c r="C725" s="64"/>
      <c r="D725" s="64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>
      <c r="A726" s="36"/>
      <c r="B726" s="36"/>
      <c r="C726" s="64"/>
      <c r="D726" s="64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>
      <c r="A727" s="36"/>
      <c r="B727" s="36"/>
      <c r="C727" s="64"/>
      <c r="D727" s="64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>
      <c r="A728" s="36"/>
      <c r="B728" s="36"/>
      <c r="C728" s="64"/>
      <c r="D728" s="64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>
      <c r="A729" s="36"/>
      <c r="B729" s="36"/>
      <c r="C729" s="64"/>
      <c r="D729" s="64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>
      <c r="A730" s="36"/>
      <c r="B730" s="36"/>
      <c r="C730" s="64"/>
      <c r="D730" s="64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>
      <c r="A731" s="36"/>
      <c r="B731" s="36"/>
      <c r="C731" s="64"/>
      <c r="D731" s="64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>
      <c r="A732" s="36"/>
      <c r="B732" s="36"/>
      <c r="C732" s="64"/>
      <c r="D732" s="64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>
      <c r="A733" s="36"/>
      <c r="B733" s="36"/>
      <c r="C733" s="64"/>
      <c r="D733" s="64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>
      <c r="A734" s="36"/>
      <c r="B734" s="36"/>
      <c r="C734" s="64"/>
      <c r="D734" s="64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>
      <c r="A735" s="36"/>
      <c r="B735" s="36"/>
      <c r="C735" s="64"/>
      <c r="D735" s="64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>
      <c r="A736" s="36"/>
      <c r="B736" s="36"/>
      <c r="C736" s="64"/>
      <c r="D736" s="64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>
      <c r="A737" s="36"/>
      <c r="B737" s="36"/>
      <c r="C737" s="64"/>
      <c r="D737" s="64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>
      <c r="A738" s="36"/>
      <c r="B738" s="36"/>
      <c r="C738" s="64"/>
      <c r="D738" s="64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>
      <c r="A739" s="36"/>
      <c r="B739" s="36"/>
      <c r="C739" s="64"/>
      <c r="D739" s="64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>
      <c r="A740" s="36"/>
      <c r="B740" s="36"/>
      <c r="C740" s="64"/>
      <c r="D740" s="64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>
      <c r="A741" s="36"/>
      <c r="B741" s="36"/>
      <c r="C741" s="64"/>
      <c r="D741" s="64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>
      <c r="A742" s="36"/>
      <c r="B742" s="36"/>
      <c r="C742" s="64"/>
      <c r="D742" s="64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>
      <c r="A743" s="36"/>
      <c r="B743" s="36"/>
      <c r="C743" s="64"/>
      <c r="D743" s="64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>
      <c r="A744" s="36"/>
      <c r="B744" s="36"/>
      <c r="C744" s="64"/>
      <c r="D744" s="64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>
      <c r="A745" s="36"/>
      <c r="B745" s="36"/>
      <c r="C745" s="64"/>
      <c r="D745" s="64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>
      <c r="A746" s="36"/>
      <c r="B746" s="36"/>
      <c r="C746" s="64"/>
      <c r="D746" s="64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>
      <c r="A747" s="36"/>
      <c r="B747" s="36"/>
      <c r="C747" s="64"/>
      <c r="D747" s="64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>
      <c r="A748" s="36"/>
      <c r="B748" s="36"/>
      <c r="C748" s="64"/>
      <c r="D748" s="64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>
      <c r="A749" s="36"/>
      <c r="B749" s="36"/>
      <c r="C749" s="64"/>
      <c r="D749" s="64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>
      <c r="A750" s="36"/>
      <c r="B750" s="36"/>
      <c r="C750" s="64"/>
      <c r="D750" s="64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>
      <c r="A751" s="36"/>
      <c r="B751" s="36"/>
      <c r="C751" s="64"/>
      <c r="D751" s="64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>
      <c r="A752" s="36"/>
      <c r="B752" s="36"/>
      <c r="C752" s="64"/>
      <c r="D752" s="64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>
      <c r="A753" s="36"/>
      <c r="B753" s="36"/>
      <c r="C753" s="64"/>
      <c r="D753" s="64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>
      <c r="A754" s="36"/>
      <c r="B754" s="36"/>
      <c r="C754" s="64"/>
      <c r="D754" s="64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>
      <c r="A755" s="36"/>
      <c r="B755" s="36"/>
      <c r="C755" s="64"/>
      <c r="D755" s="64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>
      <c r="A756" s="36"/>
      <c r="B756" s="36"/>
      <c r="C756" s="64"/>
      <c r="D756" s="64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>
      <c r="A757" s="36"/>
      <c r="B757" s="36"/>
      <c r="C757" s="64"/>
      <c r="D757" s="64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>
      <c r="A758" s="36"/>
      <c r="B758" s="36"/>
      <c r="C758" s="64"/>
      <c r="D758" s="64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>
      <c r="A759" s="36"/>
      <c r="B759" s="36"/>
      <c r="C759" s="64"/>
      <c r="D759" s="64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>
      <c r="A760" s="36"/>
      <c r="B760" s="36"/>
      <c r="C760" s="64"/>
      <c r="D760" s="64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>
      <c r="A761" s="36"/>
      <c r="B761" s="36"/>
      <c r="C761" s="64"/>
      <c r="D761" s="64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>
      <c r="A762" s="36"/>
      <c r="B762" s="36"/>
      <c r="C762" s="64"/>
      <c r="D762" s="64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>
      <c r="A763" s="36"/>
      <c r="B763" s="36"/>
      <c r="C763" s="64"/>
      <c r="D763" s="64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>
      <c r="A764" s="36"/>
      <c r="B764" s="36"/>
      <c r="C764" s="64"/>
      <c r="D764" s="64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>
      <c r="A765" s="36"/>
      <c r="B765" s="36"/>
      <c r="C765" s="64"/>
      <c r="D765" s="64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>
      <c r="A766" s="36"/>
      <c r="B766" s="36"/>
      <c r="C766" s="64"/>
      <c r="D766" s="64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>
      <c r="A767" s="36"/>
      <c r="B767" s="36"/>
      <c r="C767" s="64"/>
      <c r="D767" s="64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>
      <c r="A768" s="36"/>
      <c r="B768" s="36"/>
      <c r="C768" s="64"/>
      <c r="D768" s="64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>
      <c r="A769" s="36"/>
      <c r="B769" s="36"/>
      <c r="C769" s="64"/>
      <c r="D769" s="64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>
      <c r="A770" s="36"/>
      <c r="B770" s="36"/>
      <c r="C770" s="64"/>
      <c r="D770" s="64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>
      <c r="A771" s="36"/>
      <c r="B771" s="36"/>
      <c r="C771" s="64"/>
      <c r="D771" s="64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>
      <c r="A772" s="36"/>
      <c r="B772" s="36"/>
      <c r="C772" s="64"/>
      <c r="D772" s="64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>
      <c r="A773" s="36"/>
      <c r="B773" s="36"/>
      <c r="C773" s="64"/>
      <c r="D773" s="64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>
      <c r="A774" s="36"/>
      <c r="B774" s="36"/>
      <c r="C774" s="64"/>
      <c r="D774" s="64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>
      <c r="A775" s="36"/>
      <c r="B775" s="36"/>
      <c r="C775" s="64"/>
      <c r="D775" s="64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>
      <c r="A776" s="36"/>
      <c r="B776" s="36"/>
      <c r="C776" s="64"/>
      <c r="D776" s="64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>
      <c r="A777" s="36"/>
      <c r="B777" s="36"/>
      <c r="C777" s="64"/>
      <c r="D777" s="64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>
      <c r="A778" s="36"/>
      <c r="B778" s="36"/>
      <c r="C778" s="64"/>
      <c r="D778" s="64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>
      <c r="A779" s="36"/>
      <c r="B779" s="36"/>
      <c r="C779" s="64"/>
      <c r="D779" s="64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>
      <c r="A780" s="36"/>
      <c r="B780" s="36"/>
      <c r="C780" s="64"/>
      <c r="D780" s="64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>
      <c r="A781" s="36"/>
      <c r="B781" s="36"/>
      <c r="C781" s="64"/>
      <c r="D781" s="64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>
      <c r="A782" s="36"/>
      <c r="B782" s="36"/>
      <c r="C782" s="64"/>
      <c r="D782" s="64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>
      <c r="A783" s="36"/>
      <c r="B783" s="36"/>
      <c r="C783" s="64"/>
      <c r="D783" s="64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>
      <c r="A784" s="36"/>
      <c r="B784" s="36"/>
      <c r="C784" s="64"/>
      <c r="D784" s="64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>
      <c r="A785" s="36"/>
      <c r="B785" s="36"/>
      <c r="C785" s="64"/>
      <c r="D785" s="64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>
      <c r="A786" s="36"/>
      <c r="B786" s="36"/>
      <c r="C786" s="64"/>
      <c r="D786" s="64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>
      <c r="A787" s="36"/>
      <c r="B787" s="36"/>
      <c r="C787" s="64"/>
      <c r="D787" s="64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>
      <c r="A788" s="36"/>
      <c r="B788" s="36"/>
      <c r="C788" s="64"/>
      <c r="D788" s="64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>
      <c r="A789" s="36"/>
      <c r="B789" s="36"/>
      <c r="C789" s="64"/>
      <c r="D789" s="64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>
      <c r="A790" s="36"/>
      <c r="B790" s="36"/>
      <c r="C790" s="64"/>
      <c r="D790" s="64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>
      <c r="A791" s="36"/>
      <c r="B791" s="36"/>
      <c r="C791" s="64"/>
      <c r="D791" s="64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>
      <c r="A792" s="36"/>
      <c r="B792" s="36"/>
      <c r="C792" s="64"/>
      <c r="D792" s="64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>
      <c r="A793" s="36"/>
      <c r="B793" s="36"/>
      <c r="C793" s="64"/>
      <c r="D793" s="64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>
      <c r="A794" s="36"/>
      <c r="B794" s="36"/>
      <c r="C794" s="64"/>
      <c r="D794" s="64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>
      <c r="A795" s="36"/>
      <c r="B795" s="36"/>
      <c r="C795" s="64"/>
      <c r="D795" s="64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>
      <c r="A796" s="36"/>
      <c r="B796" s="36"/>
      <c r="C796" s="64"/>
      <c r="D796" s="64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>
      <c r="A797" s="36"/>
      <c r="B797" s="36"/>
      <c r="C797" s="64"/>
      <c r="D797" s="64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>
      <c r="A798" s="36"/>
      <c r="B798" s="36"/>
      <c r="C798" s="64"/>
      <c r="D798" s="64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>
      <c r="A799" s="36"/>
      <c r="B799" s="36"/>
      <c r="C799" s="64"/>
      <c r="D799" s="64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>
      <c r="A800" s="36"/>
      <c r="B800" s="36"/>
      <c r="C800" s="64"/>
      <c r="D800" s="64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>
      <c r="A801" s="36"/>
      <c r="B801" s="36"/>
      <c r="C801" s="64"/>
      <c r="D801" s="64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>
      <c r="A802" s="36"/>
      <c r="B802" s="36"/>
      <c r="C802" s="64"/>
      <c r="D802" s="64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>
      <c r="A803" s="36"/>
      <c r="B803" s="36"/>
      <c r="C803" s="64"/>
      <c r="D803" s="64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>
      <c r="A804" s="36"/>
      <c r="B804" s="36"/>
      <c r="C804" s="64"/>
      <c r="D804" s="64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>
      <c r="A805" s="36"/>
      <c r="B805" s="36"/>
      <c r="C805" s="64"/>
      <c r="D805" s="64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>
      <c r="A806" s="36"/>
      <c r="B806" s="36"/>
      <c r="C806" s="64"/>
      <c r="D806" s="64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>
      <c r="A807" s="36"/>
      <c r="B807" s="36"/>
      <c r="C807" s="64"/>
      <c r="D807" s="64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>
      <c r="A808" s="36"/>
      <c r="B808" s="36"/>
      <c r="C808" s="64"/>
      <c r="D808" s="64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>
      <c r="A809" s="36"/>
      <c r="B809" s="36"/>
      <c r="C809" s="64"/>
      <c r="D809" s="64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>
      <c r="A810" s="36"/>
      <c r="B810" s="36"/>
      <c r="C810" s="64"/>
      <c r="D810" s="64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>
      <c r="A811" s="36"/>
      <c r="B811" s="36"/>
      <c r="C811" s="64"/>
      <c r="D811" s="64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>
      <c r="A812" s="36"/>
      <c r="B812" s="36"/>
      <c r="C812" s="64"/>
      <c r="D812" s="64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>
      <c r="A813" s="36"/>
      <c r="B813" s="36"/>
      <c r="C813" s="64"/>
      <c r="D813" s="64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>
      <c r="A814" s="36"/>
      <c r="B814" s="36"/>
      <c r="C814" s="64"/>
      <c r="D814" s="64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>
      <c r="A815" s="36"/>
      <c r="B815" s="36"/>
      <c r="C815" s="64"/>
      <c r="D815" s="64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>
      <c r="A816" s="36"/>
      <c r="B816" s="36"/>
      <c r="C816" s="64"/>
      <c r="D816" s="64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>
      <c r="A817" s="36"/>
      <c r="B817" s="36"/>
      <c r="C817" s="64"/>
      <c r="D817" s="64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>
      <c r="A818" s="36"/>
      <c r="B818" s="36"/>
      <c r="C818" s="64"/>
      <c r="D818" s="64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>
      <c r="A819" s="36"/>
      <c r="B819" s="36"/>
      <c r="C819" s="64"/>
      <c r="D819" s="64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>
      <c r="A820" s="36"/>
      <c r="B820" s="36"/>
      <c r="C820" s="64"/>
      <c r="D820" s="64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>
      <c r="A821" s="36"/>
      <c r="B821" s="36"/>
      <c r="C821" s="64"/>
      <c r="D821" s="64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>
      <c r="A822" s="36"/>
      <c r="B822" s="36"/>
      <c r="C822" s="64"/>
      <c r="D822" s="64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>
      <c r="A823" s="36"/>
      <c r="B823" s="36"/>
      <c r="C823" s="64"/>
      <c r="D823" s="64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>
      <c r="A824" s="36"/>
      <c r="B824" s="36"/>
      <c r="C824" s="64"/>
      <c r="D824" s="64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>
      <c r="A825" s="36"/>
      <c r="B825" s="36"/>
      <c r="C825" s="64"/>
      <c r="D825" s="64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>
      <c r="A826" s="36"/>
      <c r="B826" s="36"/>
      <c r="C826" s="64"/>
      <c r="D826" s="64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>
      <c r="A827" s="36"/>
      <c r="B827" s="36"/>
      <c r="C827" s="64"/>
      <c r="D827" s="64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>
      <c r="A828" s="36"/>
      <c r="B828" s="36"/>
      <c r="C828" s="64"/>
      <c r="D828" s="64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>
      <c r="A829" s="36"/>
      <c r="B829" s="36"/>
      <c r="C829" s="64"/>
      <c r="D829" s="64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>
      <c r="A830" s="36"/>
      <c r="B830" s="36"/>
      <c r="C830" s="64"/>
      <c r="D830" s="64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>
      <c r="A831" s="36"/>
      <c r="B831" s="36"/>
      <c r="C831" s="64"/>
      <c r="D831" s="64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>
      <c r="A832" s="36"/>
      <c r="B832" s="36"/>
      <c r="C832" s="64"/>
      <c r="D832" s="64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>
      <c r="A833" s="36"/>
      <c r="B833" s="36"/>
      <c r="C833" s="64"/>
      <c r="D833" s="64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>
      <c r="A834" s="36"/>
      <c r="B834" s="36"/>
      <c r="C834" s="64"/>
      <c r="D834" s="64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>
      <c r="A835" s="36"/>
      <c r="B835" s="36"/>
      <c r="C835" s="64"/>
      <c r="D835" s="64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>
      <c r="A836" s="36"/>
      <c r="B836" s="36"/>
      <c r="C836" s="64"/>
      <c r="D836" s="64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>
      <c r="A837" s="36"/>
      <c r="B837" s="36"/>
      <c r="C837" s="64"/>
      <c r="D837" s="64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>
      <c r="A838" s="36"/>
      <c r="B838" s="36"/>
      <c r="C838" s="64"/>
      <c r="D838" s="64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>
      <c r="A839" s="36"/>
      <c r="B839" s="36"/>
      <c r="C839" s="64"/>
      <c r="D839" s="64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>
      <c r="A840" s="36"/>
      <c r="B840" s="36"/>
      <c r="C840" s="64"/>
      <c r="D840" s="64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>
      <c r="A841" s="36"/>
      <c r="B841" s="36"/>
      <c r="C841" s="64"/>
      <c r="D841" s="64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>
      <c r="A842" s="36"/>
      <c r="B842" s="36"/>
      <c r="C842" s="64"/>
      <c r="D842" s="64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>
      <c r="A843" s="36"/>
      <c r="B843" s="36"/>
      <c r="C843" s="64"/>
      <c r="D843" s="64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>
      <c r="A844" s="36"/>
      <c r="B844" s="36"/>
      <c r="C844" s="64"/>
      <c r="D844" s="64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>
      <c r="A845" s="36"/>
      <c r="B845" s="36"/>
      <c r="C845" s="64"/>
      <c r="D845" s="64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>
      <c r="A846" s="36"/>
      <c r="B846" s="36"/>
      <c r="C846" s="64"/>
      <c r="D846" s="64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>
      <c r="A847" s="36"/>
      <c r="B847" s="36"/>
      <c r="C847" s="64"/>
      <c r="D847" s="64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>
      <c r="A848" s="36"/>
      <c r="B848" s="36"/>
      <c r="C848" s="64"/>
      <c r="D848" s="64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>
      <c r="A849" s="36"/>
      <c r="B849" s="36"/>
      <c r="C849" s="64"/>
      <c r="D849" s="64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>
      <c r="A850" s="36"/>
      <c r="B850" s="36"/>
      <c r="C850" s="64"/>
      <c r="D850" s="64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>
      <c r="A851" s="36"/>
      <c r="B851" s="36"/>
      <c r="C851" s="64"/>
      <c r="D851" s="64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>
      <c r="A852" s="36"/>
      <c r="B852" s="36"/>
      <c r="C852" s="64"/>
      <c r="D852" s="64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>
      <c r="A853" s="36"/>
      <c r="B853" s="36"/>
      <c r="C853" s="64"/>
      <c r="D853" s="64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>
      <c r="A854" s="36"/>
      <c r="B854" s="36"/>
      <c r="C854" s="64"/>
      <c r="D854" s="64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>
      <c r="A855" s="36"/>
      <c r="B855" s="36"/>
      <c r="C855" s="64"/>
      <c r="D855" s="64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>
      <c r="A856" s="36"/>
      <c r="B856" s="36"/>
      <c r="C856" s="64"/>
      <c r="D856" s="64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>
      <c r="A857" s="36"/>
      <c r="B857" s="36"/>
      <c r="C857" s="64"/>
      <c r="D857" s="64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>
      <c r="A858" s="36"/>
      <c r="B858" s="36"/>
      <c r="C858" s="64"/>
      <c r="D858" s="64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>
      <c r="A859" s="36"/>
      <c r="B859" s="36"/>
      <c r="C859" s="64"/>
      <c r="D859" s="64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>
      <c r="A860" s="36"/>
      <c r="B860" s="36"/>
      <c r="C860" s="64"/>
      <c r="D860" s="64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>
      <c r="A861" s="36"/>
      <c r="B861" s="36"/>
      <c r="C861" s="64"/>
      <c r="D861" s="64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>
      <c r="A862" s="36"/>
      <c r="B862" s="36"/>
      <c r="C862" s="64"/>
      <c r="D862" s="64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>
      <c r="A863" s="36"/>
      <c r="B863" s="36"/>
      <c r="C863" s="64"/>
      <c r="D863" s="64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>
      <c r="A864" s="36"/>
      <c r="B864" s="36"/>
      <c r="C864" s="64"/>
      <c r="D864" s="64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>
      <c r="A865" s="36"/>
      <c r="B865" s="36"/>
      <c r="C865" s="64"/>
      <c r="D865" s="64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>
      <c r="A866" s="36"/>
      <c r="B866" s="36"/>
      <c r="C866" s="64"/>
      <c r="D866" s="64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>
      <c r="A867" s="36"/>
      <c r="B867" s="36"/>
      <c r="C867" s="64"/>
      <c r="D867" s="64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>
      <c r="A868" s="36"/>
      <c r="B868" s="36"/>
      <c r="C868" s="64"/>
      <c r="D868" s="64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>
      <c r="A869" s="36"/>
      <c r="B869" s="36"/>
      <c r="C869" s="64"/>
      <c r="D869" s="64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>
      <c r="A870" s="36"/>
      <c r="B870" s="36"/>
      <c r="C870" s="64"/>
      <c r="D870" s="64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>
      <c r="A871" s="36"/>
      <c r="B871" s="36"/>
      <c r="C871" s="64"/>
      <c r="D871" s="64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>
      <c r="A872" s="36"/>
      <c r="B872" s="36"/>
      <c r="C872" s="64"/>
      <c r="D872" s="64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>
      <c r="A873" s="36"/>
      <c r="B873" s="36"/>
      <c r="C873" s="64"/>
      <c r="D873" s="64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>
      <c r="A874" s="36"/>
      <c r="B874" s="36"/>
      <c r="C874" s="64"/>
      <c r="D874" s="64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>
      <c r="A875" s="36"/>
      <c r="B875" s="36"/>
      <c r="C875" s="64"/>
      <c r="D875" s="64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>
      <c r="A876" s="36"/>
      <c r="B876" s="36"/>
      <c r="C876" s="64"/>
      <c r="D876" s="64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>
      <c r="A877" s="36"/>
      <c r="B877" s="36"/>
      <c r="C877" s="64"/>
      <c r="D877" s="64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>
      <c r="A878" s="36"/>
      <c r="B878" s="36"/>
      <c r="C878" s="64"/>
      <c r="D878" s="64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>
      <c r="A879" s="36"/>
      <c r="B879" s="36"/>
      <c r="C879" s="64"/>
      <c r="D879" s="64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>
      <c r="A880" s="36"/>
      <c r="B880" s="36"/>
      <c r="C880" s="64"/>
      <c r="D880" s="64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>
      <c r="A881" s="36"/>
      <c r="B881" s="36"/>
      <c r="C881" s="64"/>
      <c r="D881" s="64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>
      <c r="A882" s="36"/>
      <c r="B882" s="36"/>
      <c r="C882" s="64"/>
      <c r="D882" s="64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>
      <c r="A883" s="36"/>
      <c r="B883" s="36"/>
      <c r="C883" s="64"/>
      <c r="D883" s="64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>
      <c r="A884" s="36"/>
      <c r="B884" s="36"/>
      <c r="C884" s="64"/>
      <c r="D884" s="64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>
      <c r="A885" s="36"/>
      <c r="B885" s="36"/>
      <c r="C885" s="64"/>
      <c r="D885" s="64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>
      <c r="A886" s="36"/>
      <c r="B886" s="36"/>
      <c r="C886" s="64"/>
      <c r="D886" s="64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>
      <c r="A887" s="36"/>
      <c r="B887" s="36"/>
      <c r="C887" s="64"/>
      <c r="D887" s="64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>
      <c r="A888" s="36"/>
      <c r="B888" s="36"/>
      <c r="C888" s="64"/>
      <c r="D888" s="64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>
      <c r="A889" s="36"/>
      <c r="B889" s="36"/>
      <c r="C889" s="64"/>
      <c r="D889" s="64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>
      <c r="A890" s="36"/>
      <c r="B890" s="36"/>
      <c r="C890" s="64"/>
      <c r="D890" s="64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>
      <c r="A891" s="36"/>
      <c r="B891" s="36"/>
      <c r="C891" s="64"/>
      <c r="D891" s="64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>
      <c r="A892" s="36"/>
      <c r="B892" s="36"/>
      <c r="C892" s="64"/>
      <c r="D892" s="64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>
      <c r="A893" s="36"/>
      <c r="B893" s="36"/>
      <c r="C893" s="64"/>
      <c r="D893" s="64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>
      <c r="A894" s="36"/>
      <c r="B894" s="36"/>
      <c r="C894" s="64"/>
      <c r="D894" s="64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>
      <c r="A895" s="36"/>
      <c r="B895" s="36"/>
      <c r="C895" s="64"/>
      <c r="D895" s="64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>
      <c r="A896" s="36"/>
      <c r="B896" s="36"/>
      <c r="C896" s="64"/>
      <c r="D896" s="64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>
      <c r="A897" s="36"/>
      <c r="B897" s="36"/>
      <c r="C897" s="64"/>
      <c r="D897" s="64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>
      <c r="A898" s="36"/>
      <c r="B898" s="36"/>
      <c r="C898" s="64"/>
      <c r="D898" s="64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>
      <c r="A899" s="36"/>
      <c r="B899" s="36"/>
      <c r="C899" s="64"/>
      <c r="D899" s="64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>
      <c r="A900" s="36"/>
      <c r="B900" s="36"/>
      <c r="C900" s="64"/>
      <c r="D900" s="64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>
      <c r="A901" s="36"/>
      <c r="B901" s="36"/>
      <c r="C901" s="64"/>
      <c r="D901" s="64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>
      <c r="A902" s="36"/>
      <c r="B902" s="36"/>
      <c r="C902" s="64"/>
      <c r="D902" s="64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>
      <c r="A903" s="36"/>
      <c r="B903" s="36"/>
      <c r="C903" s="64"/>
      <c r="D903" s="64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>
      <c r="A904" s="36"/>
      <c r="B904" s="36"/>
      <c r="C904" s="64"/>
      <c r="D904" s="64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>
      <c r="A905" s="36"/>
      <c r="B905" s="36"/>
      <c r="C905" s="64"/>
      <c r="D905" s="64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>
      <c r="A906" s="36"/>
      <c r="B906" s="36"/>
      <c r="C906" s="64"/>
      <c r="D906" s="64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>
      <c r="A907" s="36"/>
      <c r="B907" s="36"/>
      <c r="C907" s="64"/>
      <c r="D907" s="64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>
      <c r="A908" s="36"/>
      <c r="B908" s="36"/>
      <c r="C908" s="64"/>
      <c r="D908" s="64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>
      <c r="A909" s="36"/>
      <c r="B909" s="36"/>
      <c r="C909" s="64"/>
      <c r="D909" s="64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>
      <c r="A910" s="36"/>
      <c r="B910" s="36"/>
      <c r="C910" s="64"/>
      <c r="D910" s="64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>
      <c r="A911" s="36"/>
      <c r="B911" s="36"/>
      <c r="C911" s="64"/>
      <c r="D911" s="64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>
      <c r="A912" s="36"/>
      <c r="B912" s="36"/>
      <c r="C912" s="64"/>
      <c r="D912" s="64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>
      <c r="A913" s="36"/>
      <c r="B913" s="36"/>
      <c r="C913" s="64"/>
      <c r="D913" s="64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>
      <c r="A914" s="36"/>
      <c r="B914" s="36"/>
      <c r="C914" s="64"/>
      <c r="D914" s="64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>
      <c r="A915" s="36"/>
      <c r="B915" s="36"/>
      <c r="C915" s="64"/>
      <c r="D915" s="64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>
      <c r="A916" s="36"/>
      <c r="B916" s="36"/>
      <c r="C916" s="64"/>
      <c r="D916" s="64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>
      <c r="A917" s="36"/>
      <c r="B917" s="36"/>
      <c r="C917" s="64"/>
      <c r="D917" s="64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>
      <c r="A918" s="36"/>
      <c r="B918" s="36"/>
      <c r="C918" s="64"/>
      <c r="D918" s="64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>
      <c r="A919" s="36"/>
      <c r="B919" s="36"/>
      <c r="C919" s="64"/>
      <c r="D919" s="64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>
      <c r="A920" s="36"/>
      <c r="B920" s="36"/>
      <c r="C920" s="64"/>
      <c r="D920" s="64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>
      <c r="A921" s="36"/>
      <c r="B921" s="36"/>
      <c r="C921" s="64"/>
      <c r="D921" s="64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>
      <c r="A922" s="36"/>
      <c r="B922" s="36"/>
      <c r="C922" s="64"/>
      <c r="D922" s="64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>
      <c r="A923" s="36"/>
      <c r="B923" s="36"/>
      <c r="C923" s="64"/>
      <c r="D923" s="64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>
      <c r="A924" s="36"/>
      <c r="B924" s="36"/>
      <c r="C924" s="64"/>
      <c r="D924" s="64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>
      <c r="A925" s="36"/>
      <c r="B925" s="36"/>
      <c r="C925" s="64"/>
      <c r="D925" s="64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>
      <c r="A926" s="36"/>
      <c r="B926" s="36"/>
      <c r="C926" s="64"/>
      <c r="D926" s="64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>
      <c r="A927" s="36"/>
      <c r="B927" s="36"/>
      <c r="C927" s="64"/>
      <c r="D927" s="64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>
      <c r="A928" s="36"/>
      <c r="B928" s="36"/>
      <c r="C928" s="64"/>
      <c r="D928" s="64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>
      <c r="A929" s="36"/>
      <c r="B929" s="36"/>
      <c r="C929" s="64"/>
      <c r="D929" s="64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>
      <c r="A930" s="36"/>
      <c r="B930" s="36"/>
      <c r="C930" s="64"/>
      <c r="D930" s="64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>
      <c r="A931" s="36"/>
      <c r="B931" s="36"/>
      <c r="C931" s="64"/>
      <c r="D931" s="64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>
      <c r="A932" s="36"/>
      <c r="B932" s="36"/>
      <c r="C932" s="64"/>
      <c r="D932" s="64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>
      <c r="A933" s="36"/>
      <c r="B933" s="36"/>
      <c r="C933" s="64"/>
      <c r="D933" s="64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>
      <c r="A934" s="36"/>
      <c r="B934" s="36"/>
      <c r="C934" s="64"/>
      <c r="D934" s="64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>
      <c r="A935" s="36"/>
      <c r="B935" s="36"/>
      <c r="C935" s="64"/>
      <c r="D935" s="64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>
      <c r="A936" s="36"/>
      <c r="B936" s="36"/>
      <c r="C936" s="64"/>
      <c r="D936" s="64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>
      <c r="A937" s="36"/>
      <c r="B937" s="36"/>
      <c r="C937" s="64"/>
      <c r="D937" s="64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>
      <c r="A938" s="36"/>
      <c r="B938" s="36"/>
      <c r="C938" s="64"/>
      <c r="D938" s="64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>
      <c r="A939" s="36"/>
      <c r="B939" s="36"/>
      <c r="C939" s="64"/>
      <c r="D939" s="64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>
      <c r="A940" s="36"/>
      <c r="B940" s="36"/>
      <c r="C940" s="64"/>
      <c r="D940" s="64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>
      <c r="A941" s="36"/>
      <c r="B941" s="36"/>
      <c r="C941" s="64"/>
      <c r="D941" s="64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>
      <c r="A942" s="36"/>
      <c r="B942" s="36"/>
      <c r="C942" s="64"/>
      <c r="D942" s="64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>
      <c r="A943" s="36"/>
      <c r="B943" s="36"/>
      <c r="C943" s="64"/>
      <c r="D943" s="64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>
      <c r="A944" s="36"/>
      <c r="B944" s="36"/>
      <c r="C944" s="64"/>
      <c r="D944" s="64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>
      <c r="A945" s="36"/>
      <c r="B945" s="36"/>
      <c r="C945" s="64"/>
      <c r="D945" s="64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>
      <c r="A946" s="36"/>
      <c r="B946" s="36"/>
      <c r="C946" s="64"/>
      <c r="D946" s="64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>
      <c r="A947" s="36"/>
      <c r="B947" s="36"/>
      <c r="C947" s="64"/>
      <c r="D947" s="64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>
      <c r="A948" s="36"/>
      <c r="B948" s="36"/>
      <c r="C948" s="64"/>
      <c r="D948" s="64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>
      <c r="A949" s="36"/>
      <c r="B949" s="36"/>
      <c r="C949" s="64"/>
      <c r="D949" s="64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>
      <c r="A950" s="36"/>
      <c r="B950" s="36"/>
      <c r="C950" s="64"/>
      <c r="D950" s="64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>
      <c r="A951" s="36"/>
      <c r="B951" s="36"/>
      <c r="C951" s="64"/>
      <c r="D951" s="64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>
      <c r="A952" s="36"/>
      <c r="B952" s="36"/>
      <c r="C952" s="64"/>
      <c r="D952" s="64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>
      <c r="A953" s="36"/>
      <c r="B953" s="36"/>
      <c r="C953" s="64"/>
      <c r="D953" s="64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>
      <c r="A954" s="36"/>
      <c r="B954" s="36"/>
      <c r="C954" s="64"/>
      <c r="D954" s="64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>
      <c r="A955" s="36"/>
      <c r="B955" s="36"/>
      <c r="C955" s="64"/>
      <c r="D955" s="64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>
      <c r="A956" s="36"/>
      <c r="B956" s="36"/>
      <c r="C956" s="64"/>
      <c r="D956" s="64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>
      <c r="A957" s="36"/>
      <c r="B957" s="36"/>
      <c r="C957" s="64"/>
      <c r="D957" s="64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>
      <c r="A958" s="36"/>
      <c r="B958" s="36"/>
      <c r="C958" s="64"/>
      <c r="D958" s="64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>
      <c r="A959" s="36"/>
      <c r="B959" s="36"/>
      <c r="C959" s="64"/>
      <c r="D959" s="64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>
      <c r="A960" s="36"/>
      <c r="B960" s="36"/>
      <c r="C960" s="64"/>
      <c r="D960" s="64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>
      <c r="A961" s="36"/>
      <c r="B961" s="36"/>
      <c r="C961" s="64"/>
      <c r="D961" s="64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>
      <c r="A962" s="36"/>
      <c r="B962" s="36"/>
      <c r="C962" s="64"/>
      <c r="D962" s="64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>
      <c r="A963" s="36"/>
      <c r="B963" s="36"/>
      <c r="C963" s="64"/>
      <c r="D963" s="64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>
      <c r="A964" s="36"/>
      <c r="B964" s="36"/>
      <c r="C964" s="64"/>
      <c r="D964" s="64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>
      <c r="A965" s="36"/>
      <c r="B965" s="36"/>
      <c r="C965" s="64"/>
      <c r="D965" s="64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>
      <c r="A966" s="36"/>
      <c r="B966" s="36"/>
      <c r="C966" s="64"/>
      <c r="D966" s="64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>
      <c r="A967" s="36"/>
      <c r="B967" s="36"/>
      <c r="C967" s="64"/>
      <c r="D967" s="64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>
      <c r="A968" s="36"/>
      <c r="B968" s="36"/>
      <c r="C968" s="64"/>
      <c r="D968" s="64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>
      <c r="A969" s="36"/>
      <c r="B969" s="36"/>
      <c r="C969" s="64"/>
      <c r="D969" s="64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43"/>
    <col customWidth="1" min="2" max="2" width="85.57"/>
    <col customWidth="1" min="3" max="3" width="13.0"/>
    <col customWidth="1" min="4" max="4" width="12.0"/>
    <col customWidth="1" min="5" max="5" width="19.57"/>
  </cols>
  <sheetData>
    <row r="1">
      <c r="A1" s="53" t="s">
        <v>2342</v>
      </c>
      <c r="B1" s="31" t="s">
        <v>2343</v>
      </c>
      <c r="C1" s="32" t="s">
        <v>1</v>
      </c>
      <c r="D1" s="33" t="s">
        <v>644</v>
      </c>
      <c r="E1" s="34" t="s">
        <v>645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61" t="s">
        <v>2339</v>
      </c>
      <c r="B2" s="36"/>
      <c r="C2" s="36"/>
      <c r="D2" s="36"/>
      <c r="E2" s="54">
        <v>16.0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57">
        <v>0.3778</v>
      </c>
      <c r="B3" s="53" t="s">
        <v>1431</v>
      </c>
      <c r="C3" s="41" t="s">
        <v>466</v>
      </c>
      <c r="D3" s="35" t="s">
        <v>7</v>
      </c>
      <c r="E3" s="54">
        <v>3.0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57">
        <v>0.2054</v>
      </c>
      <c r="B4" s="53" t="s">
        <v>1606</v>
      </c>
      <c r="C4" s="41" t="s">
        <v>205</v>
      </c>
      <c r="D4" s="35" t="s">
        <v>7</v>
      </c>
      <c r="E4" s="54">
        <v>1.0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57">
        <v>0.101</v>
      </c>
      <c r="B5" s="53" t="s">
        <v>1434</v>
      </c>
      <c r="C5" s="31" t="s">
        <v>353</v>
      </c>
      <c r="D5" s="35" t="s">
        <v>7</v>
      </c>
      <c r="E5" s="54">
        <v>4.0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57">
        <v>0.0883</v>
      </c>
      <c r="B6" s="53" t="s">
        <v>1435</v>
      </c>
      <c r="C6" s="35" t="s">
        <v>468</v>
      </c>
      <c r="D6" s="35" t="s">
        <v>15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57">
        <v>0.0721</v>
      </c>
      <c r="B7" s="53" t="s">
        <v>1608</v>
      </c>
      <c r="C7" s="35" t="s">
        <v>212</v>
      </c>
      <c r="D7" s="35" t="s">
        <v>15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57">
        <v>0.0504</v>
      </c>
      <c r="B8" s="53" t="s">
        <v>1591</v>
      </c>
      <c r="C8" s="41" t="s">
        <v>581</v>
      </c>
      <c r="D8" s="35" t="s">
        <v>60</v>
      </c>
      <c r="E8" s="54">
        <v>2.0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57">
        <v>0.0176</v>
      </c>
      <c r="B9" s="53" t="s">
        <v>1748</v>
      </c>
      <c r="C9" s="35" t="s">
        <v>602</v>
      </c>
      <c r="D9" s="35" t="s">
        <v>7</v>
      </c>
      <c r="E9" s="54">
        <v>2.0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57">
        <v>0.0138</v>
      </c>
      <c r="B10" s="53" t="s">
        <v>1670</v>
      </c>
      <c r="C10" s="35" t="s">
        <v>775</v>
      </c>
      <c r="D10" s="35" t="s">
        <v>67</v>
      </c>
      <c r="E10" s="54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57">
        <v>0.011</v>
      </c>
      <c r="B11" s="53" t="s">
        <v>1603</v>
      </c>
      <c r="C11" s="35" t="s">
        <v>605</v>
      </c>
      <c r="D11" s="35" t="s">
        <v>7</v>
      </c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43"/>
    <col customWidth="1" min="2" max="2" width="95.29"/>
    <col customWidth="1" min="3" max="3" width="13.0"/>
    <col customWidth="1" min="4" max="4" width="12.0"/>
    <col customWidth="1" min="5" max="5" width="19.57"/>
  </cols>
  <sheetData>
    <row r="1">
      <c r="A1" s="161" t="s">
        <v>2344</v>
      </c>
      <c r="B1" s="31" t="s">
        <v>2345</v>
      </c>
      <c r="C1" s="32" t="s">
        <v>1</v>
      </c>
      <c r="D1" s="33" t="s">
        <v>644</v>
      </c>
      <c r="E1" s="34" t="s">
        <v>645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61"/>
      <c r="B2" s="36"/>
      <c r="C2" s="36"/>
      <c r="D2" s="36"/>
      <c r="E2" s="54">
        <v>153.0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57">
        <v>0.345</v>
      </c>
      <c r="B3" s="53" t="s">
        <v>1614</v>
      </c>
      <c r="C3" s="54" t="s">
        <v>609</v>
      </c>
      <c r="D3" s="54" t="s">
        <v>15</v>
      </c>
      <c r="E3" s="54">
        <v>3.0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57">
        <v>0.1321</v>
      </c>
      <c r="B4" s="53" t="s">
        <v>1434</v>
      </c>
      <c r="C4" s="160" t="s">
        <v>353</v>
      </c>
      <c r="D4" s="54" t="s">
        <v>7</v>
      </c>
      <c r="E4" s="54">
        <v>4.0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57">
        <v>0.1187</v>
      </c>
      <c r="B5" s="53" t="s">
        <v>1447</v>
      </c>
      <c r="C5" s="54" t="s">
        <v>574</v>
      </c>
      <c r="D5" s="54" t="s">
        <v>7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57">
        <v>0.0786</v>
      </c>
      <c r="B6" s="53" t="s">
        <v>1431</v>
      </c>
      <c r="C6" s="164" t="s">
        <v>466</v>
      </c>
      <c r="D6" s="54" t="s">
        <v>7</v>
      </c>
      <c r="E6" s="54">
        <v>6.0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57">
        <v>0.071</v>
      </c>
      <c r="B7" s="53" t="s">
        <v>1591</v>
      </c>
      <c r="C7" s="164" t="s">
        <v>581</v>
      </c>
      <c r="D7" s="54" t="s">
        <v>60</v>
      </c>
      <c r="E7" s="54">
        <v>8.0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57">
        <v>0.0489</v>
      </c>
      <c r="B8" s="53" t="s">
        <v>860</v>
      </c>
      <c r="C8" s="165" t="s">
        <v>861</v>
      </c>
      <c r="D8" s="165" t="s">
        <v>55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57">
        <v>0.0242</v>
      </c>
      <c r="B9" s="53" t="s">
        <v>1887</v>
      </c>
      <c r="C9" s="54" t="s">
        <v>472</v>
      </c>
      <c r="D9" s="54" t="s">
        <v>7</v>
      </c>
      <c r="E9" s="54">
        <v>2.0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57">
        <v>0.0238</v>
      </c>
      <c r="B10" s="53" t="s">
        <v>1467</v>
      </c>
      <c r="C10" s="54" t="s">
        <v>576</v>
      </c>
      <c r="D10" s="54" t="s">
        <v>15</v>
      </c>
      <c r="E10" s="54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57">
        <v>0.0171</v>
      </c>
      <c r="B11" s="53" t="s">
        <v>994</v>
      </c>
      <c r="C11" s="54" t="s">
        <v>995</v>
      </c>
      <c r="D11" s="54" t="s">
        <v>15</v>
      </c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57">
        <v>0.0146</v>
      </c>
      <c r="B12" s="53" t="s">
        <v>1565</v>
      </c>
      <c r="C12" s="54" t="s">
        <v>502</v>
      </c>
      <c r="D12" s="54" t="s">
        <v>15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57">
        <v>0.0122</v>
      </c>
      <c r="B13" s="53" t="s">
        <v>992</v>
      </c>
      <c r="C13" s="54" t="s">
        <v>993</v>
      </c>
      <c r="D13" s="54" t="s">
        <v>15</v>
      </c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57">
        <v>0.0119</v>
      </c>
      <c r="B14" s="53" t="s">
        <v>1430</v>
      </c>
      <c r="C14" s="54" t="s">
        <v>590</v>
      </c>
      <c r="D14" s="54" t="s">
        <v>7</v>
      </c>
      <c r="E14" s="54">
        <v>4.0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58">
        <v>0.0112</v>
      </c>
      <c r="B15" s="59" t="s">
        <v>1635</v>
      </c>
      <c r="C15" s="49" t="s">
        <v>493</v>
      </c>
      <c r="D15" s="61" t="s">
        <v>15</v>
      </c>
      <c r="E15" s="61">
        <v>1.0</v>
      </c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>
      <c r="A16" s="157">
        <v>0.0074</v>
      </c>
      <c r="B16" s="53" t="s">
        <v>1637</v>
      </c>
      <c r="C16" s="36"/>
      <c r="D16" s="36"/>
      <c r="E16" s="54">
        <v>3.0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57">
        <v>0.0073</v>
      </c>
      <c r="B17" s="53" t="s">
        <v>1623</v>
      </c>
      <c r="C17" s="36"/>
      <c r="D17" s="36"/>
      <c r="E17" s="54">
        <v>2.0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57">
        <v>0.0066</v>
      </c>
      <c r="B18" s="53" t="s">
        <v>1627</v>
      </c>
      <c r="C18" s="36"/>
      <c r="D18" s="36"/>
      <c r="E18" s="54">
        <v>4.0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57">
        <v>0.0066</v>
      </c>
      <c r="B19" s="53" t="s">
        <v>1487</v>
      </c>
      <c r="C19" s="36"/>
      <c r="D19" s="36"/>
      <c r="E19" s="54">
        <v>1.0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57">
        <v>0.0052</v>
      </c>
      <c r="B20" s="53" t="s">
        <v>1437</v>
      </c>
      <c r="C20" s="36"/>
      <c r="D20" s="36"/>
      <c r="E20" s="54">
        <v>5.0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57">
        <v>0.0049</v>
      </c>
      <c r="B21" s="53" t="s">
        <v>1044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57">
        <v>0.0045</v>
      </c>
      <c r="B22" s="53" t="s">
        <v>858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57">
        <v>0.0036</v>
      </c>
      <c r="B23" s="53" t="s">
        <v>1594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57">
        <v>0.0033</v>
      </c>
      <c r="B24" s="53" t="s">
        <v>1435</v>
      </c>
      <c r="C24" s="36"/>
      <c r="D24" s="36"/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57">
        <v>0.0026</v>
      </c>
      <c r="B25" s="53" t="s">
        <v>2063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57">
        <v>0.0025</v>
      </c>
      <c r="B26" s="53" t="s">
        <v>1640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57">
        <v>0.0019</v>
      </c>
      <c r="B27" s="53" t="s">
        <v>1845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57">
        <v>0.0019</v>
      </c>
      <c r="B28" s="53" t="s">
        <v>1673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57">
        <v>0.0016</v>
      </c>
      <c r="B29" s="53" t="s">
        <v>1577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57">
        <v>0.0015</v>
      </c>
      <c r="B30" s="53" t="s">
        <v>1651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57">
        <v>0.0015</v>
      </c>
      <c r="B31" s="53" t="s">
        <v>1620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57">
        <v>0.0014</v>
      </c>
      <c r="B32" s="53" t="s">
        <v>913</v>
      </c>
      <c r="C32" s="36"/>
      <c r="D32" s="36"/>
      <c r="E32" s="54">
        <v>3.0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57">
        <v>0.0014</v>
      </c>
      <c r="B33" s="53" t="s">
        <v>858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57">
        <v>0.0012</v>
      </c>
      <c r="B34" s="53" t="s">
        <v>1016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57">
        <v>0.0011</v>
      </c>
      <c r="B35" s="53" t="s">
        <v>1600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57">
        <v>0.0011</v>
      </c>
      <c r="B36" s="53" t="s">
        <v>1681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57">
        <v>0.001</v>
      </c>
      <c r="B37" s="53" t="s">
        <v>1599</v>
      </c>
      <c r="C37" s="36"/>
      <c r="D37" s="36"/>
      <c r="E37" s="54">
        <v>2.0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57">
        <v>9.0E-4</v>
      </c>
      <c r="B38" s="53" t="s">
        <v>1665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57">
        <v>9.0E-4</v>
      </c>
      <c r="B39" s="53" t="s">
        <v>2001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57">
        <v>8.0E-4</v>
      </c>
      <c r="B40" s="53" t="s">
        <v>1652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57">
        <v>7.0E-4</v>
      </c>
      <c r="B41" s="53" t="s">
        <v>837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57">
        <v>7.0E-4</v>
      </c>
      <c r="B42" s="53" t="s">
        <v>2346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57">
        <v>6.0E-4</v>
      </c>
      <c r="B43" s="53" t="s">
        <v>1028</v>
      </c>
      <c r="C43" s="36"/>
      <c r="D43" s="36"/>
      <c r="E43" s="54">
        <v>2.0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57">
        <v>6.0E-4</v>
      </c>
      <c r="B44" s="53" t="s">
        <v>1451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57">
        <v>5.0E-4</v>
      </c>
      <c r="B45" s="53" t="s">
        <v>1859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57">
        <v>5.0E-4</v>
      </c>
      <c r="B46" s="53" t="s">
        <v>1671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57">
        <v>5.0E-4</v>
      </c>
      <c r="B47" s="53" t="s">
        <v>922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57">
        <v>5.0E-4</v>
      </c>
      <c r="B48" s="53" t="s">
        <v>1002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57">
        <v>4.0E-4</v>
      </c>
      <c r="B49" s="53" t="s">
        <v>1618</v>
      </c>
      <c r="C49" s="36"/>
      <c r="D49" s="36"/>
      <c r="E49" s="54">
        <v>4.0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57">
        <v>4.0E-4</v>
      </c>
      <c r="B50" s="53" t="s">
        <v>801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57">
        <v>4.0E-4</v>
      </c>
      <c r="B51" s="53" t="s">
        <v>1489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57">
        <v>4.0E-4</v>
      </c>
      <c r="B52" s="53" t="s">
        <v>1868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57">
        <v>4.0E-4</v>
      </c>
      <c r="B53" s="53" t="s">
        <v>2347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57">
        <v>4.0E-4</v>
      </c>
      <c r="B54" s="53" t="s">
        <v>950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57">
        <v>4.0E-4</v>
      </c>
      <c r="B55" s="53" t="s">
        <v>958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57">
        <v>4.0E-4</v>
      </c>
      <c r="B56" s="53" t="s">
        <v>1613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57">
        <v>4.0E-4</v>
      </c>
      <c r="B57" s="53" t="s">
        <v>1578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57">
        <v>4.0E-4</v>
      </c>
      <c r="B58" s="53" t="s">
        <v>1556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57">
        <v>3.0E-4</v>
      </c>
      <c r="B59" s="53" t="s">
        <v>1428</v>
      </c>
      <c r="C59" s="36"/>
      <c r="D59" s="36"/>
      <c r="E59" s="54">
        <v>2.0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57">
        <v>3.0E-4</v>
      </c>
      <c r="B60" s="53" t="s">
        <v>1603</v>
      </c>
      <c r="C60" s="36"/>
      <c r="D60" s="36"/>
      <c r="E60" s="54">
        <v>2.0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57">
        <v>3.0E-4</v>
      </c>
      <c r="B61" s="53" t="s">
        <v>1713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57">
        <v>3.0E-4</v>
      </c>
      <c r="B62" s="53" t="s">
        <v>2348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57">
        <v>3.0E-4</v>
      </c>
      <c r="B63" s="53" t="s">
        <v>2349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57">
        <v>3.0E-4</v>
      </c>
      <c r="B64" s="53" t="s">
        <v>1592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57">
        <v>3.0E-4</v>
      </c>
      <c r="B65" s="53" t="s">
        <v>2018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57">
        <v>3.0E-4</v>
      </c>
      <c r="B66" s="53" t="s">
        <v>1469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57">
        <v>3.0E-4</v>
      </c>
      <c r="B67" s="53" t="s">
        <v>2063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57">
        <v>2.0E-4</v>
      </c>
      <c r="B68" s="53" t="s">
        <v>2258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57">
        <v>2.0E-4</v>
      </c>
      <c r="B69" s="53" t="s">
        <v>1730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57">
        <v>2.0E-4</v>
      </c>
      <c r="B70" s="53" t="s">
        <v>1493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57">
        <v>2.0E-4</v>
      </c>
      <c r="B71" s="53" t="s">
        <v>2350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57">
        <v>2.0E-4</v>
      </c>
      <c r="B72" s="53" t="s">
        <v>1696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57">
        <v>2.0E-4</v>
      </c>
      <c r="B73" s="53" t="s">
        <v>1685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57">
        <v>2.0E-4</v>
      </c>
      <c r="B74" s="53" t="s">
        <v>2351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57">
        <v>2.0E-4</v>
      </c>
      <c r="B75" s="53" t="s">
        <v>1896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57">
        <v>1.0E-4</v>
      </c>
      <c r="B76" s="53" t="s">
        <v>805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57">
        <v>1.0E-4</v>
      </c>
      <c r="B77" s="53" t="s">
        <v>2234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57">
        <v>1.0E-4</v>
      </c>
      <c r="B78" s="53" t="s">
        <v>2060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57">
        <v>1.0E-4</v>
      </c>
      <c r="B79" s="53" t="s">
        <v>1804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57">
        <v>1.0E-4</v>
      </c>
      <c r="B80" s="53" t="s">
        <v>1778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57">
        <v>1.0E-4</v>
      </c>
      <c r="B81" s="53" t="s">
        <v>854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57">
        <v>1.0E-4</v>
      </c>
      <c r="B82" s="53" t="s">
        <v>1693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57">
        <v>1.0E-4</v>
      </c>
      <c r="B83" s="53" t="s">
        <v>1653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57">
        <v>1.0E-4</v>
      </c>
      <c r="B84" s="53" t="s">
        <v>1646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57">
        <v>1.0E-4</v>
      </c>
      <c r="B85" s="53" t="s">
        <v>2156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57">
        <v>1.0E-4</v>
      </c>
      <c r="B86" s="53" t="s">
        <v>1697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57">
        <v>1.0E-4</v>
      </c>
      <c r="B87" s="53" t="s">
        <v>2075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57">
        <v>1.0E-4</v>
      </c>
      <c r="B88" s="53" t="s">
        <v>1869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57">
        <v>1.0E-4</v>
      </c>
      <c r="B89" s="53" t="s">
        <v>1706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57">
        <v>1.0E-4</v>
      </c>
      <c r="B90" s="53" t="s">
        <v>2352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57">
        <v>1.0E-4</v>
      </c>
      <c r="B91" s="53" t="s">
        <v>1865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57">
        <v>1.0E-4</v>
      </c>
      <c r="B92" s="53" t="s">
        <v>2353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57">
        <v>1.0E-4</v>
      </c>
      <c r="B93" s="53" t="s">
        <v>2354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57">
        <v>1.0E-4</v>
      </c>
      <c r="B94" s="53" t="s">
        <v>1474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57">
        <v>1.0E-4</v>
      </c>
      <c r="B95" s="53" t="s">
        <v>2355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57">
        <v>1.0E-4</v>
      </c>
      <c r="B96" s="53" t="s">
        <v>940</v>
      </c>
      <c r="C96" s="36"/>
      <c r="D96" s="36"/>
      <c r="E96" s="54">
        <v>1.0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57">
        <v>1.0E-4</v>
      </c>
      <c r="B97" s="53" t="s">
        <v>2356</v>
      </c>
      <c r="C97" s="36"/>
      <c r="D97" s="36"/>
      <c r="E97" s="54">
        <v>1.0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57">
        <v>1.0E-4</v>
      </c>
      <c r="B98" s="53" t="s">
        <v>2017</v>
      </c>
      <c r="C98" s="36"/>
      <c r="D98" s="36"/>
      <c r="E98" s="54">
        <v>1.0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57">
        <v>1.0E-4</v>
      </c>
      <c r="B99" s="53" t="s">
        <v>1575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57">
        <v>1.0E-4</v>
      </c>
      <c r="B100" s="53" t="s">
        <v>2357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57">
        <v>1.0E-4</v>
      </c>
      <c r="B101" s="53" t="s">
        <v>1502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57">
        <v>1.0E-4</v>
      </c>
      <c r="B102" s="53" t="s">
        <v>2358</v>
      </c>
      <c r="C102" s="36"/>
      <c r="D102" s="36"/>
      <c r="E102" s="54">
        <v>1.0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57">
        <v>1.0E-4</v>
      </c>
      <c r="B103" s="53" t="s">
        <v>2359</v>
      </c>
      <c r="C103" s="36"/>
      <c r="D103" s="36"/>
      <c r="E103" s="54">
        <v>1.0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57">
        <v>1.0E-4</v>
      </c>
      <c r="B104" s="53" t="s">
        <v>2360</v>
      </c>
      <c r="C104" s="36"/>
      <c r="D104" s="36"/>
      <c r="E104" s="54">
        <v>1.0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57">
        <v>1.0E-4</v>
      </c>
      <c r="B105" s="53" t="s">
        <v>2361</v>
      </c>
      <c r="C105" s="36"/>
      <c r="D105" s="36"/>
      <c r="E105" s="54">
        <v>1.0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57">
        <v>1.0E-4</v>
      </c>
      <c r="B106" s="53" t="s">
        <v>998</v>
      </c>
      <c r="C106" s="36"/>
      <c r="D106" s="36"/>
      <c r="E106" s="54">
        <v>1.0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57">
        <v>1.0E-4</v>
      </c>
      <c r="B107" s="53" t="s">
        <v>2111</v>
      </c>
      <c r="C107" s="36"/>
      <c r="D107" s="36"/>
      <c r="E107" s="54">
        <v>1.0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157">
        <v>1.0E-4</v>
      </c>
      <c r="B108" s="53" t="s">
        <v>1663</v>
      </c>
      <c r="C108" s="36"/>
      <c r="D108" s="36"/>
      <c r="E108" s="54">
        <v>1.0</v>
      </c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157">
        <v>1.0E-4</v>
      </c>
      <c r="B109" s="53" t="s">
        <v>1004</v>
      </c>
      <c r="C109" s="36"/>
      <c r="D109" s="36"/>
      <c r="E109" s="54">
        <v>1.0</v>
      </c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157">
        <v>1.0E-4</v>
      </c>
      <c r="B110" s="53" t="s">
        <v>1615</v>
      </c>
      <c r="C110" s="36"/>
      <c r="D110" s="36"/>
      <c r="E110" s="54">
        <v>1.0</v>
      </c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157">
        <v>1.0E-4</v>
      </c>
      <c r="B111" s="53" t="s">
        <v>2327</v>
      </c>
      <c r="C111" s="36"/>
      <c r="D111" s="36"/>
      <c r="E111" s="54">
        <v>1.0</v>
      </c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157">
        <v>1.0E-4</v>
      </c>
      <c r="B112" s="53" t="s">
        <v>2362</v>
      </c>
      <c r="C112" s="36"/>
      <c r="D112" s="36"/>
      <c r="E112" s="54">
        <v>1.0</v>
      </c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157">
        <v>1.0E-4</v>
      </c>
      <c r="B113" s="53" t="s">
        <v>1610</v>
      </c>
      <c r="C113" s="36"/>
      <c r="D113" s="36"/>
      <c r="E113" s="54">
        <v>1.0</v>
      </c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157">
        <v>1.0E-4</v>
      </c>
      <c r="B114" s="53" t="s">
        <v>1568</v>
      </c>
      <c r="C114" s="36"/>
      <c r="D114" s="36"/>
      <c r="E114" s="54">
        <v>1.0</v>
      </c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57">
        <v>1.0E-4</v>
      </c>
      <c r="B115" s="53" t="s">
        <v>1478</v>
      </c>
      <c r="C115" s="36"/>
      <c r="D115" s="36"/>
      <c r="E115" s="54">
        <v>1.0</v>
      </c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57"/>
      <c r="B116" s="53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4.29"/>
  </cols>
  <sheetData>
    <row r="1">
      <c r="A1" s="31" t="s">
        <v>2363</v>
      </c>
      <c r="B1" s="31" t="s">
        <v>2364</v>
      </c>
      <c r="C1" s="32" t="s">
        <v>1</v>
      </c>
      <c r="D1" s="33" t="s">
        <v>644</v>
      </c>
      <c r="E1" s="34" t="s">
        <v>645</v>
      </c>
    </row>
    <row r="2">
      <c r="A2" s="31" t="s">
        <v>2365</v>
      </c>
      <c r="B2" s="31"/>
      <c r="E2" s="132">
        <v>38.0</v>
      </c>
    </row>
    <row r="3">
      <c r="A3" s="108">
        <v>0.4182</v>
      </c>
      <c r="B3" s="31" t="s">
        <v>1431</v>
      </c>
      <c r="C3" s="42" t="s">
        <v>466</v>
      </c>
      <c r="D3" s="42" t="s">
        <v>55</v>
      </c>
      <c r="E3" s="132">
        <v>2.0</v>
      </c>
    </row>
    <row r="4">
      <c r="A4" s="108">
        <v>0.0899</v>
      </c>
      <c r="B4" s="31" t="s">
        <v>2199</v>
      </c>
      <c r="C4" s="35" t="s">
        <v>773</v>
      </c>
      <c r="D4" s="35" t="s">
        <v>10</v>
      </c>
      <c r="E4" s="132">
        <v>1.0</v>
      </c>
    </row>
    <row r="5">
      <c r="A5" s="108">
        <v>0.0881</v>
      </c>
      <c r="B5" s="31" t="s">
        <v>2114</v>
      </c>
      <c r="C5" s="35" t="s">
        <v>2366</v>
      </c>
      <c r="D5" s="35" t="s">
        <v>15</v>
      </c>
      <c r="E5" s="132">
        <v>1.0</v>
      </c>
    </row>
    <row r="6">
      <c r="A6" s="108">
        <v>0.0862</v>
      </c>
      <c r="B6" s="31" t="s">
        <v>1435</v>
      </c>
      <c r="C6" s="35" t="s">
        <v>468</v>
      </c>
      <c r="D6" s="35" t="s">
        <v>15</v>
      </c>
      <c r="E6" s="132">
        <v>1.0</v>
      </c>
    </row>
    <row r="7">
      <c r="A7" s="108">
        <v>0.0824</v>
      </c>
      <c r="B7" s="31" t="s">
        <v>1557</v>
      </c>
      <c r="C7" s="35" t="s">
        <v>514</v>
      </c>
      <c r="D7" s="35" t="s">
        <v>67</v>
      </c>
      <c r="E7" s="132">
        <v>1.0</v>
      </c>
    </row>
    <row r="8">
      <c r="A8" s="108">
        <v>0.054</v>
      </c>
      <c r="B8" s="31" t="s">
        <v>2367</v>
      </c>
      <c r="C8" s="35" t="s">
        <v>544</v>
      </c>
      <c r="D8" s="35" t="s">
        <v>15</v>
      </c>
      <c r="E8" s="132">
        <v>1.0</v>
      </c>
    </row>
    <row r="9">
      <c r="A9" s="108">
        <v>0.0351</v>
      </c>
      <c r="B9" s="31" t="s">
        <v>901</v>
      </c>
      <c r="C9" s="42" t="s">
        <v>902</v>
      </c>
      <c r="D9" s="42" t="s">
        <v>15</v>
      </c>
      <c r="E9" s="132">
        <v>2.0</v>
      </c>
    </row>
    <row r="10">
      <c r="A10" s="108">
        <v>0.0348</v>
      </c>
      <c r="B10" s="31" t="s">
        <v>1567</v>
      </c>
      <c r="C10" s="35" t="s">
        <v>523</v>
      </c>
      <c r="D10" s="35" t="s">
        <v>15</v>
      </c>
      <c r="E10" s="132">
        <v>1.0</v>
      </c>
    </row>
    <row r="11">
      <c r="A11" s="108">
        <v>0.0336</v>
      </c>
      <c r="B11" s="31" t="s">
        <v>1789</v>
      </c>
      <c r="C11" s="35" t="s">
        <v>248</v>
      </c>
      <c r="D11" s="35" t="s">
        <v>7</v>
      </c>
      <c r="E11" s="132">
        <v>3.0</v>
      </c>
    </row>
    <row r="12">
      <c r="A12" s="108">
        <v>0.0192</v>
      </c>
      <c r="B12" s="31" t="s">
        <v>971</v>
      </c>
      <c r="C12" s="42" t="s">
        <v>972</v>
      </c>
      <c r="D12" s="42" t="s">
        <v>15</v>
      </c>
      <c r="E12" s="132">
        <v>2.0</v>
      </c>
    </row>
    <row r="13">
      <c r="A13" s="108">
        <v>0.0156</v>
      </c>
      <c r="B13" s="31" t="s">
        <v>1430</v>
      </c>
      <c r="C13" s="35" t="s">
        <v>590</v>
      </c>
      <c r="D13" s="35" t="s">
        <v>7</v>
      </c>
      <c r="E13" s="132">
        <v>3.0</v>
      </c>
    </row>
    <row r="14">
      <c r="A14" s="108">
        <v>0.0112</v>
      </c>
      <c r="B14" s="31" t="s">
        <v>2368</v>
      </c>
      <c r="C14" s="35" t="s">
        <v>540</v>
      </c>
      <c r="D14" s="35" t="s">
        <v>15</v>
      </c>
      <c r="E14" s="132">
        <v>1.0</v>
      </c>
    </row>
    <row r="15">
      <c r="A15" s="133">
        <v>0.0106</v>
      </c>
      <c r="B15" s="63" t="s">
        <v>998</v>
      </c>
      <c r="C15" s="47" t="s">
        <v>999</v>
      </c>
      <c r="D15" s="47" t="s">
        <v>10</v>
      </c>
      <c r="E15" s="166">
        <v>1.0</v>
      </c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</row>
    <row r="16">
      <c r="A16" s="108">
        <v>0.0077</v>
      </c>
      <c r="B16" s="31" t="s">
        <v>2146</v>
      </c>
      <c r="E16" s="132">
        <v>1.0</v>
      </c>
    </row>
    <row r="17">
      <c r="A17" s="108">
        <v>0.0037</v>
      </c>
      <c r="B17" s="31" t="s">
        <v>2369</v>
      </c>
      <c r="E17" s="132">
        <v>1.0</v>
      </c>
    </row>
    <row r="18">
      <c r="A18" s="108">
        <v>0.0021</v>
      </c>
      <c r="B18" s="31" t="s">
        <v>2370</v>
      </c>
      <c r="E18" s="132">
        <v>1.0</v>
      </c>
    </row>
    <row r="19">
      <c r="A19" s="108">
        <v>0.0017</v>
      </c>
      <c r="B19" s="31" t="s">
        <v>2371</v>
      </c>
      <c r="E19" s="132">
        <v>1.0</v>
      </c>
    </row>
    <row r="20">
      <c r="A20" s="108">
        <v>0.0011</v>
      </c>
      <c r="B20" s="31" t="s">
        <v>1674</v>
      </c>
      <c r="E20" s="132">
        <v>1.0</v>
      </c>
    </row>
    <row r="21">
      <c r="A21" s="108">
        <v>7.0E-4</v>
      </c>
      <c r="B21" s="31" t="s">
        <v>1597</v>
      </c>
      <c r="E21" s="132">
        <v>1.0</v>
      </c>
    </row>
    <row r="22">
      <c r="A22" s="108">
        <v>7.0E-4</v>
      </c>
      <c r="B22" s="31" t="s">
        <v>1706</v>
      </c>
      <c r="E22" s="132">
        <v>1.0</v>
      </c>
    </row>
    <row r="23">
      <c r="A23" s="108">
        <v>7.0E-4</v>
      </c>
      <c r="B23" s="31" t="s">
        <v>2200</v>
      </c>
      <c r="E23" s="132">
        <v>1.0</v>
      </c>
    </row>
    <row r="24">
      <c r="A24" s="108">
        <v>5.0E-4</v>
      </c>
      <c r="B24" s="31" t="s">
        <v>2372</v>
      </c>
      <c r="E24" s="132">
        <v>1.0</v>
      </c>
    </row>
    <row r="25">
      <c r="A25" s="108">
        <v>5.0E-4</v>
      </c>
      <c r="B25" s="31" t="s">
        <v>2373</v>
      </c>
      <c r="E25" s="132">
        <v>1.0</v>
      </c>
    </row>
    <row r="26">
      <c r="A26" s="108">
        <v>4.0E-4</v>
      </c>
      <c r="B26" s="31" t="s">
        <v>2111</v>
      </c>
      <c r="E26" s="132">
        <v>1.0</v>
      </c>
    </row>
    <row r="27">
      <c r="A27" s="108">
        <v>2.0E-4</v>
      </c>
      <c r="B27" s="31" t="s">
        <v>2374</v>
      </c>
      <c r="E27" s="132">
        <v>1.0</v>
      </c>
    </row>
    <row r="28">
      <c r="A28" s="108">
        <v>2.0E-4</v>
      </c>
      <c r="B28" s="31" t="s">
        <v>2375</v>
      </c>
      <c r="E28" s="132">
        <v>1.0</v>
      </c>
    </row>
    <row r="29">
      <c r="A29" s="108">
        <v>2.0E-4</v>
      </c>
      <c r="B29" s="31" t="s">
        <v>2376</v>
      </c>
      <c r="E29" s="132">
        <v>1.0</v>
      </c>
    </row>
    <row r="30">
      <c r="A30" s="108">
        <v>2.0E-4</v>
      </c>
      <c r="B30" s="31" t="s">
        <v>2377</v>
      </c>
      <c r="E30" s="132">
        <v>1.0</v>
      </c>
    </row>
    <row r="31">
      <c r="A31" s="108">
        <v>2.0E-4</v>
      </c>
      <c r="B31" s="31" t="s">
        <v>1500</v>
      </c>
      <c r="E31" s="132">
        <v>1.0</v>
      </c>
    </row>
    <row r="32">
      <c r="A32" s="108">
        <v>2.0E-4</v>
      </c>
      <c r="B32" s="31" t="s">
        <v>1497</v>
      </c>
      <c r="E32" s="132">
        <v>1.0</v>
      </c>
    </row>
    <row r="33">
      <c r="A33" s="108">
        <v>1.0E-4</v>
      </c>
      <c r="B33" s="31" t="s">
        <v>1481</v>
      </c>
      <c r="E33" s="132">
        <v>1.0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4.29"/>
  </cols>
  <sheetData>
    <row r="1">
      <c r="A1" s="31" t="s">
        <v>2378</v>
      </c>
      <c r="B1" s="31" t="s">
        <v>2379</v>
      </c>
      <c r="C1" s="32" t="s">
        <v>1</v>
      </c>
      <c r="D1" s="33" t="s">
        <v>644</v>
      </c>
      <c r="E1" s="34" t="s">
        <v>645</v>
      </c>
    </row>
    <row r="2">
      <c r="A2" s="31" t="s">
        <v>2380</v>
      </c>
      <c r="B2" s="31"/>
      <c r="C2" s="32"/>
      <c r="D2" s="33"/>
      <c r="E2" s="34">
        <v>86.0</v>
      </c>
    </row>
    <row r="3">
      <c r="A3" s="108">
        <v>0.2</v>
      </c>
      <c r="B3" s="31" t="s">
        <v>1469</v>
      </c>
      <c r="C3" s="35" t="s">
        <v>1450</v>
      </c>
      <c r="D3" s="35" t="s">
        <v>55</v>
      </c>
      <c r="E3" s="132">
        <v>2.0</v>
      </c>
    </row>
    <row r="4">
      <c r="A4" s="108">
        <v>0.1042</v>
      </c>
      <c r="B4" s="31" t="s">
        <v>1635</v>
      </c>
      <c r="C4" s="35" t="s">
        <v>517</v>
      </c>
      <c r="D4" s="35" t="s">
        <v>10</v>
      </c>
      <c r="E4" s="132">
        <v>1.0</v>
      </c>
    </row>
    <row r="5">
      <c r="A5" s="108">
        <v>0.0832</v>
      </c>
      <c r="B5" s="31" t="s">
        <v>860</v>
      </c>
      <c r="C5" s="35" t="s">
        <v>861</v>
      </c>
      <c r="D5" s="35" t="s">
        <v>55</v>
      </c>
      <c r="E5" s="132">
        <v>1.0</v>
      </c>
    </row>
    <row r="6">
      <c r="A6" s="108">
        <v>0.0694</v>
      </c>
      <c r="B6" s="31" t="s">
        <v>2150</v>
      </c>
      <c r="C6" s="35" t="s">
        <v>428</v>
      </c>
      <c r="D6" s="35" t="s">
        <v>7</v>
      </c>
      <c r="E6" s="132">
        <v>2.0</v>
      </c>
    </row>
    <row r="7">
      <c r="A7" s="108">
        <v>0.0686</v>
      </c>
      <c r="B7" s="31" t="s">
        <v>1434</v>
      </c>
      <c r="C7" s="31" t="s">
        <v>353</v>
      </c>
      <c r="D7" s="35" t="s">
        <v>7</v>
      </c>
      <c r="E7" s="132">
        <v>3.0</v>
      </c>
    </row>
    <row r="8">
      <c r="A8" s="108">
        <v>0.0483</v>
      </c>
      <c r="B8" s="31" t="s">
        <v>1604</v>
      </c>
      <c r="C8" s="35" t="s">
        <v>88</v>
      </c>
      <c r="D8" s="35" t="s">
        <v>15</v>
      </c>
      <c r="E8" s="132">
        <v>2.0</v>
      </c>
    </row>
    <row r="9">
      <c r="A9" s="108">
        <v>0.0482</v>
      </c>
      <c r="B9" s="31" t="s">
        <v>1431</v>
      </c>
      <c r="C9" s="35" t="s">
        <v>466</v>
      </c>
      <c r="D9" s="35" t="s">
        <v>55</v>
      </c>
      <c r="E9" s="132">
        <v>2.0</v>
      </c>
    </row>
    <row r="10">
      <c r="A10" s="108">
        <v>0.043</v>
      </c>
      <c r="B10" s="31" t="s">
        <v>1640</v>
      </c>
      <c r="C10" s="35" t="s">
        <v>495</v>
      </c>
      <c r="D10" s="35" t="s">
        <v>15</v>
      </c>
      <c r="E10" s="132">
        <v>1.0</v>
      </c>
    </row>
    <row r="11">
      <c r="A11" s="108">
        <v>0.0391</v>
      </c>
      <c r="B11" s="31" t="s">
        <v>1591</v>
      </c>
      <c r="C11" s="41" t="s">
        <v>581</v>
      </c>
      <c r="D11" s="35" t="s">
        <v>60</v>
      </c>
      <c r="E11" s="132">
        <v>5.0</v>
      </c>
    </row>
    <row r="12">
      <c r="A12" s="108">
        <v>0.0374</v>
      </c>
      <c r="B12" s="31" t="s">
        <v>1592</v>
      </c>
      <c r="C12" s="35" t="s">
        <v>457</v>
      </c>
      <c r="D12" s="35" t="s">
        <v>7</v>
      </c>
      <c r="E12" s="132">
        <v>1.0</v>
      </c>
    </row>
    <row r="13">
      <c r="A13" s="108">
        <v>0.0303</v>
      </c>
      <c r="B13" s="31" t="s">
        <v>1430</v>
      </c>
      <c r="C13" s="35" t="s">
        <v>590</v>
      </c>
      <c r="D13" s="35" t="s">
        <v>7</v>
      </c>
      <c r="E13" s="132">
        <v>5.0</v>
      </c>
    </row>
    <row r="14">
      <c r="A14" s="108">
        <v>0.0277</v>
      </c>
      <c r="B14" s="31" t="s">
        <v>846</v>
      </c>
      <c r="C14" s="35" t="s">
        <v>847</v>
      </c>
      <c r="D14" s="35" t="s">
        <v>10</v>
      </c>
      <c r="E14" s="132">
        <v>2.0</v>
      </c>
    </row>
    <row r="15">
      <c r="A15" s="108">
        <v>0.0253</v>
      </c>
      <c r="B15" s="31" t="s">
        <v>1437</v>
      </c>
      <c r="C15" s="31" t="s">
        <v>581</v>
      </c>
      <c r="D15" s="35" t="s">
        <v>60</v>
      </c>
      <c r="E15" s="132">
        <v>7.0</v>
      </c>
    </row>
    <row r="16">
      <c r="A16" s="108">
        <v>0.0239</v>
      </c>
      <c r="B16" s="31" t="s">
        <v>1607</v>
      </c>
      <c r="C16" s="35" t="s">
        <v>69</v>
      </c>
      <c r="D16" s="35" t="s">
        <v>7</v>
      </c>
      <c r="E16" s="132">
        <v>1.0</v>
      </c>
    </row>
    <row r="17">
      <c r="A17" s="108">
        <v>0.0196</v>
      </c>
      <c r="B17" s="31" t="s">
        <v>1654</v>
      </c>
      <c r="C17" s="35" t="s">
        <v>2381</v>
      </c>
      <c r="D17" s="35" t="s">
        <v>7</v>
      </c>
      <c r="E17" s="132">
        <v>1.0</v>
      </c>
    </row>
    <row r="18">
      <c r="A18" s="108">
        <v>0.0159</v>
      </c>
      <c r="B18" s="31" t="s">
        <v>1435</v>
      </c>
      <c r="C18" s="35" t="s">
        <v>468</v>
      </c>
      <c r="D18" s="35" t="s">
        <v>15</v>
      </c>
      <c r="E18" s="132">
        <v>1.0</v>
      </c>
    </row>
    <row r="19">
      <c r="A19" s="108">
        <v>0.0119</v>
      </c>
      <c r="B19" s="31" t="s">
        <v>1606</v>
      </c>
      <c r="C19" s="41" t="s">
        <v>205</v>
      </c>
      <c r="D19" s="35" t="s">
        <v>7</v>
      </c>
      <c r="E19" s="132">
        <v>1.0</v>
      </c>
    </row>
    <row r="20">
      <c r="A20" s="108">
        <v>0.0114</v>
      </c>
      <c r="B20" s="31" t="s">
        <v>1797</v>
      </c>
      <c r="C20" s="35" t="s">
        <v>97</v>
      </c>
      <c r="D20" s="35" t="s">
        <v>15</v>
      </c>
      <c r="E20" s="132">
        <v>1.0</v>
      </c>
    </row>
    <row r="21">
      <c r="A21" s="108">
        <v>0.0101</v>
      </c>
      <c r="B21" s="31" t="s">
        <v>858</v>
      </c>
      <c r="C21" s="35" t="s">
        <v>859</v>
      </c>
      <c r="D21" s="35" t="s">
        <v>10</v>
      </c>
      <c r="E21" s="132">
        <v>2.0</v>
      </c>
    </row>
    <row r="22">
      <c r="A22" s="133">
        <v>0.0101</v>
      </c>
      <c r="B22" s="63" t="s">
        <v>1428</v>
      </c>
      <c r="C22" s="63" t="s">
        <v>398</v>
      </c>
      <c r="D22" s="48" t="s">
        <v>60</v>
      </c>
      <c r="E22" s="166">
        <v>2.0</v>
      </c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</row>
    <row r="23">
      <c r="A23" s="108">
        <v>0.0072</v>
      </c>
      <c r="B23" s="31" t="s">
        <v>1501</v>
      </c>
      <c r="E23" s="132">
        <v>1.0</v>
      </c>
    </row>
    <row r="24">
      <c r="A24" s="108">
        <v>0.0071</v>
      </c>
      <c r="B24" s="31" t="s">
        <v>1496</v>
      </c>
      <c r="E24" s="132">
        <v>1.0</v>
      </c>
    </row>
    <row r="25">
      <c r="A25" s="108">
        <v>0.006</v>
      </c>
      <c r="B25" s="31" t="s">
        <v>2015</v>
      </c>
      <c r="E25" s="132">
        <v>1.0</v>
      </c>
    </row>
    <row r="26">
      <c r="A26" s="108">
        <v>0.0047</v>
      </c>
      <c r="B26" s="31" t="s">
        <v>1652</v>
      </c>
      <c r="E26" s="132">
        <v>1.0</v>
      </c>
    </row>
    <row r="27">
      <c r="A27" s="108">
        <v>0.0044</v>
      </c>
      <c r="B27" s="31" t="s">
        <v>1577</v>
      </c>
      <c r="E27" s="132">
        <v>1.0</v>
      </c>
    </row>
    <row r="28">
      <c r="A28" s="108">
        <v>0.0041</v>
      </c>
      <c r="B28" s="31" t="s">
        <v>1603</v>
      </c>
      <c r="E28" s="132">
        <v>2.0</v>
      </c>
    </row>
    <row r="29">
      <c r="A29" s="108">
        <v>0.004</v>
      </c>
      <c r="B29" s="31" t="s">
        <v>1608</v>
      </c>
      <c r="E29" s="132">
        <v>1.0</v>
      </c>
    </row>
    <row r="30">
      <c r="A30" s="108">
        <v>0.0037</v>
      </c>
      <c r="B30" s="31" t="s">
        <v>848</v>
      </c>
      <c r="E30" s="132">
        <v>1.0</v>
      </c>
    </row>
    <row r="31">
      <c r="A31" s="108">
        <v>0.0035</v>
      </c>
      <c r="B31" s="31" t="s">
        <v>1609</v>
      </c>
      <c r="E31" s="132">
        <v>1.0</v>
      </c>
    </row>
    <row r="32">
      <c r="A32" s="108">
        <v>0.0035</v>
      </c>
      <c r="B32" s="31" t="s">
        <v>1797</v>
      </c>
      <c r="E32" s="132">
        <v>1.0</v>
      </c>
    </row>
    <row r="33">
      <c r="A33" s="108">
        <v>0.0028</v>
      </c>
      <c r="B33" s="31" t="s">
        <v>956</v>
      </c>
      <c r="E33" s="132">
        <v>1.0</v>
      </c>
    </row>
    <row r="34">
      <c r="A34" s="108">
        <v>0.0027</v>
      </c>
      <c r="B34" s="31" t="s">
        <v>2382</v>
      </c>
      <c r="E34" s="132">
        <v>1.0</v>
      </c>
    </row>
    <row r="35">
      <c r="A35" s="108">
        <v>0.0023</v>
      </c>
      <c r="B35" s="31" t="s">
        <v>1502</v>
      </c>
      <c r="E35" s="132">
        <v>2.0</v>
      </c>
    </row>
    <row r="36">
      <c r="A36" s="108">
        <v>0.0021</v>
      </c>
      <c r="B36" s="31" t="s">
        <v>1657</v>
      </c>
      <c r="E36" s="132">
        <v>1.0</v>
      </c>
    </row>
    <row r="37">
      <c r="A37" s="108">
        <v>0.002</v>
      </c>
      <c r="B37" s="31" t="s">
        <v>1489</v>
      </c>
      <c r="E37" s="132">
        <v>1.0</v>
      </c>
    </row>
    <row r="38">
      <c r="A38" s="108">
        <v>0.0019</v>
      </c>
      <c r="B38" s="31" t="s">
        <v>2383</v>
      </c>
      <c r="E38" s="132">
        <v>1.0</v>
      </c>
    </row>
    <row r="39">
      <c r="A39" s="108">
        <v>0.0016</v>
      </c>
      <c r="B39" s="31" t="s">
        <v>1594</v>
      </c>
      <c r="E39" s="132">
        <v>1.0</v>
      </c>
    </row>
    <row r="40">
      <c r="A40" s="108">
        <v>9.0E-4</v>
      </c>
      <c r="B40" s="31" t="s">
        <v>2384</v>
      </c>
      <c r="E40" s="132">
        <v>1.0</v>
      </c>
    </row>
    <row r="41">
      <c r="A41" s="108">
        <v>9.0E-4</v>
      </c>
      <c r="B41" s="31" t="s">
        <v>1567</v>
      </c>
      <c r="E41" s="132">
        <v>1.0</v>
      </c>
    </row>
    <row r="42">
      <c r="A42" s="108">
        <v>8.0E-4</v>
      </c>
      <c r="B42" s="31" t="s">
        <v>2385</v>
      </c>
      <c r="E42" s="132">
        <v>1.0</v>
      </c>
    </row>
    <row r="43">
      <c r="A43" s="108">
        <v>7.0E-4</v>
      </c>
      <c r="B43" s="31" t="s">
        <v>2386</v>
      </c>
      <c r="E43" s="132">
        <v>1.0</v>
      </c>
    </row>
    <row r="44">
      <c r="A44" s="108">
        <v>6.0E-4</v>
      </c>
      <c r="B44" s="31" t="s">
        <v>1845</v>
      </c>
      <c r="E44" s="132">
        <v>1.0</v>
      </c>
    </row>
    <row r="45">
      <c r="A45" s="108">
        <v>5.0E-4</v>
      </c>
      <c r="B45" s="31" t="s">
        <v>1575</v>
      </c>
      <c r="E45" s="132">
        <v>1.0</v>
      </c>
    </row>
    <row r="46">
      <c r="A46" s="108">
        <v>5.0E-4</v>
      </c>
      <c r="B46" s="31" t="s">
        <v>1584</v>
      </c>
      <c r="E46" s="132">
        <v>1.0</v>
      </c>
    </row>
    <row r="47">
      <c r="A47" s="108">
        <v>5.0E-4</v>
      </c>
      <c r="B47" s="31" t="s">
        <v>1557</v>
      </c>
      <c r="E47" s="132">
        <v>1.0</v>
      </c>
    </row>
    <row r="48">
      <c r="A48" s="108">
        <v>4.0E-4</v>
      </c>
      <c r="B48" s="31" t="s">
        <v>2061</v>
      </c>
      <c r="E48" s="132">
        <v>1.0</v>
      </c>
    </row>
    <row r="49">
      <c r="A49" s="108">
        <v>4.0E-4</v>
      </c>
      <c r="B49" s="31" t="s">
        <v>1585</v>
      </c>
      <c r="E49" s="132">
        <v>1.0</v>
      </c>
    </row>
    <row r="50">
      <c r="A50" s="108">
        <v>3.0E-4</v>
      </c>
      <c r="B50" s="31" t="s">
        <v>1576</v>
      </c>
      <c r="E50" s="132">
        <v>1.0</v>
      </c>
    </row>
    <row r="51">
      <c r="A51" s="108">
        <v>3.0E-4</v>
      </c>
      <c r="B51" s="31" t="s">
        <v>1481</v>
      </c>
      <c r="E51" s="132">
        <v>1.0</v>
      </c>
    </row>
    <row r="52">
      <c r="A52" s="108">
        <v>2.0E-4</v>
      </c>
      <c r="B52" s="31" t="s">
        <v>2139</v>
      </c>
      <c r="E52" s="132">
        <v>1.0</v>
      </c>
    </row>
    <row r="53">
      <c r="A53" s="108">
        <v>2.0E-4</v>
      </c>
      <c r="B53" s="31" t="s">
        <v>2387</v>
      </c>
      <c r="E53" s="132">
        <v>1.0</v>
      </c>
    </row>
    <row r="54">
      <c r="A54" s="108">
        <v>2.0E-4</v>
      </c>
      <c r="B54" s="31" t="s">
        <v>2388</v>
      </c>
      <c r="E54" s="132">
        <v>1.0</v>
      </c>
    </row>
    <row r="55">
      <c r="A55" s="108">
        <v>2.0E-4</v>
      </c>
      <c r="B55" s="31" t="s">
        <v>1493</v>
      </c>
      <c r="E55" s="132">
        <v>1.0</v>
      </c>
    </row>
    <row r="56">
      <c r="A56" s="108">
        <v>2.0E-4</v>
      </c>
      <c r="B56" s="31" t="s">
        <v>2389</v>
      </c>
      <c r="E56" s="132">
        <v>1.0</v>
      </c>
    </row>
    <row r="57">
      <c r="A57" s="108">
        <v>2.0E-4</v>
      </c>
      <c r="B57" s="31" t="s">
        <v>1583</v>
      </c>
      <c r="E57" s="132">
        <v>1.0</v>
      </c>
    </row>
    <row r="58">
      <c r="A58" s="108">
        <v>2.0E-4</v>
      </c>
      <c r="B58" s="31" t="s">
        <v>1700</v>
      </c>
      <c r="E58" s="132">
        <v>1.0</v>
      </c>
    </row>
    <row r="59">
      <c r="A59" s="108">
        <v>2.0E-4</v>
      </c>
      <c r="B59" s="31" t="s">
        <v>998</v>
      </c>
      <c r="E59" s="132">
        <v>1.0</v>
      </c>
    </row>
    <row r="60">
      <c r="A60" s="108">
        <v>1.0E-4</v>
      </c>
      <c r="B60" s="31" t="s">
        <v>2372</v>
      </c>
      <c r="E60" s="132">
        <v>1.0</v>
      </c>
    </row>
    <row r="61">
      <c r="A61" s="108">
        <v>1.0E-4</v>
      </c>
      <c r="B61" s="31" t="s">
        <v>1500</v>
      </c>
      <c r="E61" s="132">
        <v>1.0</v>
      </c>
    </row>
    <row r="62">
      <c r="A62" s="108">
        <v>1.0E-4</v>
      </c>
      <c r="B62" s="31" t="s">
        <v>2200</v>
      </c>
      <c r="E62" s="132">
        <v>1.0</v>
      </c>
    </row>
    <row r="63">
      <c r="A63" s="108">
        <v>1.0E-4</v>
      </c>
      <c r="B63" s="31" t="s">
        <v>1497</v>
      </c>
      <c r="E63" s="132">
        <v>1.0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57"/>
    <col customWidth="1" min="2" max="2" width="110.86"/>
  </cols>
  <sheetData>
    <row r="1">
      <c r="A1" s="44" t="s">
        <v>2390</v>
      </c>
      <c r="B1" s="31" t="s">
        <v>2391</v>
      </c>
      <c r="C1" s="32" t="s">
        <v>1</v>
      </c>
      <c r="D1" s="33" t="s">
        <v>644</v>
      </c>
      <c r="E1" s="34" t="s">
        <v>645</v>
      </c>
      <c r="F1" s="115" t="s">
        <v>2392</v>
      </c>
      <c r="G1" s="115" t="s">
        <v>2393</v>
      </c>
      <c r="H1" s="115" t="s">
        <v>2394</v>
      </c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>
      <c r="A2" s="168" t="s">
        <v>2395</v>
      </c>
      <c r="B2" s="44"/>
      <c r="C2" s="169"/>
      <c r="D2" s="75"/>
      <c r="E2" s="115">
        <f>SUM(E3:E193)</f>
        <v>255</v>
      </c>
      <c r="F2" s="114">
        <f>SUM(E3:E28)</f>
        <v>51</v>
      </c>
      <c r="G2" s="114">
        <f>SUM(E3:E193)-F2</f>
        <v>204</v>
      </c>
      <c r="H2" s="170">
        <f>SUM(Brazil!A3:A170)</f>
        <v>0.9982</v>
      </c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>
      <c r="A3" s="100">
        <v>0.1075</v>
      </c>
      <c r="B3" s="44" t="s">
        <v>1642</v>
      </c>
      <c r="C3" s="41" t="s">
        <v>2396</v>
      </c>
      <c r="D3" s="35" t="s">
        <v>7</v>
      </c>
      <c r="E3" s="115">
        <v>2.0</v>
      </c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</row>
    <row r="4">
      <c r="A4" s="100">
        <v>0.0852</v>
      </c>
      <c r="B4" s="44" t="s">
        <v>1671</v>
      </c>
      <c r="C4" s="35" t="s">
        <v>296</v>
      </c>
      <c r="D4" s="35" t="s">
        <v>60</v>
      </c>
      <c r="E4" s="115">
        <v>7.0</v>
      </c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</row>
    <row r="5">
      <c r="A5" s="100">
        <v>0.064</v>
      </c>
      <c r="B5" s="44" t="s">
        <v>1431</v>
      </c>
      <c r="C5" s="42" t="s">
        <v>1559</v>
      </c>
      <c r="D5" s="42" t="s">
        <v>7</v>
      </c>
      <c r="E5" s="115">
        <v>2.0</v>
      </c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</row>
    <row r="6">
      <c r="A6" s="100">
        <v>0.0581</v>
      </c>
      <c r="B6" s="44" t="s">
        <v>1428</v>
      </c>
      <c r="C6" s="31" t="s">
        <v>398</v>
      </c>
      <c r="D6" s="35" t="s">
        <v>60</v>
      </c>
      <c r="E6" s="115">
        <v>2.0</v>
      </c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</row>
    <row r="7">
      <c r="A7" s="100">
        <v>0.0514</v>
      </c>
      <c r="B7" s="44" t="s">
        <v>1604</v>
      </c>
      <c r="C7" s="35" t="s">
        <v>88</v>
      </c>
      <c r="D7" s="35" t="s">
        <v>15</v>
      </c>
      <c r="E7" s="115">
        <v>3.0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</row>
    <row r="8">
      <c r="A8" s="100">
        <v>0.040153836</v>
      </c>
      <c r="B8" s="44" t="s">
        <v>1685</v>
      </c>
      <c r="C8" s="35" t="s">
        <v>321</v>
      </c>
      <c r="D8" s="35" t="s">
        <v>15</v>
      </c>
      <c r="E8" s="115">
        <v>1.0</v>
      </c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>
      <c r="A9" s="100">
        <v>0.039632358</v>
      </c>
      <c r="B9" s="44" t="s">
        <v>1606</v>
      </c>
      <c r="C9" s="41" t="s">
        <v>205</v>
      </c>
      <c r="D9" s="35" t="s">
        <v>7</v>
      </c>
      <c r="E9" s="115">
        <v>1.0</v>
      </c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100">
        <v>0.028420572</v>
      </c>
      <c r="B10" s="44" t="s">
        <v>1668</v>
      </c>
      <c r="C10" s="35" t="s">
        <v>2397</v>
      </c>
      <c r="D10" s="35" t="s">
        <v>15</v>
      </c>
      <c r="E10" s="115">
        <v>1.0</v>
      </c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>
      <c r="A11" s="100">
        <v>0.028094648</v>
      </c>
      <c r="B11" s="44" t="s">
        <v>848</v>
      </c>
      <c r="C11" s="35" t="s">
        <v>137</v>
      </c>
      <c r="D11" s="35" t="s">
        <v>15</v>
      </c>
      <c r="E11" s="115">
        <v>1.0</v>
      </c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>
      <c r="A12" s="100">
        <v>0.028029464</v>
      </c>
      <c r="B12" s="44" t="s">
        <v>2398</v>
      </c>
      <c r="C12" s="35" t="s">
        <v>504</v>
      </c>
      <c r="D12" s="35" t="s">
        <v>7</v>
      </c>
      <c r="E12" s="115">
        <v>1.0</v>
      </c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>
      <c r="A13" s="100">
        <v>0.0262</v>
      </c>
      <c r="B13" s="44" t="s">
        <v>1456</v>
      </c>
      <c r="C13" s="35" t="s">
        <v>381</v>
      </c>
      <c r="D13" s="35" t="s">
        <v>67</v>
      </c>
      <c r="E13" s="115">
        <v>7.0</v>
      </c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</row>
    <row r="14">
      <c r="A14" s="100">
        <v>0.022423571</v>
      </c>
      <c r="B14" s="44" t="s">
        <v>1567</v>
      </c>
      <c r="C14" s="35" t="s">
        <v>523</v>
      </c>
      <c r="D14" s="35" t="s">
        <v>15</v>
      </c>
      <c r="E14" s="115">
        <v>1.0</v>
      </c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100">
        <v>0.02105469</v>
      </c>
      <c r="B15" s="44" t="s">
        <v>1435</v>
      </c>
      <c r="C15" s="35" t="s">
        <v>468</v>
      </c>
      <c r="D15" s="35" t="s">
        <v>15</v>
      </c>
      <c r="E15" s="115">
        <v>1.0</v>
      </c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100">
        <v>0.020207288</v>
      </c>
      <c r="B16" s="44" t="s">
        <v>810</v>
      </c>
      <c r="C16" s="35" t="s">
        <v>811</v>
      </c>
      <c r="D16" s="35" t="s">
        <v>10</v>
      </c>
      <c r="E16" s="115">
        <v>1.0</v>
      </c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</row>
    <row r="17">
      <c r="A17" s="100">
        <v>0.015644352</v>
      </c>
      <c r="B17" s="44" t="s">
        <v>1935</v>
      </c>
      <c r="C17" s="41" t="s">
        <v>145</v>
      </c>
      <c r="D17" s="35" t="s">
        <v>15</v>
      </c>
      <c r="E17" s="115">
        <v>1.0</v>
      </c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</row>
    <row r="18">
      <c r="A18" s="100">
        <v>0.015448797</v>
      </c>
      <c r="B18" s="44" t="s">
        <v>1753</v>
      </c>
      <c r="C18" s="35" t="s">
        <v>531</v>
      </c>
      <c r="D18" s="35" t="s">
        <v>10</v>
      </c>
      <c r="E18" s="115">
        <v>1.0</v>
      </c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</row>
    <row r="19">
      <c r="A19" s="100">
        <v>0.014992504</v>
      </c>
      <c r="B19" s="44" t="s">
        <v>886</v>
      </c>
      <c r="C19" s="171" t="s">
        <v>887</v>
      </c>
      <c r="D19" s="42" t="s">
        <v>15</v>
      </c>
      <c r="E19" s="115">
        <v>1.0</v>
      </c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</row>
    <row r="20">
      <c r="A20" s="100">
        <v>0.0146</v>
      </c>
      <c r="B20" s="44" t="s">
        <v>1670</v>
      </c>
      <c r="C20" s="35" t="s">
        <v>775</v>
      </c>
      <c r="D20" s="35" t="s">
        <v>67</v>
      </c>
      <c r="E20" s="115">
        <v>3.0</v>
      </c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</row>
    <row r="21">
      <c r="A21" s="100">
        <v>0.0143</v>
      </c>
      <c r="B21" s="44" t="s">
        <v>1441</v>
      </c>
      <c r="C21" s="35" t="s">
        <v>71</v>
      </c>
      <c r="D21" s="35" t="s">
        <v>7</v>
      </c>
      <c r="E21" s="115">
        <v>2.0</v>
      </c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</row>
    <row r="22">
      <c r="A22" s="100">
        <v>0.014014732</v>
      </c>
      <c r="B22" s="44" t="s">
        <v>1608</v>
      </c>
      <c r="C22" s="35" t="s">
        <v>209</v>
      </c>
      <c r="D22" s="35" t="s">
        <v>15</v>
      </c>
      <c r="E22" s="115">
        <v>1.0</v>
      </c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</row>
    <row r="23">
      <c r="A23" s="100">
        <v>0.012189557</v>
      </c>
      <c r="B23" s="44" t="s">
        <v>1464</v>
      </c>
      <c r="C23" s="35" t="s">
        <v>384</v>
      </c>
      <c r="D23" s="35" t="s">
        <v>15</v>
      </c>
      <c r="E23" s="115">
        <v>1.0</v>
      </c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</row>
    <row r="24">
      <c r="A24" s="100">
        <v>0.012124373</v>
      </c>
      <c r="B24" s="44" t="s">
        <v>2399</v>
      </c>
      <c r="C24" s="35" t="s">
        <v>9</v>
      </c>
      <c r="D24" s="35" t="s">
        <v>10</v>
      </c>
      <c r="E24" s="115">
        <v>1.0</v>
      </c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</row>
    <row r="25">
      <c r="A25" s="100">
        <v>0.011342155</v>
      </c>
      <c r="B25" s="44" t="s">
        <v>1592</v>
      </c>
      <c r="C25" s="35" t="s">
        <v>457</v>
      </c>
      <c r="D25" s="35" t="s">
        <v>7</v>
      </c>
      <c r="E25" s="115">
        <v>1.0</v>
      </c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</row>
    <row r="26">
      <c r="A26" s="100">
        <v>0.0108</v>
      </c>
      <c r="B26" s="44" t="s">
        <v>1469</v>
      </c>
      <c r="C26" s="35" t="s">
        <v>491</v>
      </c>
      <c r="D26" s="35" t="s">
        <v>7</v>
      </c>
      <c r="E26" s="115">
        <v>2.0</v>
      </c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</row>
    <row r="27">
      <c r="A27" s="100">
        <v>0.0106</v>
      </c>
      <c r="B27" s="44" t="s">
        <v>1792</v>
      </c>
      <c r="C27" s="35" t="s">
        <v>269</v>
      </c>
      <c r="D27" s="35" t="s">
        <v>60</v>
      </c>
      <c r="E27" s="115">
        <v>5.0</v>
      </c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</row>
    <row r="28">
      <c r="A28" s="129">
        <v>0.010168829</v>
      </c>
      <c r="B28" s="80" t="s">
        <v>1578</v>
      </c>
      <c r="C28" s="48" t="s">
        <v>628</v>
      </c>
      <c r="D28" s="48" t="s">
        <v>15</v>
      </c>
      <c r="E28" s="95">
        <v>1.0</v>
      </c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</row>
    <row r="29">
      <c r="A29" s="100">
        <v>0.008930317</v>
      </c>
      <c r="B29" s="44" t="s">
        <v>1556</v>
      </c>
      <c r="C29" s="31" t="s">
        <v>626</v>
      </c>
      <c r="D29" s="35" t="s">
        <v>7</v>
      </c>
      <c r="E29" s="115">
        <v>1.0</v>
      </c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</row>
    <row r="30">
      <c r="A30" s="100">
        <v>0.008734763</v>
      </c>
      <c r="B30" s="44" t="s">
        <v>1959</v>
      </c>
      <c r="C30" s="35" t="s">
        <v>57</v>
      </c>
      <c r="D30" s="35" t="s">
        <v>15</v>
      </c>
      <c r="E30" s="115">
        <v>1.0</v>
      </c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</row>
    <row r="31">
      <c r="A31" s="100">
        <v>0.0087</v>
      </c>
      <c r="B31" s="44" t="s">
        <v>1591</v>
      </c>
      <c r="C31" s="114"/>
      <c r="D31" s="114"/>
      <c r="E31" s="115">
        <v>3.0</v>
      </c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</row>
    <row r="32">
      <c r="A32" s="100">
        <v>0.008604393</v>
      </c>
      <c r="B32" s="44" t="s">
        <v>2132</v>
      </c>
      <c r="C32" s="114"/>
      <c r="D32" s="114"/>
      <c r="E32" s="115">
        <v>1.0</v>
      </c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</row>
    <row r="33">
      <c r="A33" s="100">
        <v>0.0078</v>
      </c>
      <c r="B33" s="44" t="s">
        <v>1474</v>
      </c>
      <c r="C33" s="114"/>
      <c r="D33" s="114"/>
      <c r="E33" s="115">
        <v>3.0</v>
      </c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</row>
    <row r="34">
      <c r="A34" s="100">
        <v>0.007</v>
      </c>
      <c r="B34" s="44" t="s">
        <v>1430</v>
      </c>
      <c r="C34" s="114"/>
      <c r="D34" s="114"/>
      <c r="E34" s="115">
        <v>3.0</v>
      </c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</row>
    <row r="35">
      <c r="A35" s="100">
        <v>0.007</v>
      </c>
      <c r="B35" s="44" t="s">
        <v>1451</v>
      </c>
      <c r="C35" s="114"/>
      <c r="D35" s="114"/>
      <c r="E35" s="115">
        <v>2.0</v>
      </c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</row>
    <row r="36">
      <c r="A36" s="100">
        <v>0.006974773</v>
      </c>
      <c r="B36" s="44" t="s">
        <v>1706</v>
      </c>
      <c r="C36" s="114"/>
      <c r="D36" s="114"/>
      <c r="E36" s="115">
        <v>1.0</v>
      </c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</row>
    <row r="37">
      <c r="A37" s="100">
        <v>0.006909589</v>
      </c>
      <c r="B37" s="44" t="s">
        <v>2400</v>
      </c>
      <c r="C37" s="114"/>
      <c r="D37" s="114"/>
      <c r="E37" s="115">
        <v>1.0</v>
      </c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</row>
    <row r="38">
      <c r="A38" s="100">
        <v>0.0065</v>
      </c>
      <c r="B38" s="44" t="s">
        <v>2401</v>
      </c>
      <c r="C38" s="114"/>
      <c r="D38" s="114"/>
      <c r="E38" s="115">
        <v>2.0</v>
      </c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</row>
    <row r="39">
      <c r="A39" s="100">
        <v>0.0064</v>
      </c>
      <c r="B39" s="44" t="s">
        <v>2402</v>
      </c>
      <c r="C39" s="114"/>
      <c r="D39" s="114"/>
      <c r="E39" s="115">
        <v>3.0</v>
      </c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</row>
    <row r="40">
      <c r="A40" s="100">
        <v>0.0063</v>
      </c>
      <c r="B40" s="44" t="s">
        <v>1437</v>
      </c>
      <c r="C40" s="114"/>
      <c r="D40" s="114"/>
      <c r="E40" s="115">
        <v>6.0</v>
      </c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</row>
    <row r="41">
      <c r="A41" s="100">
        <v>0.0058</v>
      </c>
      <c r="B41" s="44" t="s">
        <v>2403</v>
      </c>
      <c r="C41" s="114"/>
      <c r="D41" s="114"/>
      <c r="E41" s="115">
        <v>2.0</v>
      </c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</row>
    <row r="42">
      <c r="A42" s="100">
        <v>0.005605893</v>
      </c>
      <c r="B42" s="44" t="s">
        <v>1752</v>
      </c>
      <c r="C42" s="114"/>
      <c r="D42" s="114"/>
      <c r="E42" s="115">
        <v>1.0</v>
      </c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</row>
    <row r="43">
      <c r="A43" s="100">
        <v>0.005149599</v>
      </c>
      <c r="B43" s="44" t="s">
        <v>2096</v>
      </c>
      <c r="C43" s="114"/>
      <c r="D43" s="114"/>
      <c r="E43" s="115">
        <v>1.0</v>
      </c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>
      <c r="A44" s="100">
        <v>0.005</v>
      </c>
      <c r="B44" s="44" t="s">
        <v>2008</v>
      </c>
      <c r="C44" s="114"/>
      <c r="D44" s="114"/>
      <c r="E44" s="115">
        <v>2.0</v>
      </c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>
      <c r="A45" s="100">
        <v>0.004497751</v>
      </c>
      <c r="B45" s="44" t="s">
        <v>1755</v>
      </c>
      <c r="C45" s="114"/>
      <c r="D45" s="114"/>
      <c r="E45" s="115">
        <v>1.0</v>
      </c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>
      <c r="A46" s="100">
        <v>0.004171827</v>
      </c>
      <c r="B46" s="44" t="s">
        <v>2404</v>
      </c>
      <c r="C46" s="114"/>
      <c r="D46" s="114"/>
      <c r="E46" s="115">
        <v>1.0</v>
      </c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>
      <c r="A47" s="100">
        <v>0.0041</v>
      </c>
      <c r="B47" s="44" t="s">
        <v>2005</v>
      </c>
      <c r="C47" s="114"/>
      <c r="D47" s="114"/>
      <c r="E47" s="115">
        <v>3.0</v>
      </c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>
      <c r="A48" s="100">
        <v>0.0036</v>
      </c>
      <c r="B48" s="44" t="s">
        <v>1777</v>
      </c>
      <c r="C48" s="114"/>
      <c r="D48" s="114"/>
      <c r="E48" s="115">
        <v>3.0</v>
      </c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>
      <c r="A49" s="100">
        <v>0.003519979</v>
      </c>
      <c r="B49" s="44" t="s">
        <v>1892</v>
      </c>
      <c r="C49" s="114"/>
      <c r="D49" s="114"/>
      <c r="E49" s="115">
        <v>1.0</v>
      </c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>
      <c r="A50" s="100">
        <v>0.003519979</v>
      </c>
      <c r="B50" s="44" t="s">
        <v>2405</v>
      </c>
      <c r="C50" s="114"/>
      <c r="D50" s="114"/>
      <c r="E50" s="115">
        <v>1.0</v>
      </c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>
      <c r="A51" s="100">
        <v>0.003324425</v>
      </c>
      <c r="B51" s="44" t="s">
        <v>2406</v>
      </c>
      <c r="C51" s="114"/>
      <c r="D51" s="114"/>
      <c r="E51" s="115">
        <v>1.0</v>
      </c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>
      <c r="A52" s="100">
        <v>0.0033</v>
      </c>
      <c r="B52" s="44" t="s">
        <v>1485</v>
      </c>
      <c r="C52" s="114"/>
      <c r="D52" s="114"/>
      <c r="E52" s="115">
        <v>2.0</v>
      </c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>
      <c r="A53" s="100">
        <v>0.00312887</v>
      </c>
      <c r="B53" s="44" t="s">
        <v>2407</v>
      </c>
      <c r="C53" s="114"/>
      <c r="D53" s="114"/>
      <c r="E53" s="115">
        <v>1.0</v>
      </c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>
      <c r="A54" s="100">
        <v>0.002998501</v>
      </c>
      <c r="B54" s="44" t="s">
        <v>2408</v>
      </c>
      <c r="C54" s="114"/>
      <c r="D54" s="114"/>
      <c r="E54" s="115">
        <v>1.0</v>
      </c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>
      <c r="A55" s="100">
        <v>0.002933316</v>
      </c>
      <c r="B55" s="44" t="s">
        <v>1577</v>
      </c>
      <c r="C55" s="114"/>
      <c r="D55" s="114"/>
      <c r="E55" s="115">
        <v>1.0</v>
      </c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>
      <c r="A56" s="100">
        <v>0.002868131</v>
      </c>
      <c r="B56" s="44" t="s">
        <v>2409</v>
      </c>
      <c r="C56" s="114"/>
      <c r="D56" s="114"/>
      <c r="E56" s="115">
        <v>1.0</v>
      </c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>
      <c r="A57" s="100">
        <v>0.0027</v>
      </c>
      <c r="B57" s="44" t="s">
        <v>2410</v>
      </c>
      <c r="C57" s="114"/>
      <c r="D57" s="114"/>
      <c r="E57" s="115">
        <v>2.0</v>
      </c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>
      <c r="A58" s="100">
        <v>0.002542207</v>
      </c>
      <c r="B58" s="44" t="s">
        <v>2411</v>
      </c>
      <c r="C58" s="114"/>
      <c r="D58" s="114"/>
      <c r="E58" s="115">
        <v>1.0</v>
      </c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>
      <c r="A59" s="100">
        <v>0.0025</v>
      </c>
      <c r="B59" s="44" t="s">
        <v>1616</v>
      </c>
      <c r="C59" s="114"/>
      <c r="D59" s="114"/>
      <c r="E59" s="115">
        <v>3.0</v>
      </c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>
      <c r="A60" s="100">
        <v>0.002477022</v>
      </c>
      <c r="B60" s="44" t="s">
        <v>2287</v>
      </c>
      <c r="C60" s="114"/>
      <c r="D60" s="114"/>
      <c r="E60" s="115">
        <v>1.0</v>
      </c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>
      <c r="A61" s="100">
        <v>0.0024</v>
      </c>
      <c r="B61" s="44" t="s">
        <v>1471</v>
      </c>
      <c r="C61" s="114"/>
      <c r="D61" s="114"/>
      <c r="E61" s="115">
        <v>2.0</v>
      </c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>
      <c r="A62" s="100">
        <v>0.002085914</v>
      </c>
      <c r="B62" s="44" t="s">
        <v>1444</v>
      </c>
      <c r="C62" s="114"/>
      <c r="D62" s="114"/>
      <c r="E62" s="115">
        <v>1.0</v>
      </c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>
      <c r="A63" s="100">
        <v>0.002020729</v>
      </c>
      <c r="B63" s="44" t="s">
        <v>2115</v>
      </c>
      <c r="C63" s="114"/>
      <c r="D63" s="114"/>
      <c r="E63" s="115">
        <v>1.0</v>
      </c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>
      <c r="A64" s="100">
        <v>0.002020729</v>
      </c>
      <c r="B64" s="44" t="s">
        <v>1896</v>
      </c>
      <c r="C64" s="114"/>
      <c r="D64" s="114"/>
      <c r="E64" s="115">
        <v>1.0</v>
      </c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>
      <c r="A65" s="100">
        <v>0.001890359</v>
      </c>
      <c r="B65" s="44" t="s">
        <v>1449</v>
      </c>
      <c r="C65" s="114"/>
      <c r="D65" s="114"/>
      <c r="E65" s="115">
        <v>1.0</v>
      </c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>
      <c r="A66" s="100">
        <v>0.001825174</v>
      </c>
      <c r="B66" s="44" t="s">
        <v>1036</v>
      </c>
      <c r="C66" s="114"/>
      <c r="D66" s="114"/>
      <c r="E66" s="115">
        <v>1.0</v>
      </c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>
      <c r="A67" s="100">
        <v>0.00175999</v>
      </c>
      <c r="B67" s="44" t="s">
        <v>860</v>
      </c>
      <c r="C67" s="114"/>
      <c r="D67" s="114"/>
      <c r="E67" s="115">
        <v>1.0</v>
      </c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>
      <c r="A68" s="100">
        <v>0.00175999</v>
      </c>
      <c r="B68" s="44" t="s">
        <v>1695</v>
      </c>
      <c r="C68" s="114"/>
      <c r="D68" s="114"/>
      <c r="E68" s="115">
        <v>1.0</v>
      </c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>
      <c r="A69" s="100">
        <v>0.0017</v>
      </c>
      <c r="B69" s="44" t="s">
        <v>1046</v>
      </c>
      <c r="C69" s="114"/>
      <c r="D69" s="114"/>
      <c r="E69" s="115">
        <v>3.0</v>
      </c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>
      <c r="A70" s="100">
        <v>0.001694805</v>
      </c>
      <c r="B70" s="44" t="s">
        <v>1674</v>
      </c>
      <c r="C70" s="114"/>
      <c r="D70" s="114"/>
      <c r="E70" s="115">
        <v>1.0</v>
      </c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>
      <c r="A71" s="100">
        <v>0.001564435</v>
      </c>
      <c r="B71" s="44" t="s">
        <v>2412</v>
      </c>
      <c r="C71" s="114"/>
      <c r="D71" s="114"/>
      <c r="E71" s="115">
        <v>1.0</v>
      </c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>
      <c r="A72" s="100">
        <v>0.001564435</v>
      </c>
      <c r="B72" s="44" t="s">
        <v>1479</v>
      </c>
      <c r="C72" s="114"/>
      <c r="D72" s="114"/>
      <c r="E72" s="115">
        <v>1.0</v>
      </c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>
      <c r="A73" s="100">
        <v>0.00149925</v>
      </c>
      <c r="B73" s="44" t="s">
        <v>1868</v>
      </c>
      <c r="C73" s="114"/>
      <c r="D73" s="114"/>
      <c r="E73" s="115">
        <v>1.0</v>
      </c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>
      <c r="A74" s="100">
        <v>0.00149925</v>
      </c>
      <c r="B74" s="44" t="s">
        <v>1709</v>
      </c>
      <c r="C74" s="114"/>
      <c r="D74" s="114"/>
      <c r="E74" s="115">
        <v>1.0</v>
      </c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>
      <c r="A75" s="100">
        <v>0.001368881</v>
      </c>
      <c r="B75" s="44" t="s">
        <v>2413</v>
      </c>
      <c r="C75" s="114"/>
      <c r="D75" s="114"/>
      <c r="E75" s="115">
        <v>1.0</v>
      </c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>
      <c r="A76" s="100">
        <v>0.001368881</v>
      </c>
      <c r="B76" s="44" t="s">
        <v>2414</v>
      </c>
      <c r="C76" s="114"/>
      <c r="D76" s="114"/>
      <c r="E76" s="115">
        <v>1.0</v>
      </c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>
      <c r="A77" s="100">
        <v>0.001238511</v>
      </c>
      <c r="B77" s="44" t="s">
        <v>1480</v>
      </c>
      <c r="C77" s="114"/>
      <c r="D77" s="114"/>
      <c r="E77" s="115">
        <v>1.0</v>
      </c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>
      <c r="A78" s="100">
        <v>0.001238511</v>
      </c>
      <c r="B78" s="44" t="s">
        <v>1496</v>
      </c>
      <c r="C78" s="114"/>
      <c r="D78" s="114"/>
      <c r="E78" s="115">
        <v>1.0</v>
      </c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>
      <c r="A79" s="100">
        <v>0.001173326</v>
      </c>
      <c r="B79" s="44" t="s">
        <v>2415</v>
      </c>
      <c r="C79" s="114"/>
      <c r="D79" s="114"/>
      <c r="E79" s="115">
        <v>1.0</v>
      </c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>
      <c r="A80" s="100">
        <v>0.0011</v>
      </c>
      <c r="B80" s="44" t="s">
        <v>2286</v>
      </c>
      <c r="C80" s="114"/>
      <c r="D80" s="114"/>
      <c r="E80" s="115">
        <v>2.0</v>
      </c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>
      <c r="A81" s="100">
        <v>0.001042957</v>
      </c>
      <c r="B81" s="44" t="s">
        <v>2416</v>
      </c>
      <c r="C81" s="114"/>
      <c r="D81" s="114"/>
      <c r="E81" s="115">
        <v>1.0</v>
      </c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>
      <c r="A82" s="100">
        <v>0.001042957</v>
      </c>
      <c r="B82" s="44" t="s">
        <v>2417</v>
      </c>
      <c r="C82" s="114"/>
      <c r="D82" s="114"/>
      <c r="E82" s="115">
        <v>1.0</v>
      </c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>
      <c r="A83" s="100">
        <v>0.001</v>
      </c>
      <c r="B83" s="44" t="s">
        <v>1603</v>
      </c>
      <c r="C83" s="114"/>
      <c r="D83" s="114"/>
      <c r="E83" s="115">
        <v>2.0</v>
      </c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>
      <c r="A84" s="100">
        <v>9.77772E-4</v>
      </c>
      <c r="B84" s="44" t="s">
        <v>2418</v>
      </c>
      <c r="C84" s="114"/>
      <c r="D84" s="114"/>
      <c r="E84" s="115">
        <v>1.0</v>
      </c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>
      <c r="A85" s="100">
        <v>9.77772E-4</v>
      </c>
      <c r="B85" s="44" t="s">
        <v>2419</v>
      </c>
      <c r="C85" s="114"/>
      <c r="D85" s="114"/>
      <c r="E85" s="115">
        <v>1.0</v>
      </c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>
      <c r="A86" s="100">
        <v>8.0E-4</v>
      </c>
      <c r="B86" s="44" t="s">
        <v>1483</v>
      </c>
      <c r="C86" s="114"/>
      <c r="D86" s="114"/>
      <c r="E86" s="115">
        <v>2.0</v>
      </c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>
      <c r="A87" s="100">
        <v>8.0E-4</v>
      </c>
      <c r="B87" s="44" t="s">
        <v>1492</v>
      </c>
      <c r="C87" s="114"/>
      <c r="D87" s="114"/>
      <c r="E87" s="115">
        <v>3.0</v>
      </c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>
      <c r="A88" s="100">
        <v>7.82218E-4</v>
      </c>
      <c r="B88" s="44" t="s">
        <v>2420</v>
      </c>
      <c r="C88" s="114"/>
      <c r="D88" s="114"/>
      <c r="E88" s="115">
        <v>1.0</v>
      </c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>
      <c r="A89" s="100">
        <v>7.82218E-4</v>
      </c>
      <c r="B89" s="44" t="s">
        <v>1501</v>
      </c>
      <c r="C89" s="114"/>
      <c r="D89" s="114"/>
      <c r="E89" s="115">
        <v>1.0</v>
      </c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>
      <c r="A90" s="100">
        <v>7.17033E-4</v>
      </c>
      <c r="B90" s="44" t="s">
        <v>2128</v>
      </c>
      <c r="C90" s="114"/>
      <c r="D90" s="114"/>
      <c r="E90" s="115">
        <v>1.0</v>
      </c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>
      <c r="A91" s="100">
        <v>7.0E-4</v>
      </c>
      <c r="B91" s="44" t="s">
        <v>1478</v>
      </c>
      <c r="C91" s="114"/>
      <c r="D91" s="114"/>
      <c r="E91" s="115">
        <v>4.0</v>
      </c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>
      <c r="A92" s="100">
        <v>6.51848E-4</v>
      </c>
      <c r="B92" s="44" t="s">
        <v>1749</v>
      </c>
      <c r="C92" s="114"/>
      <c r="D92" s="114"/>
      <c r="E92" s="115">
        <v>1.0</v>
      </c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>
      <c r="A93" s="100">
        <v>6.51848E-4</v>
      </c>
      <c r="B93" s="44" t="s">
        <v>2424</v>
      </c>
      <c r="C93" s="114"/>
      <c r="D93" s="114"/>
      <c r="E93" s="115">
        <v>1.0</v>
      </c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>
      <c r="A94" s="100">
        <v>5.86663E-4</v>
      </c>
      <c r="B94" s="44" t="s">
        <v>814</v>
      </c>
      <c r="C94" s="114"/>
      <c r="D94" s="114"/>
      <c r="E94" s="115">
        <v>1.0</v>
      </c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>
      <c r="A95" s="100">
        <v>5.86663E-4</v>
      </c>
      <c r="B95" s="44" t="s">
        <v>1712</v>
      </c>
      <c r="C95" s="114"/>
      <c r="D95" s="114"/>
      <c r="E95" s="115">
        <v>1.0</v>
      </c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>
      <c r="A96" s="100">
        <v>5.86663E-4</v>
      </c>
      <c r="B96" s="44" t="s">
        <v>2098</v>
      </c>
      <c r="C96" s="114"/>
      <c r="D96" s="114"/>
      <c r="E96" s="115">
        <v>1.0</v>
      </c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>
      <c r="A97" s="100">
        <v>5.21478E-4</v>
      </c>
      <c r="B97" s="44" t="s">
        <v>2425</v>
      </c>
      <c r="C97" s="114"/>
      <c r="D97" s="114"/>
      <c r="E97" s="115">
        <v>1.0</v>
      </c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>
      <c r="A98" s="100">
        <v>5.21478E-4</v>
      </c>
      <c r="B98" s="44" t="s">
        <v>2426</v>
      </c>
      <c r="C98" s="114"/>
      <c r="D98" s="114"/>
      <c r="E98" s="115">
        <v>1.0</v>
      </c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>
      <c r="A99" s="100">
        <v>4.56294E-4</v>
      </c>
      <c r="B99" s="44" t="s">
        <v>1933</v>
      </c>
      <c r="C99" s="114"/>
      <c r="D99" s="114"/>
      <c r="E99" s="115">
        <v>1.0</v>
      </c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>
      <c r="A100" s="100">
        <v>4.56294E-4</v>
      </c>
      <c r="B100" s="44" t="s">
        <v>2427</v>
      </c>
      <c r="C100" s="114"/>
      <c r="D100" s="114"/>
      <c r="E100" s="115">
        <v>1.0</v>
      </c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>
      <c r="A101" s="100">
        <v>4.56294E-4</v>
      </c>
      <c r="B101" s="44" t="s">
        <v>1495</v>
      </c>
      <c r="C101" s="114"/>
      <c r="D101" s="114"/>
      <c r="E101" s="115">
        <v>1.0</v>
      </c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>
      <c r="A102" s="100">
        <v>4.56294E-4</v>
      </c>
      <c r="B102" s="44" t="s">
        <v>1684</v>
      </c>
      <c r="C102" s="114"/>
      <c r="D102" s="114"/>
      <c r="E102" s="115">
        <v>1.0</v>
      </c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>
      <c r="A103" s="100">
        <v>3.91109E-4</v>
      </c>
      <c r="B103" s="44" t="s">
        <v>2428</v>
      </c>
      <c r="C103" s="114"/>
      <c r="D103" s="114"/>
      <c r="E103" s="115">
        <v>1.0</v>
      </c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>
      <c r="A104" s="100">
        <v>3.91109E-4</v>
      </c>
      <c r="B104" s="44" t="s">
        <v>2430</v>
      </c>
      <c r="C104" s="114"/>
      <c r="D104" s="114"/>
      <c r="E104" s="115">
        <v>1.0</v>
      </c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>
      <c r="A105" s="100">
        <v>3.91109E-4</v>
      </c>
      <c r="B105" s="44" t="s">
        <v>1476</v>
      </c>
      <c r="C105" s="114"/>
      <c r="D105" s="114"/>
      <c r="E105" s="115">
        <v>1.0</v>
      </c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>
      <c r="A106" s="100">
        <v>3.91109E-4</v>
      </c>
      <c r="B106" s="44" t="s">
        <v>1040</v>
      </c>
      <c r="C106" s="114"/>
      <c r="D106" s="114"/>
      <c r="E106" s="115">
        <v>1.0</v>
      </c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>
      <c r="A107" s="100">
        <v>3.25924E-4</v>
      </c>
      <c r="B107" s="44" t="s">
        <v>1915</v>
      </c>
      <c r="C107" s="114"/>
      <c r="D107" s="114"/>
      <c r="E107" s="115">
        <v>1.0</v>
      </c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>
      <c r="A108" s="100">
        <v>3.25924E-4</v>
      </c>
      <c r="B108" s="44" t="s">
        <v>2433</v>
      </c>
      <c r="C108" s="114"/>
      <c r="D108" s="114"/>
      <c r="E108" s="115">
        <v>1.0</v>
      </c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>
      <c r="A109" s="100">
        <v>3.0E-4</v>
      </c>
      <c r="B109" s="44" t="s">
        <v>828</v>
      </c>
      <c r="C109" s="114"/>
      <c r="D109" s="114"/>
      <c r="E109" s="115">
        <v>2.0</v>
      </c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>
      <c r="A110" s="100">
        <v>2.60739E-4</v>
      </c>
      <c r="B110" s="44" t="s">
        <v>2434</v>
      </c>
      <c r="C110" s="114"/>
      <c r="D110" s="114"/>
      <c r="E110" s="115">
        <v>1.0</v>
      </c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>
      <c r="A111" s="100">
        <v>2.60739E-4</v>
      </c>
      <c r="B111" s="44" t="s">
        <v>2438</v>
      </c>
      <c r="C111" s="114"/>
      <c r="D111" s="114"/>
      <c r="E111" s="115">
        <v>1.0</v>
      </c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>
      <c r="A112" s="100">
        <v>2.60739E-4</v>
      </c>
      <c r="B112" s="44" t="s">
        <v>2441</v>
      </c>
      <c r="C112" s="114"/>
      <c r="D112" s="114"/>
      <c r="E112" s="115">
        <v>1.0</v>
      </c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>
      <c r="A113" s="100">
        <v>2.60739E-4</v>
      </c>
      <c r="B113" s="44" t="s">
        <v>1494</v>
      </c>
      <c r="C113" s="114"/>
      <c r="D113" s="114"/>
      <c r="E113" s="115">
        <v>1.0</v>
      </c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>
      <c r="A114" s="100">
        <v>2.60739E-4</v>
      </c>
      <c r="B114" s="44" t="s">
        <v>1490</v>
      </c>
      <c r="C114" s="114"/>
      <c r="D114" s="114"/>
      <c r="E114" s="115">
        <v>1.0</v>
      </c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>
      <c r="A115" s="100">
        <v>2.60739E-4</v>
      </c>
      <c r="B115" s="44" t="s">
        <v>1576</v>
      </c>
      <c r="C115" s="114"/>
      <c r="D115" s="114"/>
      <c r="E115" s="115">
        <v>1.0</v>
      </c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>
      <c r="A116" s="100">
        <v>2.60739E-4</v>
      </c>
      <c r="B116" s="44" t="s">
        <v>1477</v>
      </c>
      <c r="C116" s="114"/>
      <c r="D116" s="114"/>
      <c r="E116" s="115">
        <v>1.0</v>
      </c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>
      <c r="A117" s="100">
        <v>2.60739E-4</v>
      </c>
      <c r="B117" s="44" t="s">
        <v>1711</v>
      </c>
      <c r="C117" s="114"/>
      <c r="D117" s="114"/>
      <c r="E117" s="115">
        <v>1.0</v>
      </c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>
      <c r="A118" s="100">
        <v>2.0E-4</v>
      </c>
      <c r="B118" s="44" t="s">
        <v>2333</v>
      </c>
      <c r="C118" s="114"/>
      <c r="D118" s="114"/>
      <c r="E118" s="115">
        <v>1.0</v>
      </c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>
      <c r="A119" s="100">
        <v>2.0E-4</v>
      </c>
      <c r="B119" s="44" t="s">
        <v>1574</v>
      </c>
      <c r="C119" s="114"/>
      <c r="D119" s="114"/>
      <c r="E119" s="115">
        <v>2.0</v>
      </c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>
      <c r="A120" s="100">
        <v>1.95554E-4</v>
      </c>
      <c r="B120" s="44" t="s">
        <v>2458</v>
      </c>
      <c r="C120" s="114"/>
      <c r="D120" s="114"/>
      <c r="E120" s="115">
        <v>1.0</v>
      </c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>
      <c r="A121" s="100">
        <v>1.95554E-4</v>
      </c>
      <c r="B121" s="44" t="s">
        <v>1759</v>
      </c>
      <c r="C121" s="114"/>
      <c r="D121" s="114"/>
      <c r="E121" s="115">
        <v>1.0</v>
      </c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>
      <c r="A122" s="100">
        <v>1.95554E-4</v>
      </c>
      <c r="B122" s="44" t="s">
        <v>2465</v>
      </c>
      <c r="C122" s="114"/>
      <c r="D122" s="114"/>
      <c r="E122" s="115">
        <v>1.0</v>
      </c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>
      <c r="A123" s="100">
        <v>1.95554E-4</v>
      </c>
      <c r="B123" s="44" t="s">
        <v>1581</v>
      </c>
      <c r="C123" s="114"/>
      <c r="D123" s="114"/>
      <c r="E123" s="115">
        <v>1.0</v>
      </c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>
      <c r="A124" s="100">
        <v>1.95554E-4</v>
      </c>
      <c r="B124" s="44" t="s">
        <v>1661</v>
      </c>
      <c r="C124" s="114"/>
      <c r="D124" s="114"/>
      <c r="E124" s="115">
        <v>1.0</v>
      </c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>
      <c r="A125" s="100">
        <v>1.95554E-4</v>
      </c>
      <c r="B125" s="44" t="s">
        <v>977</v>
      </c>
      <c r="C125" s="114"/>
      <c r="D125" s="114"/>
      <c r="E125" s="115">
        <v>1.0</v>
      </c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>
      <c r="A126" s="100">
        <v>1.3037E-4</v>
      </c>
      <c r="B126" s="44" t="s">
        <v>2478</v>
      </c>
      <c r="C126" s="114"/>
      <c r="D126" s="114"/>
      <c r="E126" s="115">
        <v>1.0</v>
      </c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>
      <c r="A127" s="100">
        <v>1.3037E-4</v>
      </c>
      <c r="B127" s="44" t="s">
        <v>2374</v>
      </c>
      <c r="C127" s="114"/>
      <c r="D127" s="114"/>
      <c r="E127" s="115">
        <v>1.0</v>
      </c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>
      <c r="A128" s="100">
        <v>1.3037E-4</v>
      </c>
      <c r="B128" s="44" t="s">
        <v>1746</v>
      </c>
      <c r="C128" s="114"/>
      <c r="D128" s="114"/>
      <c r="E128" s="115">
        <v>1.0</v>
      </c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>
      <c r="A129" s="100">
        <v>1.3037E-4</v>
      </c>
      <c r="B129" s="44" t="s">
        <v>826</v>
      </c>
      <c r="C129" s="114"/>
      <c r="D129" s="114"/>
      <c r="E129" s="115">
        <v>1.0</v>
      </c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>
      <c r="A130" s="100">
        <v>1.3037E-4</v>
      </c>
      <c r="B130" s="44" t="s">
        <v>846</v>
      </c>
      <c r="C130" s="114"/>
      <c r="D130" s="114"/>
      <c r="E130" s="115">
        <v>1.0</v>
      </c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>
      <c r="A131" s="100">
        <v>1.3037E-4</v>
      </c>
      <c r="B131" s="44" t="s">
        <v>852</v>
      </c>
      <c r="C131" s="114"/>
      <c r="D131" s="114"/>
      <c r="E131" s="115">
        <v>1.0</v>
      </c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>
      <c r="A132" s="100">
        <v>1.3037E-4</v>
      </c>
      <c r="B132" s="44" t="s">
        <v>2493</v>
      </c>
      <c r="C132" s="114"/>
      <c r="D132" s="114"/>
      <c r="E132" s="115">
        <v>1.0</v>
      </c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>
      <c r="A133" s="100">
        <v>1.3037E-4</v>
      </c>
      <c r="B133" s="44" t="s">
        <v>2496</v>
      </c>
      <c r="C133" s="114"/>
      <c r="D133" s="114"/>
      <c r="E133" s="115">
        <v>1.0</v>
      </c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>
      <c r="A134" s="100">
        <v>1.3037E-4</v>
      </c>
      <c r="B134" s="44" t="s">
        <v>2437</v>
      </c>
      <c r="C134" s="114"/>
      <c r="D134" s="114"/>
      <c r="E134" s="115">
        <v>1.0</v>
      </c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>
      <c r="A135" s="100">
        <v>1.3037E-4</v>
      </c>
      <c r="B135" s="44" t="s">
        <v>2446</v>
      </c>
      <c r="C135" s="114"/>
      <c r="D135" s="114"/>
      <c r="E135" s="115">
        <v>1.0</v>
      </c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>
      <c r="A136" s="100">
        <v>1.3037E-4</v>
      </c>
      <c r="B136" s="44" t="s">
        <v>2475</v>
      </c>
      <c r="C136" s="114"/>
      <c r="D136" s="114"/>
      <c r="E136" s="115">
        <v>1.0</v>
      </c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>
      <c r="A137" s="100">
        <v>1.3037E-4</v>
      </c>
      <c r="B137" s="44" t="s">
        <v>1569</v>
      </c>
      <c r="C137" s="114"/>
      <c r="D137" s="114"/>
      <c r="E137" s="115">
        <v>1.0</v>
      </c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>
      <c r="A138" s="100">
        <v>1.3037E-4</v>
      </c>
      <c r="B138" s="44" t="s">
        <v>1582</v>
      </c>
      <c r="C138" s="114"/>
      <c r="D138" s="114"/>
      <c r="E138" s="115">
        <v>1.0</v>
      </c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>
      <c r="A139" s="100">
        <v>1.3037E-4</v>
      </c>
      <c r="B139" s="44" t="s">
        <v>2520</v>
      </c>
      <c r="C139" s="114"/>
      <c r="D139" s="114"/>
      <c r="E139" s="115">
        <v>1.0</v>
      </c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>
      <c r="A140" s="100">
        <v>1.3037E-4</v>
      </c>
      <c r="B140" s="44" t="s">
        <v>2521</v>
      </c>
      <c r="C140" s="114"/>
      <c r="D140" s="114"/>
      <c r="E140" s="115">
        <v>1.0</v>
      </c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>
      <c r="A141" s="100">
        <v>1.3037E-4</v>
      </c>
      <c r="B141" s="44" t="s">
        <v>1571</v>
      </c>
      <c r="C141" s="114"/>
      <c r="D141" s="114"/>
      <c r="E141" s="115">
        <v>1.0</v>
      </c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>
      <c r="A142" s="100">
        <v>1.3037E-4</v>
      </c>
      <c r="B142" s="44" t="s">
        <v>1629</v>
      </c>
      <c r="C142" s="114"/>
      <c r="D142" s="114"/>
      <c r="E142" s="115">
        <v>1.0</v>
      </c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>
      <c r="A143" s="100">
        <v>1.3037E-4</v>
      </c>
      <c r="B143" s="44" t="s">
        <v>1911</v>
      </c>
      <c r="C143" s="114"/>
      <c r="D143" s="114"/>
      <c r="E143" s="115">
        <v>1.0</v>
      </c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>
      <c r="A144" s="100">
        <v>1.3037E-4</v>
      </c>
      <c r="B144" s="44" t="s">
        <v>1021</v>
      </c>
      <c r="C144" s="114"/>
      <c r="D144" s="114"/>
      <c r="E144" s="115">
        <v>1.0</v>
      </c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>
      <c r="A145" s="100">
        <v>1.3037E-4</v>
      </c>
      <c r="B145" s="44" t="s">
        <v>2522</v>
      </c>
      <c r="C145" s="114"/>
      <c r="D145" s="114"/>
      <c r="E145" s="115">
        <v>1.0</v>
      </c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>
      <c r="A146" s="100">
        <v>6.51848E-5</v>
      </c>
      <c r="B146" s="44" t="s">
        <v>1977</v>
      </c>
      <c r="C146" s="114"/>
      <c r="D146" s="114"/>
      <c r="E146" s="115">
        <v>1.0</v>
      </c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>
      <c r="A147" s="100">
        <v>6.51848E-5</v>
      </c>
      <c r="B147" s="44" t="s">
        <v>818</v>
      </c>
      <c r="C147" s="114"/>
      <c r="D147" s="114"/>
      <c r="E147" s="115">
        <v>1.0</v>
      </c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>
      <c r="A148" s="100">
        <v>6.51848E-5</v>
      </c>
      <c r="B148" s="44" t="s">
        <v>2523</v>
      </c>
      <c r="C148" s="114"/>
      <c r="D148" s="114"/>
      <c r="E148" s="115">
        <v>1.0</v>
      </c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>
      <c r="A149" s="100">
        <v>6.51848E-5</v>
      </c>
      <c r="B149" s="44" t="s">
        <v>2139</v>
      </c>
      <c r="C149" s="114"/>
      <c r="D149" s="114"/>
      <c r="E149" s="115">
        <v>1.0</v>
      </c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>
      <c r="A150" s="100">
        <v>6.51848E-5</v>
      </c>
      <c r="B150" s="44" t="s">
        <v>2524</v>
      </c>
      <c r="C150" s="114"/>
      <c r="D150" s="114"/>
      <c r="E150" s="115">
        <v>1.0</v>
      </c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>
      <c r="A151" s="100">
        <v>6.51848E-5</v>
      </c>
      <c r="B151" s="44" t="s">
        <v>1774</v>
      </c>
      <c r="C151" s="114"/>
      <c r="D151" s="114"/>
      <c r="E151" s="115">
        <v>1.0</v>
      </c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>
      <c r="A152" s="100">
        <v>6.51848E-5</v>
      </c>
      <c r="B152" s="44" t="s">
        <v>1725</v>
      </c>
      <c r="C152" s="114"/>
      <c r="D152" s="114"/>
      <c r="E152" s="115">
        <v>1.0</v>
      </c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>
      <c r="A153" s="100">
        <v>6.51848E-5</v>
      </c>
      <c r="B153" s="44" t="s">
        <v>2011</v>
      </c>
      <c r="C153" s="114"/>
      <c r="D153" s="114"/>
      <c r="E153" s="115">
        <v>1.0</v>
      </c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>
      <c r="A154" s="100">
        <v>6.51848E-5</v>
      </c>
      <c r="B154" s="44" t="s">
        <v>1597</v>
      </c>
      <c r="C154" s="114"/>
      <c r="D154" s="114"/>
      <c r="E154" s="115">
        <v>1.0</v>
      </c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>
      <c r="A155" s="100">
        <v>6.51848E-5</v>
      </c>
      <c r="B155" s="44" t="s">
        <v>2528</v>
      </c>
      <c r="C155" s="114"/>
      <c r="D155" s="114"/>
      <c r="E155" s="115">
        <v>1.0</v>
      </c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>
      <c r="A156" s="100">
        <v>6.51848E-5</v>
      </c>
      <c r="B156" s="44" t="s">
        <v>2529</v>
      </c>
      <c r="C156" s="115"/>
      <c r="D156" s="114"/>
      <c r="E156" s="115">
        <v>2.0</v>
      </c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>
      <c r="A157" s="100">
        <v>6.51848E-5</v>
      </c>
      <c r="B157" s="44" t="s">
        <v>2530</v>
      </c>
      <c r="C157" s="114"/>
      <c r="D157" s="114"/>
      <c r="E157" s="115">
        <v>1.0</v>
      </c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>
      <c r="A158" s="100">
        <v>6.51848E-5</v>
      </c>
      <c r="B158" s="44" t="s">
        <v>2531</v>
      </c>
      <c r="C158" s="114"/>
      <c r="D158" s="114"/>
      <c r="E158" s="115">
        <v>1.0</v>
      </c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>
      <c r="A159" s="100">
        <v>6.51848E-5</v>
      </c>
      <c r="B159" s="44" t="s">
        <v>2532</v>
      </c>
      <c r="C159" s="114"/>
      <c r="D159" s="114"/>
      <c r="E159" s="115">
        <v>1.0</v>
      </c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>
      <c r="A160" s="100">
        <v>6.51848E-5</v>
      </c>
      <c r="B160" s="44" t="s">
        <v>2533</v>
      </c>
      <c r="C160" s="114"/>
      <c r="D160" s="114"/>
      <c r="E160" s="115">
        <v>1.0</v>
      </c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>
      <c r="A161" s="100">
        <v>6.51848E-5</v>
      </c>
      <c r="B161" s="44" t="s">
        <v>2534</v>
      </c>
      <c r="C161" s="114"/>
      <c r="D161" s="114"/>
      <c r="E161" s="115">
        <v>1.0</v>
      </c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>
      <c r="A162" s="100">
        <v>6.51848E-5</v>
      </c>
      <c r="B162" s="44" t="s">
        <v>2535</v>
      </c>
      <c r="C162" s="114"/>
      <c r="D162" s="114"/>
      <c r="E162" s="115">
        <v>1.0</v>
      </c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>
      <c r="A163" s="100">
        <v>6.51848E-5</v>
      </c>
      <c r="B163" s="44" t="s">
        <v>2536</v>
      </c>
      <c r="C163" s="114"/>
      <c r="D163" s="114"/>
      <c r="E163" s="115">
        <v>1.0</v>
      </c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>
      <c r="A164" s="100">
        <v>6.51848E-5</v>
      </c>
      <c r="B164" s="44" t="s">
        <v>2537</v>
      </c>
      <c r="C164" s="114"/>
      <c r="D164" s="114"/>
      <c r="E164" s="115">
        <v>1.0</v>
      </c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>
      <c r="A165" s="100">
        <v>6.51848E-5</v>
      </c>
      <c r="B165" s="44" t="s">
        <v>2539</v>
      </c>
      <c r="C165" s="114"/>
      <c r="D165" s="114"/>
      <c r="E165" s="115">
        <v>1.0</v>
      </c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>
      <c r="A166" s="100">
        <v>6.51848E-5</v>
      </c>
      <c r="B166" s="44" t="s">
        <v>2540</v>
      </c>
      <c r="C166" s="114"/>
      <c r="D166" s="114"/>
      <c r="E166" s="115">
        <v>1.0</v>
      </c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>
      <c r="A167" s="100">
        <v>6.51848E-5</v>
      </c>
      <c r="B167" s="44" t="s">
        <v>1980</v>
      </c>
      <c r="C167" s="32"/>
      <c r="D167" s="33"/>
      <c r="E167" s="115">
        <v>1.0</v>
      </c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>
      <c r="A168" s="100">
        <v>6.51848E-5</v>
      </c>
      <c r="B168" s="44" t="s">
        <v>2542</v>
      </c>
      <c r="C168" s="114"/>
      <c r="D168" s="114"/>
      <c r="E168" s="115">
        <v>1.0</v>
      </c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>
      <c r="A169" s="100">
        <v>6.51848E-5</v>
      </c>
      <c r="B169" s="44" t="s">
        <v>2543</v>
      </c>
      <c r="C169" s="114"/>
      <c r="D169" s="114"/>
      <c r="E169" s="115">
        <v>1.0</v>
      </c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>
      <c r="A170" s="100">
        <v>6.51848E-5</v>
      </c>
      <c r="B170" s="44" t="s">
        <v>2511</v>
      </c>
      <c r="C170" s="114"/>
      <c r="D170" s="114"/>
      <c r="E170" s="115">
        <v>1.0</v>
      </c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>
      <c r="A171" s="100">
        <v>6.51848E-5</v>
      </c>
      <c r="B171" s="44" t="s">
        <v>916</v>
      </c>
      <c r="C171" s="114"/>
      <c r="D171" s="114"/>
      <c r="E171" s="115">
        <v>1.0</v>
      </c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>
      <c r="A172" s="100">
        <v>6.51848E-5</v>
      </c>
      <c r="B172" s="44" t="s">
        <v>916</v>
      </c>
      <c r="C172" s="114"/>
      <c r="D172" s="114"/>
      <c r="E172" s="115">
        <v>1.0</v>
      </c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>
      <c r="A173" s="100">
        <v>6.51848E-5</v>
      </c>
      <c r="B173" s="44" t="s">
        <v>2546</v>
      </c>
      <c r="C173" s="114"/>
      <c r="D173" s="114"/>
      <c r="E173" s="115">
        <v>1.0</v>
      </c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>
      <c r="A174" s="100">
        <v>6.51848E-5</v>
      </c>
      <c r="B174" s="44" t="s">
        <v>1498</v>
      </c>
      <c r="C174" s="114"/>
      <c r="D174" s="114"/>
      <c r="E174" s="115">
        <v>1.0</v>
      </c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>
      <c r="A175" s="100">
        <v>6.51848E-5</v>
      </c>
      <c r="B175" s="44" t="s">
        <v>1722</v>
      </c>
      <c r="C175" s="114"/>
      <c r="D175" s="114"/>
      <c r="E175" s="115">
        <v>1.0</v>
      </c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>
      <c r="A176" s="100">
        <v>6.51848E-5</v>
      </c>
      <c r="B176" s="44" t="s">
        <v>2547</v>
      </c>
      <c r="C176" s="114"/>
      <c r="D176" s="114"/>
      <c r="E176" s="115">
        <v>1.0</v>
      </c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>
      <c r="A177" s="100">
        <v>6.51848E-5</v>
      </c>
      <c r="B177" s="44" t="s">
        <v>2548</v>
      </c>
      <c r="C177" s="114"/>
      <c r="D177" s="114"/>
      <c r="E177" s="115">
        <v>1.0</v>
      </c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>
      <c r="A178" s="100">
        <v>6.51848E-5</v>
      </c>
      <c r="B178" s="44" t="s">
        <v>1572</v>
      </c>
      <c r="C178" s="114"/>
      <c r="D178" s="114"/>
      <c r="E178" s="115">
        <v>1.0</v>
      </c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>
      <c r="A179" s="100">
        <v>6.51848E-5</v>
      </c>
      <c r="B179" s="44" t="s">
        <v>2549</v>
      </c>
      <c r="C179" s="114"/>
      <c r="D179" s="114"/>
      <c r="E179" s="115">
        <v>1.0</v>
      </c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>
      <c r="A180" s="100">
        <v>6.51848E-5</v>
      </c>
      <c r="B180" s="44" t="s">
        <v>2550</v>
      </c>
      <c r="C180" s="114"/>
      <c r="D180" s="114"/>
      <c r="E180" s="115">
        <v>1.0</v>
      </c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>
      <c r="A181" s="100">
        <v>6.51848E-5</v>
      </c>
      <c r="B181" s="44" t="s">
        <v>2551</v>
      </c>
      <c r="C181" s="114"/>
      <c r="D181" s="114"/>
      <c r="E181" s="115">
        <v>1.0</v>
      </c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>
      <c r="A182" s="100">
        <v>6.51848E-5</v>
      </c>
      <c r="B182" s="44" t="s">
        <v>2552</v>
      </c>
      <c r="C182" s="114"/>
      <c r="D182" s="114"/>
      <c r="E182" s="115">
        <v>1.0</v>
      </c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>
      <c r="A183" s="100">
        <v>6.51848E-5</v>
      </c>
      <c r="B183" s="44" t="s">
        <v>2553</v>
      </c>
      <c r="C183" s="114"/>
      <c r="D183" s="114"/>
      <c r="E183" s="115">
        <v>1.0</v>
      </c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>
      <c r="A184" s="100">
        <v>6.51848E-5</v>
      </c>
      <c r="B184" s="44" t="s">
        <v>1855</v>
      </c>
      <c r="C184" s="114"/>
      <c r="D184" s="114"/>
      <c r="E184" s="115">
        <v>1.0</v>
      </c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>
      <c r="A185" s="100">
        <v>6.51848E-5</v>
      </c>
      <c r="B185" s="44" t="s">
        <v>956</v>
      </c>
      <c r="C185" s="114"/>
      <c r="D185" s="114"/>
      <c r="E185" s="115">
        <v>1.0</v>
      </c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>
      <c r="A186" s="100">
        <v>6.51848E-5</v>
      </c>
      <c r="B186" s="44" t="s">
        <v>1627</v>
      </c>
      <c r="C186" s="114"/>
      <c r="D186" s="114"/>
      <c r="E186" s="115">
        <v>1.0</v>
      </c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>
      <c r="A187" s="100">
        <v>6.51848E-5</v>
      </c>
      <c r="B187" s="44" t="s">
        <v>1557</v>
      </c>
      <c r="C187" s="114"/>
      <c r="D187" s="114"/>
      <c r="E187" s="115">
        <v>1.0</v>
      </c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>
      <c r="A188" s="100">
        <v>6.51848E-5</v>
      </c>
      <c r="B188" s="44" t="s">
        <v>2498</v>
      </c>
      <c r="C188" s="114"/>
      <c r="D188" s="114"/>
      <c r="E188" s="115">
        <v>1.0</v>
      </c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>
      <c r="A189" s="100">
        <v>6.51848E-5</v>
      </c>
      <c r="B189" s="44" t="s">
        <v>1004</v>
      </c>
      <c r="C189" s="114"/>
      <c r="D189" s="114"/>
      <c r="E189" s="115">
        <v>1.0</v>
      </c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>
      <c r="A190" s="100">
        <v>6.51848E-5</v>
      </c>
      <c r="B190" s="44" t="s">
        <v>2555</v>
      </c>
      <c r="C190" s="114"/>
      <c r="D190" s="114"/>
      <c r="E190" s="115">
        <v>1.0</v>
      </c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>
      <c r="A191" s="100">
        <v>6.51848E-5</v>
      </c>
      <c r="B191" s="44" t="s">
        <v>1816</v>
      </c>
      <c r="C191" s="114"/>
      <c r="D191" s="114"/>
      <c r="E191" s="115">
        <v>1.0</v>
      </c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>
      <c r="A192" s="100">
        <v>6.51848E-5</v>
      </c>
      <c r="B192" s="44" t="s">
        <v>1871</v>
      </c>
      <c r="C192" s="114"/>
      <c r="D192" s="114"/>
      <c r="E192" s="115">
        <v>1.0</v>
      </c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>
      <c r="A193" s="100">
        <v>6.51848E-5</v>
      </c>
      <c r="B193" s="44" t="s">
        <v>2556</v>
      </c>
      <c r="C193" s="114"/>
      <c r="D193" s="114"/>
      <c r="E193" s="115">
        <v>1.0</v>
      </c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0"/>
    <col customWidth="1" min="2" max="2" width="101.71"/>
  </cols>
  <sheetData>
    <row r="1">
      <c r="A1" s="44" t="s">
        <v>2421</v>
      </c>
      <c r="B1" s="31" t="s">
        <v>2422</v>
      </c>
      <c r="C1" s="32" t="s">
        <v>1</v>
      </c>
      <c r="D1" s="33" t="s">
        <v>644</v>
      </c>
      <c r="E1" s="34" t="s">
        <v>645</v>
      </c>
      <c r="F1" s="132" t="s">
        <v>2392</v>
      </c>
      <c r="G1" s="132" t="s">
        <v>2393</v>
      </c>
      <c r="H1" s="132" t="s">
        <v>2394</v>
      </c>
    </row>
    <row r="2">
      <c r="A2" s="168" t="s">
        <v>2423</v>
      </c>
      <c r="B2" s="116"/>
      <c r="C2" s="172"/>
      <c r="D2" s="172"/>
      <c r="E2" s="132">
        <f>SUM(E3:E170)</f>
        <v>245</v>
      </c>
      <c r="F2">
        <f>SUM(E3:E14)</f>
        <v>42</v>
      </c>
      <c r="G2">
        <f>SUM(E3:E170)-F2</f>
        <v>203</v>
      </c>
      <c r="H2" s="173">
        <f>SUM(A3:A170)</f>
        <v>0.9982</v>
      </c>
    </row>
    <row r="3">
      <c r="A3" s="100">
        <v>0.2753</v>
      </c>
      <c r="B3" s="44" t="s">
        <v>1635</v>
      </c>
      <c r="C3" s="104" t="s">
        <v>493</v>
      </c>
      <c r="D3" s="35" t="s">
        <v>15</v>
      </c>
      <c r="E3" s="132">
        <v>1.0</v>
      </c>
    </row>
    <row r="4">
      <c r="A4" s="100">
        <v>0.1883</v>
      </c>
      <c r="B4" s="44" t="s">
        <v>1792</v>
      </c>
      <c r="C4" s="35" t="s">
        <v>269</v>
      </c>
      <c r="D4" s="35" t="s">
        <v>60</v>
      </c>
      <c r="E4" s="132">
        <v>5.0</v>
      </c>
    </row>
    <row r="5">
      <c r="A5" s="100">
        <v>0.0722</v>
      </c>
      <c r="B5" s="44" t="s">
        <v>1640</v>
      </c>
      <c r="C5" s="35" t="s">
        <v>495</v>
      </c>
      <c r="D5" s="35" t="s">
        <v>15</v>
      </c>
      <c r="E5" s="132">
        <v>1.0</v>
      </c>
    </row>
    <row r="6">
      <c r="A6" s="100">
        <v>0.0564</v>
      </c>
      <c r="B6" s="44" t="s">
        <v>1671</v>
      </c>
      <c r="C6" s="104" t="s">
        <v>2429</v>
      </c>
      <c r="D6" s="104" t="s">
        <v>60</v>
      </c>
      <c r="E6" s="132">
        <v>14.0</v>
      </c>
    </row>
    <row r="7">
      <c r="A7" s="100">
        <v>0.0518</v>
      </c>
      <c r="B7" s="44" t="s">
        <v>1618</v>
      </c>
      <c r="C7" s="35" t="s">
        <v>118</v>
      </c>
      <c r="D7" s="35" t="s">
        <v>60</v>
      </c>
      <c r="E7" s="132">
        <v>8.0</v>
      </c>
    </row>
    <row r="8">
      <c r="A8" s="100">
        <v>0.0205</v>
      </c>
      <c r="B8" s="44" t="s">
        <v>1959</v>
      </c>
      <c r="C8" s="35" t="s">
        <v>57</v>
      </c>
      <c r="D8" s="35" t="s">
        <v>15</v>
      </c>
      <c r="E8" s="132">
        <v>1.0</v>
      </c>
    </row>
    <row r="9">
      <c r="A9" s="100">
        <v>0.0192</v>
      </c>
      <c r="B9" s="44" t="s">
        <v>1430</v>
      </c>
      <c r="C9" s="35" t="s">
        <v>590</v>
      </c>
      <c r="D9" s="35" t="s">
        <v>7</v>
      </c>
      <c r="E9" s="132">
        <v>4.0</v>
      </c>
    </row>
    <row r="10">
      <c r="A10" s="100">
        <v>0.0183</v>
      </c>
      <c r="B10" s="44" t="s">
        <v>1706</v>
      </c>
      <c r="C10" s="35" t="s">
        <v>277</v>
      </c>
      <c r="D10" s="35" t="s">
        <v>15</v>
      </c>
      <c r="E10" s="132">
        <v>2.0</v>
      </c>
    </row>
    <row r="11">
      <c r="A11" s="100">
        <v>0.018</v>
      </c>
      <c r="B11" s="44" t="s">
        <v>1657</v>
      </c>
      <c r="C11" s="104" t="s">
        <v>2431</v>
      </c>
      <c r="D11" s="104" t="s">
        <v>15</v>
      </c>
      <c r="E11" s="132">
        <v>1.0</v>
      </c>
    </row>
    <row r="12">
      <c r="A12" s="100">
        <v>0.0121</v>
      </c>
      <c r="B12" s="44" t="s">
        <v>1431</v>
      </c>
      <c r="C12" s="104" t="s">
        <v>1559</v>
      </c>
      <c r="D12" s="104" t="s">
        <v>7</v>
      </c>
      <c r="E12" s="132">
        <v>3.0</v>
      </c>
    </row>
    <row r="13">
      <c r="A13" s="100">
        <v>0.011</v>
      </c>
      <c r="B13" s="44" t="s">
        <v>1652</v>
      </c>
      <c r="C13" s="104" t="s">
        <v>2432</v>
      </c>
      <c r="D13" s="104" t="s">
        <v>15</v>
      </c>
      <c r="E13" s="132">
        <v>1.0</v>
      </c>
    </row>
    <row r="14">
      <c r="A14" s="100">
        <v>0.0107</v>
      </c>
      <c r="B14" s="44" t="s">
        <v>1685</v>
      </c>
      <c r="C14" s="35" t="s">
        <v>321</v>
      </c>
      <c r="D14" s="35" t="s">
        <v>15</v>
      </c>
      <c r="E14" s="132">
        <v>1.0</v>
      </c>
    </row>
    <row r="15">
      <c r="A15" s="100">
        <v>0.0091</v>
      </c>
      <c r="B15" s="44" t="s">
        <v>909</v>
      </c>
      <c r="C15" s="104" t="s">
        <v>910</v>
      </c>
      <c r="D15" s="104" t="s">
        <v>15</v>
      </c>
      <c r="E15" s="132">
        <v>2.0</v>
      </c>
    </row>
    <row r="16">
      <c r="A16" s="100">
        <v>0.0085</v>
      </c>
      <c r="B16" s="44" t="s">
        <v>1456</v>
      </c>
      <c r="C16" s="35"/>
      <c r="D16" s="35"/>
      <c r="E16" s="132">
        <v>3.0</v>
      </c>
    </row>
    <row r="17">
      <c r="A17" s="100">
        <v>0.008</v>
      </c>
      <c r="B17" s="44" t="s">
        <v>1591</v>
      </c>
      <c r="C17" s="41"/>
      <c r="D17" s="35"/>
      <c r="E17" s="132">
        <v>4.0</v>
      </c>
    </row>
    <row r="18">
      <c r="A18" s="100">
        <v>0.0074</v>
      </c>
      <c r="B18" s="44" t="s">
        <v>916</v>
      </c>
      <c r="C18" s="104"/>
      <c r="D18" s="104"/>
      <c r="E18" s="132">
        <v>1.0</v>
      </c>
    </row>
    <row r="19">
      <c r="A19" s="100">
        <v>0.0072</v>
      </c>
      <c r="B19" s="44" t="s">
        <v>842</v>
      </c>
      <c r="C19" s="104"/>
      <c r="D19" s="104"/>
      <c r="E19" s="132">
        <v>1.0</v>
      </c>
    </row>
    <row r="20">
      <c r="A20" s="100">
        <v>0.0068</v>
      </c>
      <c r="B20" s="44" t="s">
        <v>854</v>
      </c>
      <c r="C20" s="35"/>
      <c r="D20" s="35"/>
      <c r="E20" s="132">
        <v>1.0</v>
      </c>
    </row>
    <row r="21">
      <c r="A21" s="100">
        <v>0.0062</v>
      </c>
      <c r="B21" s="44" t="s">
        <v>936</v>
      </c>
      <c r="C21" s="35"/>
      <c r="D21" s="35"/>
      <c r="E21" s="132">
        <v>4.0</v>
      </c>
    </row>
    <row r="22">
      <c r="A22" s="100">
        <v>0.0061</v>
      </c>
      <c r="B22" s="44" t="s">
        <v>1577</v>
      </c>
      <c r="C22" s="31"/>
      <c r="D22" s="35"/>
      <c r="E22" s="132">
        <v>4.0</v>
      </c>
    </row>
    <row r="23">
      <c r="A23" s="100">
        <v>0.0061</v>
      </c>
      <c r="B23" s="44" t="s">
        <v>915</v>
      </c>
      <c r="C23" s="35"/>
      <c r="D23" s="35"/>
      <c r="E23" s="132">
        <v>1.0</v>
      </c>
    </row>
    <row r="24">
      <c r="A24" s="100">
        <v>0.0056</v>
      </c>
      <c r="B24" s="44" t="s">
        <v>1021</v>
      </c>
      <c r="C24" s="174" t="s">
        <v>632</v>
      </c>
      <c r="D24" s="174" t="s">
        <v>15</v>
      </c>
      <c r="E24" s="132">
        <v>1.0</v>
      </c>
    </row>
    <row r="25">
      <c r="A25" s="100">
        <v>0.0053</v>
      </c>
      <c r="B25" s="44" t="s">
        <v>2435</v>
      </c>
      <c r="E25" s="132">
        <v>4.0</v>
      </c>
    </row>
    <row r="26">
      <c r="A26" s="100">
        <v>0.0049</v>
      </c>
      <c r="B26" s="44" t="s">
        <v>1437</v>
      </c>
      <c r="E26" s="132">
        <v>4.0</v>
      </c>
    </row>
    <row r="27">
      <c r="A27" s="100">
        <v>0.0049</v>
      </c>
      <c r="B27" s="44" t="s">
        <v>2436</v>
      </c>
      <c r="E27" s="132">
        <v>1.0</v>
      </c>
    </row>
    <row r="28">
      <c r="A28" s="100">
        <v>0.0048</v>
      </c>
      <c r="B28" s="44" t="s">
        <v>1910</v>
      </c>
      <c r="E28" s="132">
        <v>1.0</v>
      </c>
    </row>
    <row r="29">
      <c r="A29" s="100">
        <v>0.0046</v>
      </c>
      <c r="B29" s="44" t="s">
        <v>1755</v>
      </c>
      <c r="E29" s="132">
        <v>1.0</v>
      </c>
    </row>
    <row r="30">
      <c r="A30" s="100">
        <v>0.0045</v>
      </c>
      <c r="B30" s="44" t="s">
        <v>2437</v>
      </c>
      <c r="E30" s="132">
        <v>2.0</v>
      </c>
    </row>
    <row r="31">
      <c r="A31" s="100">
        <v>0.0044</v>
      </c>
      <c r="B31" s="44" t="s">
        <v>1469</v>
      </c>
      <c r="E31" s="132">
        <v>2.0</v>
      </c>
    </row>
    <row r="32">
      <c r="A32" s="100">
        <v>0.0044</v>
      </c>
      <c r="B32" s="44" t="s">
        <v>2439</v>
      </c>
      <c r="E32" s="132">
        <v>2.0</v>
      </c>
    </row>
    <row r="33">
      <c r="A33" s="100">
        <v>0.0043</v>
      </c>
      <c r="B33" s="44" t="s">
        <v>1713</v>
      </c>
      <c r="E33" s="132">
        <v>2.0</v>
      </c>
    </row>
    <row r="34">
      <c r="A34" s="100">
        <v>0.0042</v>
      </c>
      <c r="B34" s="44" t="s">
        <v>2440</v>
      </c>
      <c r="E34" s="132">
        <v>2.0</v>
      </c>
    </row>
    <row r="35">
      <c r="A35" s="100">
        <v>0.0041</v>
      </c>
      <c r="B35" s="44" t="s">
        <v>1747</v>
      </c>
      <c r="E35" s="132">
        <v>1.0</v>
      </c>
    </row>
    <row r="36">
      <c r="A36" s="100">
        <v>0.0041</v>
      </c>
      <c r="B36" s="44" t="s">
        <v>1434</v>
      </c>
      <c r="E36" s="132">
        <v>1.0</v>
      </c>
    </row>
    <row r="37">
      <c r="A37" s="100">
        <v>0.0039</v>
      </c>
      <c r="B37" s="44" t="s">
        <v>2442</v>
      </c>
      <c r="E37" s="132">
        <v>1.0</v>
      </c>
    </row>
    <row r="38">
      <c r="A38" s="100">
        <v>0.0039</v>
      </c>
      <c r="B38" s="44" t="s">
        <v>2443</v>
      </c>
      <c r="E38" s="132">
        <v>1.0</v>
      </c>
    </row>
    <row r="39">
      <c r="A39" s="100">
        <v>0.0039</v>
      </c>
      <c r="B39" s="44" t="s">
        <v>1032</v>
      </c>
      <c r="E39" s="132">
        <v>1.0</v>
      </c>
    </row>
    <row r="40">
      <c r="A40" s="100">
        <v>0.0038</v>
      </c>
      <c r="B40" s="44" t="s">
        <v>1627</v>
      </c>
      <c r="E40" s="132">
        <v>3.0</v>
      </c>
    </row>
    <row r="41">
      <c r="A41" s="100">
        <v>0.0038</v>
      </c>
      <c r="B41" s="44" t="s">
        <v>1435</v>
      </c>
      <c r="E41" s="132">
        <v>1.0</v>
      </c>
    </row>
    <row r="42">
      <c r="A42" s="100">
        <v>0.0037</v>
      </c>
      <c r="B42" s="44" t="s">
        <v>2444</v>
      </c>
      <c r="E42" s="132">
        <v>3.0</v>
      </c>
    </row>
    <row r="43">
      <c r="A43" s="100">
        <v>0.0033</v>
      </c>
      <c r="B43" s="44" t="s">
        <v>1556</v>
      </c>
      <c r="E43" s="132">
        <v>1.0</v>
      </c>
    </row>
    <row r="44">
      <c r="A44" s="100">
        <v>0.0033</v>
      </c>
      <c r="B44" s="44" t="s">
        <v>2445</v>
      </c>
      <c r="E44" s="132">
        <v>1.0</v>
      </c>
    </row>
    <row r="45">
      <c r="A45" s="100">
        <v>0.003</v>
      </c>
      <c r="B45" s="44" t="s">
        <v>1567</v>
      </c>
      <c r="E45" s="132">
        <v>1.0</v>
      </c>
    </row>
    <row r="46">
      <c r="A46" s="100">
        <v>0.003</v>
      </c>
      <c r="B46" s="44" t="s">
        <v>2446</v>
      </c>
      <c r="E46" s="132">
        <v>1.0</v>
      </c>
    </row>
    <row r="47">
      <c r="A47" s="100">
        <v>0.003</v>
      </c>
      <c r="B47" s="44" t="s">
        <v>2447</v>
      </c>
      <c r="E47" s="132">
        <v>1.0</v>
      </c>
    </row>
    <row r="48">
      <c r="A48" s="100">
        <v>0.0029</v>
      </c>
      <c r="B48" s="44" t="s">
        <v>2448</v>
      </c>
      <c r="E48" s="132">
        <v>2.0</v>
      </c>
    </row>
    <row r="49">
      <c r="A49" s="100">
        <v>0.0029</v>
      </c>
      <c r="B49" s="44" t="s">
        <v>2049</v>
      </c>
      <c r="E49" s="132">
        <v>3.0</v>
      </c>
    </row>
    <row r="50">
      <c r="A50" s="100">
        <v>0.0029</v>
      </c>
      <c r="B50" s="44" t="s">
        <v>810</v>
      </c>
      <c r="E50" s="132">
        <v>1.0</v>
      </c>
    </row>
    <row r="51">
      <c r="A51" s="100">
        <v>0.0028</v>
      </c>
      <c r="B51" s="44" t="s">
        <v>1592</v>
      </c>
      <c r="E51" s="132">
        <v>1.0</v>
      </c>
    </row>
    <row r="52">
      <c r="A52" s="100">
        <v>0.0028</v>
      </c>
      <c r="B52" s="44" t="s">
        <v>2449</v>
      </c>
      <c r="E52" s="132">
        <v>1.0</v>
      </c>
    </row>
    <row r="53">
      <c r="A53" s="100">
        <v>0.0028</v>
      </c>
      <c r="B53" s="44" t="s">
        <v>2450</v>
      </c>
      <c r="E53" s="132">
        <v>1.0</v>
      </c>
    </row>
    <row r="54">
      <c r="A54" s="100">
        <v>0.0025</v>
      </c>
      <c r="B54" s="44" t="s">
        <v>2451</v>
      </c>
      <c r="E54" s="132">
        <v>2.0</v>
      </c>
    </row>
    <row r="55">
      <c r="A55" s="100">
        <v>0.0024</v>
      </c>
      <c r="B55" s="44" t="s">
        <v>824</v>
      </c>
      <c r="E55" s="132">
        <v>1.0</v>
      </c>
    </row>
    <row r="56">
      <c r="A56" s="100">
        <v>0.0022</v>
      </c>
      <c r="B56" s="44" t="s">
        <v>2452</v>
      </c>
      <c r="E56" s="132">
        <v>2.0</v>
      </c>
    </row>
    <row r="57">
      <c r="A57" s="100">
        <v>0.0022</v>
      </c>
      <c r="B57" s="44" t="s">
        <v>1882</v>
      </c>
      <c r="E57" s="132">
        <v>1.0</v>
      </c>
    </row>
    <row r="58">
      <c r="A58" s="100">
        <v>0.0021</v>
      </c>
      <c r="B58" s="44" t="s">
        <v>940</v>
      </c>
      <c r="E58" s="132">
        <v>1.0</v>
      </c>
    </row>
    <row r="59">
      <c r="A59" s="100">
        <v>0.002</v>
      </c>
      <c r="B59" s="44" t="s">
        <v>2453</v>
      </c>
      <c r="E59" s="132">
        <v>1.0</v>
      </c>
    </row>
    <row r="60">
      <c r="A60" s="100">
        <v>0.0018</v>
      </c>
      <c r="B60" s="44" t="s">
        <v>1913</v>
      </c>
      <c r="E60" s="132">
        <v>2.0</v>
      </c>
    </row>
    <row r="61">
      <c r="A61" s="100">
        <v>0.0017</v>
      </c>
      <c r="B61" s="44" t="s">
        <v>805</v>
      </c>
      <c r="E61" s="132">
        <v>1.0</v>
      </c>
    </row>
    <row r="62">
      <c r="A62" s="100">
        <v>0.0016</v>
      </c>
      <c r="B62" s="44" t="s">
        <v>2454</v>
      </c>
      <c r="E62" s="132">
        <v>2.0</v>
      </c>
    </row>
    <row r="63">
      <c r="A63" s="100">
        <v>0.0016</v>
      </c>
      <c r="B63" s="44" t="s">
        <v>1603</v>
      </c>
      <c r="E63" s="132">
        <v>3.0</v>
      </c>
    </row>
    <row r="64">
      <c r="A64" s="100">
        <v>0.0016</v>
      </c>
      <c r="B64" s="44" t="s">
        <v>2455</v>
      </c>
      <c r="E64" s="132">
        <v>1.0</v>
      </c>
    </row>
    <row r="65">
      <c r="A65" s="100">
        <v>0.0015</v>
      </c>
      <c r="B65" s="44" t="s">
        <v>1616</v>
      </c>
      <c r="E65" s="132">
        <v>1.0</v>
      </c>
    </row>
    <row r="66">
      <c r="A66" s="100">
        <v>0.0014</v>
      </c>
      <c r="B66" s="44" t="s">
        <v>1637</v>
      </c>
      <c r="E66" s="132">
        <v>4.0</v>
      </c>
    </row>
    <row r="67">
      <c r="A67" s="100">
        <v>0.0014</v>
      </c>
      <c r="B67" s="44" t="s">
        <v>1040</v>
      </c>
      <c r="E67" s="132">
        <v>1.0</v>
      </c>
    </row>
    <row r="68">
      <c r="A68" s="100">
        <v>0.0014</v>
      </c>
      <c r="B68" s="44" t="s">
        <v>2456</v>
      </c>
      <c r="E68" s="132">
        <v>1.0</v>
      </c>
    </row>
    <row r="69">
      <c r="A69" s="100">
        <v>0.0014</v>
      </c>
      <c r="B69" s="44" t="s">
        <v>2457</v>
      </c>
      <c r="E69" s="132">
        <v>1.0</v>
      </c>
    </row>
    <row r="70">
      <c r="A70" s="100">
        <v>0.0013</v>
      </c>
      <c r="B70" s="44" t="s">
        <v>2459</v>
      </c>
      <c r="E70" s="132">
        <v>3.0</v>
      </c>
    </row>
    <row r="71">
      <c r="A71" s="100">
        <v>0.0013</v>
      </c>
      <c r="B71" s="44" t="s">
        <v>2460</v>
      </c>
      <c r="E71" s="132">
        <v>1.0</v>
      </c>
    </row>
    <row r="72">
      <c r="A72" s="100">
        <v>0.0013</v>
      </c>
      <c r="B72" s="44" t="s">
        <v>2461</v>
      </c>
      <c r="E72" s="132">
        <v>1.0</v>
      </c>
    </row>
    <row r="73">
      <c r="A73" s="100">
        <v>0.0012</v>
      </c>
      <c r="B73" s="44" t="s">
        <v>2462</v>
      </c>
      <c r="E73" s="132">
        <v>2.0</v>
      </c>
    </row>
    <row r="74">
      <c r="A74" s="100">
        <v>0.0012</v>
      </c>
      <c r="B74" s="44" t="s">
        <v>2463</v>
      </c>
      <c r="E74" s="132">
        <v>1.0</v>
      </c>
    </row>
    <row r="75">
      <c r="A75" s="100">
        <v>0.0012</v>
      </c>
      <c r="B75" s="44" t="s">
        <v>1651</v>
      </c>
      <c r="E75" s="132">
        <v>1.0</v>
      </c>
    </row>
    <row r="76">
      <c r="A76" s="100">
        <v>0.001</v>
      </c>
      <c r="B76" s="44" t="s">
        <v>2063</v>
      </c>
      <c r="E76" s="132">
        <v>2.0</v>
      </c>
    </row>
    <row r="77">
      <c r="A77" s="100">
        <v>0.001</v>
      </c>
      <c r="B77" s="44" t="s">
        <v>2464</v>
      </c>
      <c r="E77" s="132">
        <v>1.0</v>
      </c>
    </row>
    <row r="78">
      <c r="A78" s="100">
        <v>9.0E-4</v>
      </c>
      <c r="B78" s="44" t="s">
        <v>1777</v>
      </c>
      <c r="E78" s="132">
        <v>2.0</v>
      </c>
    </row>
    <row r="79">
      <c r="A79" s="100">
        <v>9.0E-4</v>
      </c>
      <c r="B79" s="44" t="s">
        <v>1740</v>
      </c>
      <c r="E79" s="132">
        <v>1.0</v>
      </c>
    </row>
    <row r="80">
      <c r="A80" s="100">
        <v>9.0E-4</v>
      </c>
      <c r="B80" s="44" t="s">
        <v>2210</v>
      </c>
      <c r="E80" s="132">
        <v>1.0</v>
      </c>
    </row>
    <row r="81">
      <c r="A81" s="100">
        <v>9.0E-4</v>
      </c>
      <c r="B81" s="44" t="s">
        <v>839</v>
      </c>
      <c r="E81" s="132">
        <v>1.0</v>
      </c>
    </row>
    <row r="82">
      <c r="A82" s="100">
        <v>9.0E-4</v>
      </c>
      <c r="B82" s="44" t="s">
        <v>2046</v>
      </c>
      <c r="E82" s="132">
        <v>1.0</v>
      </c>
    </row>
    <row r="83">
      <c r="A83" s="100">
        <v>7.0E-4</v>
      </c>
      <c r="B83" s="44" t="s">
        <v>2466</v>
      </c>
      <c r="E83" s="132">
        <v>1.0</v>
      </c>
    </row>
    <row r="84">
      <c r="A84" s="100">
        <v>7.0E-4</v>
      </c>
      <c r="B84" s="44" t="s">
        <v>1502</v>
      </c>
      <c r="E84" s="132">
        <v>1.0</v>
      </c>
    </row>
    <row r="85">
      <c r="A85" s="100">
        <v>7.0E-4</v>
      </c>
      <c r="B85" s="44" t="s">
        <v>2467</v>
      </c>
      <c r="E85" s="132">
        <v>1.0</v>
      </c>
    </row>
    <row r="86">
      <c r="A86" s="100">
        <v>7.0E-4</v>
      </c>
      <c r="B86" s="44" t="s">
        <v>2468</v>
      </c>
      <c r="E86" s="132">
        <v>1.0</v>
      </c>
    </row>
    <row r="87">
      <c r="A87" s="100">
        <v>7.0E-4</v>
      </c>
      <c r="B87" s="44" t="s">
        <v>2469</v>
      </c>
      <c r="E87" s="132">
        <v>1.0</v>
      </c>
    </row>
    <row r="88">
      <c r="A88" s="100">
        <v>7.0E-4</v>
      </c>
      <c r="B88" s="44" t="s">
        <v>2470</v>
      </c>
      <c r="E88" s="132">
        <v>1.0</v>
      </c>
    </row>
    <row r="89">
      <c r="A89" s="100">
        <v>6.0E-4</v>
      </c>
      <c r="B89" s="44" t="s">
        <v>2471</v>
      </c>
      <c r="E89" s="132">
        <v>2.0</v>
      </c>
    </row>
    <row r="90">
      <c r="A90" s="100">
        <v>5.0E-4</v>
      </c>
      <c r="B90" s="44" t="s">
        <v>2472</v>
      </c>
      <c r="E90" s="132">
        <v>2.0</v>
      </c>
    </row>
    <row r="91">
      <c r="A91" s="100">
        <v>5.0E-4</v>
      </c>
      <c r="B91" s="44" t="s">
        <v>2473</v>
      </c>
      <c r="E91" s="132">
        <v>1.0</v>
      </c>
    </row>
    <row r="92">
      <c r="A92" s="100">
        <v>4.0E-4</v>
      </c>
      <c r="B92" s="44" t="s">
        <v>2474</v>
      </c>
      <c r="E92" s="132">
        <v>2.0</v>
      </c>
    </row>
    <row r="93">
      <c r="A93" s="100">
        <v>4.0E-4</v>
      </c>
      <c r="B93" s="44" t="s">
        <v>1585</v>
      </c>
      <c r="E93" s="132">
        <v>1.0</v>
      </c>
    </row>
    <row r="94">
      <c r="A94" s="100">
        <v>4.0E-4</v>
      </c>
      <c r="B94" s="44" t="s">
        <v>2475</v>
      </c>
      <c r="E94" s="132">
        <v>1.0</v>
      </c>
    </row>
    <row r="95">
      <c r="A95" s="100">
        <v>4.0E-4</v>
      </c>
      <c r="B95" s="44" t="s">
        <v>2160</v>
      </c>
      <c r="E95" s="132">
        <v>1.0</v>
      </c>
    </row>
    <row r="96">
      <c r="A96" s="100">
        <v>4.0E-4</v>
      </c>
      <c r="B96" s="44" t="s">
        <v>837</v>
      </c>
      <c r="E96" s="132">
        <v>1.0</v>
      </c>
    </row>
    <row r="97">
      <c r="A97" s="100">
        <v>4.0E-4</v>
      </c>
      <c r="B97" s="44" t="s">
        <v>835</v>
      </c>
      <c r="E97" s="132">
        <v>1.0</v>
      </c>
    </row>
    <row r="98">
      <c r="A98" s="100">
        <v>4.0E-4</v>
      </c>
      <c r="B98" s="44" t="s">
        <v>1036</v>
      </c>
      <c r="E98" s="132">
        <v>1.0</v>
      </c>
    </row>
    <row r="99">
      <c r="A99" s="100">
        <v>4.0E-4</v>
      </c>
      <c r="B99" s="44" t="s">
        <v>2476</v>
      </c>
      <c r="E99" s="132">
        <v>1.0</v>
      </c>
    </row>
    <row r="100">
      <c r="A100" s="100">
        <v>4.0E-4</v>
      </c>
      <c r="B100" s="44" t="s">
        <v>2477</v>
      </c>
      <c r="E100" s="132">
        <v>1.0</v>
      </c>
    </row>
    <row r="101">
      <c r="A101" s="100">
        <v>3.0E-4</v>
      </c>
      <c r="B101" s="44" t="s">
        <v>2479</v>
      </c>
      <c r="E101" s="132">
        <v>1.0</v>
      </c>
    </row>
    <row r="102">
      <c r="A102" s="100">
        <v>3.0E-4</v>
      </c>
      <c r="B102" s="44" t="s">
        <v>1700</v>
      </c>
      <c r="E102" s="132">
        <v>1.0</v>
      </c>
    </row>
    <row r="103">
      <c r="A103" s="100">
        <v>3.0E-4</v>
      </c>
      <c r="B103" s="44" t="s">
        <v>2480</v>
      </c>
      <c r="E103" s="132">
        <v>1.0</v>
      </c>
    </row>
    <row r="104">
      <c r="A104" s="100">
        <v>3.0E-4</v>
      </c>
      <c r="B104" s="44" t="s">
        <v>2481</v>
      </c>
      <c r="E104" s="132">
        <v>1.0</v>
      </c>
    </row>
    <row r="105">
      <c r="A105" s="100">
        <v>3.0E-4</v>
      </c>
      <c r="B105" s="44" t="s">
        <v>2482</v>
      </c>
      <c r="E105" s="132">
        <v>1.0</v>
      </c>
    </row>
    <row r="106">
      <c r="A106" s="100">
        <v>3.0E-4</v>
      </c>
      <c r="B106" s="44" t="s">
        <v>2483</v>
      </c>
      <c r="E106" s="132">
        <v>1.0</v>
      </c>
    </row>
    <row r="107">
      <c r="A107" s="100">
        <v>3.0E-4</v>
      </c>
      <c r="B107" s="44" t="s">
        <v>2484</v>
      </c>
      <c r="E107" s="132">
        <v>1.0</v>
      </c>
    </row>
    <row r="108">
      <c r="A108" s="100">
        <v>3.0E-4</v>
      </c>
      <c r="B108" s="44" t="s">
        <v>2242</v>
      </c>
      <c r="E108" s="132">
        <v>1.0</v>
      </c>
    </row>
    <row r="109">
      <c r="A109" s="100">
        <v>3.0E-4</v>
      </c>
      <c r="B109" s="44" t="s">
        <v>1920</v>
      </c>
      <c r="E109" s="132">
        <v>1.0</v>
      </c>
    </row>
    <row r="110">
      <c r="A110" s="100">
        <v>3.0E-4</v>
      </c>
      <c r="B110" s="44" t="s">
        <v>2485</v>
      </c>
      <c r="E110" s="132">
        <v>1.0</v>
      </c>
    </row>
    <row r="111">
      <c r="A111" s="100">
        <v>2.0E-4</v>
      </c>
      <c r="B111" s="44" t="s">
        <v>1491</v>
      </c>
      <c r="E111" s="132">
        <v>1.0</v>
      </c>
    </row>
    <row r="112">
      <c r="A112" s="100">
        <v>2.0E-4</v>
      </c>
      <c r="B112" s="44" t="s">
        <v>2486</v>
      </c>
      <c r="E112" s="132">
        <v>1.0</v>
      </c>
    </row>
    <row r="113">
      <c r="A113" s="100">
        <v>2.0E-4</v>
      </c>
      <c r="B113" s="44" t="s">
        <v>2487</v>
      </c>
      <c r="E113" s="132">
        <v>1.0</v>
      </c>
    </row>
    <row r="114">
      <c r="A114" s="100">
        <v>2.0E-4</v>
      </c>
      <c r="B114" s="44" t="s">
        <v>1845</v>
      </c>
      <c r="E114" s="132">
        <v>1.0</v>
      </c>
    </row>
    <row r="115">
      <c r="A115" s="100">
        <v>2.0E-4</v>
      </c>
      <c r="B115" s="44" t="s">
        <v>1707</v>
      </c>
      <c r="E115" s="132">
        <v>1.0</v>
      </c>
    </row>
    <row r="116">
      <c r="A116" s="100">
        <v>2.0E-4</v>
      </c>
      <c r="B116" s="44" t="s">
        <v>1738</v>
      </c>
      <c r="E116" s="132">
        <v>1.0</v>
      </c>
    </row>
    <row r="117">
      <c r="A117" s="100">
        <v>2.0E-4</v>
      </c>
      <c r="B117" s="44" t="s">
        <v>2305</v>
      </c>
      <c r="E117" s="132">
        <v>1.0</v>
      </c>
    </row>
    <row r="118">
      <c r="A118" s="100">
        <v>2.0E-4</v>
      </c>
      <c r="B118" s="44" t="s">
        <v>2488</v>
      </c>
      <c r="E118" s="132">
        <v>1.0</v>
      </c>
    </row>
    <row r="119">
      <c r="A119" s="100">
        <v>2.0E-4</v>
      </c>
      <c r="B119" s="44" t="s">
        <v>2414</v>
      </c>
      <c r="E119" s="132">
        <v>1.0</v>
      </c>
    </row>
    <row r="120">
      <c r="A120" s="100">
        <v>2.0E-4</v>
      </c>
      <c r="B120" s="44" t="s">
        <v>911</v>
      </c>
      <c r="E120" s="132">
        <v>1.0</v>
      </c>
    </row>
    <row r="121">
      <c r="A121" s="100">
        <v>2.0E-4</v>
      </c>
      <c r="B121" s="44" t="s">
        <v>2489</v>
      </c>
      <c r="E121" s="132">
        <v>1.0</v>
      </c>
    </row>
    <row r="122">
      <c r="A122" s="100">
        <v>2.0E-4</v>
      </c>
      <c r="B122" s="44" t="s">
        <v>2464</v>
      </c>
      <c r="E122" s="132">
        <v>1.0</v>
      </c>
    </row>
    <row r="123">
      <c r="A123" s="100">
        <v>2.0E-4</v>
      </c>
      <c r="B123" s="44" t="s">
        <v>2490</v>
      </c>
      <c r="E123" s="132">
        <v>1.0</v>
      </c>
    </row>
    <row r="124">
      <c r="A124" s="100">
        <v>2.0E-4</v>
      </c>
      <c r="B124" s="44" t="s">
        <v>2491</v>
      </c>
      <c r="E124" s="132">
        <v>1.0</v>
      </c>
    </row>
    <row r="125">
      <c r="A125" s="100">
        <v>2.0E-4</v>
      </c>
      <c r="B125" s="44" t="s">
        <v>2062</v>
      </c>
      <c r="E125" s="132">
        <v>1.0</v>
      </c>
    </row>
    <row r="126">
      <c r="A126" s="100">
        <v>2.0E-4</v>
      </c>
      <c r="B126" s="44" t="s">
        <v>1917</v>
      </c>
      <c r="E126" s="132">
        <v>1.0</v>
      </c>
    </row>
    <row r="127">
      <c r="A127" s="100">
        <v>2.0E-4</v>
      </c>
      <c r="B127" s="44" t="s">
        <v>1947</v>
      </c>
      <c r="E127" s="132">
        <v>1.0</v>
      </c>
    </row>
    <row r="128">
      <c r="A128" s="100">
        <v>2.0E-4</v>
      </c>
      <c r="B128" s="44" t="s">
        <v>2492</v>
      </c>
      <c r="E128" s="132">
        <v>1.0</v>
      </c>
    </row>
    <row r="129">
      <c r="A129" s="100">
        <v>2.0E-4</v>
      </c>
      <c r="B129" s="44" t="s">
        <v>2494</v>
      </c>
      <c r="E129" s="132">
        <v>1.0</v>
      </c>
    </row>
    <row r="130">
      <c r="A130" s="100">
        <v>2.0E-4</v>
      </c>
      <c r="B130" s="44" t="s">
        <v>2495</v>
      </c>
      <c r="E130" s="132">
        <v>1.0</v>
      </c>
    </row>
    <row r="131">
      <c r="A131" s="100">
        <v>1.0E-4</v>
      </c>
      <c r="B131" s="44" t="s">
        <v>1492</v>
      </c>
      <c r="E131" s="132">
        <v>1.0</v>
      </c>
    </row>
    <row r="132">
      <c r="A132" s="100">
        <v>1.0E-4</v>
      </c>
      <c r="B132" s="44" t="s">
        <v>2497</v>
      </c>
      <c r="E132" s="132">
        <v>1.0</v>
      </c>
    </row>
    <row r="133">
      <c r="A133" s="100">
        <v>1.0E-4</v>
      </c>
      <c r="B133" s="44" t="s">
        <v>2248</v>
      </c>
      <c r="E133" s="132">
        <v>1.0</v>
      </c>
    </row>
    <row r="134">
      <c r="A134" s="100">
        <v>1.0E-4</v>
      </c>
      <c r="B134" s="44" t="s">
        <v>2498</v>
      </c>
      <c r="E134" s="132">
        <v>1.0</v>
      </c>
    </row>
    <row r="135">
      <c r="A135" s="100">
        <v>1.0E-4</v>
      </c>
      <c r="B135" s="44" t="s">
        <v>998</v>
      </c>
      <c r="E135" s="132">
        <v>1.0</v>
      </c>
    </row>
    <row r="136">
      <c r="A136" s="100">
        <v>1.0E-4</v>
      </c>
      <c r="B136" s="44" t="s">
        <v>1557</v>
      </c>
      <c r="E136" s="132">
        <v>1.0</v>
      </c>
    </row>
    <row r="137">
      <c r="A137" s="100">
        <v>1.0E-4</v>
      </c>
      <c r="B137" s="44" t="s">
        <v>2499</v>
      </c>
      <c r="E137" s="132">
        <v>1.0</v>
      </c>
    </row>
    <row r="138">
      <c r="A138" s="100">
        <v>1.0E-4</v>
      </c>
      <c r="B138" s="44" t="s">
        <v>2500</v>
      </c>
      <c r="E138" s="132">
        <v>1.0</v>
      </c>
    </row>
    <row r="139">
      <c r="A139" s="100">
        <v>1.0E-4</v>
      </c>
      <c r="B139" s="44" t="s">
        <v>2501</v>
      </c>
      <c r="E139" s="132">
        <v>1.0</v>
      </c>
    </row>
    <row r="140">
      <c r="A140" s="100">
        <v>1.0E-4</v>
      </c>
      <c r="B140" s="44" t="s">
        <v>2502</v>
      </c>
      <c r="E140" s="132">
        <v>1.0</v>
      </c>
    </row>
    <row r="141">
      <c r="A141" s="100">
        <v>1.0E-4</v>
      </c>
      <c r="B141" s="44" t="s">
        <v>2503</v>
      </c>
      <c r="E141" s="132">
        <v>1.0</v>
      </c>
    </row>
    <row r="142">
      <c r="A142" s="100">
        <v>1.0E-4</v>
      </c>
      <c r="B142" s="44" t="s">
        <v>2504</v>
      </c>
      <c r="E142" s="132">
        <v>1.0</v>
      </c>
    </row>
    <row r="143">
      <c r="A143" s="100">
        <v>1.0E-4</v>
      </c>
      <c r="B143" s="44" t="s">
        <v>2505</v>
      </c>
      <c r="E143" s="132">
        <v>1.0</v>
      </c>
    </row>
    <row r="144">
      <c r="A144" s="100">
        <v>1.0E-4</v>
      </c>
      <c r="B144" s="44" t="s">
        <v>1888</v>
      </c>
      <c r="E144" s="132">
        <v>1.0</v>
      </c>
    </row>
    <row r="145">
      <c r="A145" s="100">
        <v>1.0E-4</v>
      </c>
      <c r="B145" s="44" t="s">
        <v>2506</v>
      </c>
      <c r="E145" s="132">
        <v>1.0</v>
      </c>
    </row>
    <row r="146">
      <c r="A146" s="100">
        <v>1.0E-4</v>
      </c>
      <c r="B146" s="44" t="s">
        <v>2507</v>
      </c>
      <c r="E146" s="132">
        <v>1.0</v>
      </c>
    </row>
    <row r="147">
      <c r="A147" s="100">
        <v>1.0E-4</v>
      </c>
      <c r="B147" s="44" t="s">
        <v>2508</v>
      </c>
      <c r="E147" s="132">
        <v>1.0</v>
      </c>
    </row>
    <row r="148">
      <c r="A148" s="100">
        <v>1.0E-4</v>
      </c>
      <c r="B148" s="44" t="s">
        <v>2430</v>
      </c>
      <c r="E148" s="132">
        <v>1.0</v>
      </c>
    </row>
    <row r="149">
      <c r="A149" s="100">
        <v>1.0E-4</v>
      </c>
      <c r="B149" s="44" t="s">
        <v>2509</v>
      </c>
      <c r="E149" s="132">
        <v>1.0</v>
      </c>
    </row>
    <row r="150">
      <c r="A150" s="100">
        <v>1.0E-4</v>
      </c>
      <c r="B150" s="44" t="s">
        <v>2510</v>
      </c>
      <c r="E150" s="132">
        <v>1.0</v>
      </c>
    </row>
    <row r="151">
      <c r="A151" s="100">
        <v>1.0E-4</v>
      </c>
      <c r="B151" s="44" t="s">
        <v>2511</v>
      </c>
      <c r="E151" s="132">
        <v>1.0</v>
      </c>
    </row>
    <row r="152">
      <c r="A152" s="100">
        <v>1.0E-4</v>
      </c>
      <c r="B152" s="44" t="s">
        <v>2512</v>
      </c>
      <c r="E152" s="132">
        <v>1.0</v>
      </c>
    </row>
    <row r="153">
      <c r="A153" s="100">
        <v>1.0E-4</v>
      </c>
      <c r="B153" s="44" t="s">
        <v>2513</v>
      </c>
      <c r="E153" s="132">
        <v>1.0</v>
      </c>
    </row>
    <row r="154">
      <c r="A154" s="100">
        <v>1.0E-4</v>
      </c>
      <c r="B154" s="44" t="s">
        <v>2514</v>
      </c>
      <c r="E154" s="132">
        <v>1.0</v>
      </c>
    </row>
    <row r="155">
      <c r="A155" s="100">
        <v>1.0E-4</v>
      </c>
      <c r="B155" s="44" t="s">
        <v>2515</v>
      </c>
      <c r="E155" s="132">
        <v>1.0</v>
      </c>
    </row>
    <row r="156">
      <c r="A156" s="100">
        <v>1.0E-4</v>
      </c>
      <c r="B156" s="44" t="s">
        <v>2516</v>
      </c>
      <c r="E156" s="132">
        <v>1.0</v>
      </c>
    </row>
    <row r="157">
      <c r="A157" s="100">
        <v>1.0E-4</v>
      </c>
      <c r="B157" s="44" t="s">
        <v>1861</v>
      </c>
      <c r="E157" s="132">
        <v>1.0</v>
      </c>
    </row>
    <row r="158">
      <c r="A158" s="100">
        <v>1.0E-4</v>
      </c>
      <c r="B158" s="44" t="s">
        <v>2517</v>
      </c>
      <c r="E158" s="132">
        <v>1.0</v>
      </c>
    </row>
    <row r="159">
      <c r="A159" s="100">
        <v>1.0E-4</v>
      </c>
      <c r="B159" s="44" t="s">
        <v>2518</v>
      </c>
      <c r="E159" s="132">
        <v>1.0</v>
      </c>
    </row>
    <row r="160">
      <c r="A160" s="100">
        <v>1.0E-4</v>
      </c>
      <c r="B160" s="44" t="s">
        <v>2154</v>
      </c>
      <c r="E160" s="132">
        <v>1.0</v>
      </c>
    </row>
    <row r="161">
      <c r="A161" s="100">
        <v>1.0E-4</v>
      </c>
      <c r="B161" s="44" t="s">
        <v>1702</v>
      </c>
      <c r="E161" s="132">
        <v>1.0</v>
      </c>
    </row>
    <row r="162">
      <c r="A162" s="100">
        <v>1.0E-4</v>
      </c>
      <c r="B162" s="44" t="s">
        <v>2234</v>
      </c>
      <c r="E162" s="132">
        <v>1.0</v>
      </c>
    </row>
    <row r="163">
      <c r="A163" s="100">
        <v>1.0E-4</v>
      </c>
      <c r="B163" s="44" t="s">
        <v>1919</v>
      </c>
      <c r="E163" s="132">
        <v>1.0</v>
      </c>
    </row>
    <row r="164">
      <c r="A164" s="100">
        <v>1.0E-4</v>
      </c>
      <c r="B164" s="44" t="s">
        <v>1979</v>
      </c>
      <c r="E164" s="132">
        <v>1.0</v>
      </c>
    </row>
    <row r="165">
      <c r="A165" s="100">
        <v>1.0E-4</v>
      </c>
      <c r="B165" s="44" t="s">
        <v>1717</v>
      </c>
      <c r="E165" s="132">
        <v>1.0</v>
      </c>
    </row>
    <row r="166">
      <c r="A166" s="100">
        <v>1.0E-4</v>
      </c>
      <c r="B166" s="44" t="s">
        <v>1716</v>
      </c>
      <c r="E166" s="132">
        <v>1.0</v>
      </c>
    </row>
    <row r="167">
      <c r="A167" s="100">
        <v>1.0E-4</v>
      </c>
      <c r="B167" s="44" t="s">
        <v>2053</v>
      </c>
      <c r="E167" s="132">
        <v>1.0</v>
      </c>
    </row>
    <row r="168">
      <c r="A168" s="100">
        <v>1.0E-4</v>
      </c>
      <c r="B168" s="44" t="s">
        <v>2328</v>
      </c>
      <c r="E168" s="132">
        <v>1.0</v>
      </c>
    </row>
    <row r="169">
      <c r="A169" s="100">
        <v>1.0E-4</v>
      </c>
      <c r="B169" s="44" t="s">
        <v>2052</v>
      </c>
      <c r="E169" s="132">
        <v>1.0</v>
      </c>
    </row>
    <row r="170">
      <c r="A170" s="100">
        <v>1.0E-4</v>
      </c>
      <c r="B170" s="44" t="s">
        <v>2519</v>
      </c>
      <c r="E170" s="132">
        <v>1.0</v>
      </c>
    </row>
    <row r="171">
      <c r="A171" s="114"/>
      <c r="B171" s="114"/>
    </row>
    <row r="172">
      <c r="A172" s="114"/>
      <c r="B172" s="114"/>
    </row>
    <row r="173">
      <c r="A173" s="114"/>
      <c r="B173" s="114"/>
    </row>
    <row r="174">
      <c r="A174" s="114"/>
      <c r="B174" s="114"/>
    </row>
    <row r="175">
      <c r="A175" s="114"/>
      <c r="B175" s="114"/>
    </row>
    <row r="176">
      <c r="A176" s="114"/>
      <c r="B176" s="114"/>
    </row>
    <row r="177">
      <c r="A177" s="114"/>
      <c r="B177" s="114"/>
    </row>
    <row r="178">
      <c r="A178" s="114"/>
      <c r="B178" s="114"/>
    </row>
    <row r="179">
      <c r="A179" s="114"/>
      <c r="B179" s="114"/>
    </row>
    <row r="180">
      <c r="A180" s="114"/>
      <c r="B180" s="114"/>
    </row>
    <row r="181">
      <c r="A181" s="114"/>
      <c r="B181" s="114"/>
    </row>
    <row r="182">
      <c r="A182" s="114"/>
      <c r="B182" s="114"/>
    </row>
    <row r="183">
      <c r="A183" s="114"/>
      <c r="B183" s="114"/>
    </row>
    <row r="184">
      <c r="A184" s="114"/>
      <c r="B184" s="114"/>
    </row>
    <row r="185">
      <c r="A185" s="114"/>
      <c r="B185" s="114"/>
    </row>
    <row r="186">
      <c r="A186" s="114"/>
      <c r="B186" s="114"/>
    </row>
    <row r="187">
      <c r="A187" s="114"/>
      <c r="B187" s="114"/>
    </row>
    <row r="188">
      <c r="A188" s="114"/>
      <c r="B188" s="114"/>
    </row>
    <row r="189">
      <c r="A189" s="114"/>
      <c r="B189" s="114"/>
    </row>
    <row r="190">
      <c r="A190" s="114"/>
      <c r="B190" s="114"/>
    </row>
    <row r="191">
      <c r="A191" s="114"/>
      <c r="B191" s="114"/>
    </row>
    <row r="192">
      <c r="A192" s="114"/>
      <c r="B192" s="114"/>
    </row>
    <row r="193">
      <c r="A193" s="114"/>
      <c r="B193" s="114"/>
    </row>
    <row r="194">
      <c r="A194" s="114"/>
      <c r="B194" s="114"/>
    </row>
    <row r="195">
      <c r="A195" s="114"/>
      <c r="B195" s="114"/>
    </row>
    <row r="196">
      <c r="A196" s="114"/>
      <c r="B196" s="114"/>
    </row>
    <row r="197">
      <c r="A197" s="114"/>
      <c r="B197" s="114"/>
    </row>
    <row r="198">
      <c r="A198" s="114"/>
      <c r="B198" s="114"/>
    </row>
    <row r="199">
      <c r="A199" s="114"/>
      <c r="B199" s="114"/>
    </row>
    <row r="200">
      <c r="A200" s="114"/>
      <c r="B200" s="114"/>
    </row>
    <row r="201">
      <c r="A201" s="114"/>
      <c r="B201" s="114"/>
    </row>
    <row r="202">
      <c r="A202" s="114"/>
      <c r="B202" s="114"/>
    </row>
    <row r="203">
      <c r="A203" s="114"/>
      <c r="B203" s="114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7.43"/>
  </cols>
  <sheetData>
    <row r="1">
      <c r="A1" s="31" t="s">
        <v>2525</v>
      </c>
      <c r="B1" s="31" t="s">
        <v>2526</v>
      </c>
      <c r="C1" s="32" t="s">
        <v>1</v>
      </c>
      <c r="D1" s="33" t="s">
        <v>644</v>
      </c>
      <c r="E1" s="34" t="s">
        <v>645</v>
      </c>
      <c r="F1" s="132" t="s">
        <v>2392</v>
      </c>
      <c r="G1" s="132" t="s">
        <v>2393</v>
      </c>
      <c r="H1" s="75" t="s">
        <v>2394</v>
      </c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</row>
    <row r="2">
      <c r="A2" s="31" t="s">
        <v>2527</v>
      </c>
      <c r="B2" s="31"/>
      <c r="C2" s="117"/>
      <c r="D2" s="117"/>
      <c r="E2" s="75">
        <f>SUM(E3:E125)</f>
        <v>181</v>
      </c>
      <c r="F2" s="117">
        <f>SUM(E3:E28)</f>
        <v>72</v>
      </c>
      <c r="G2" s="117">
        <f>sum(E3:E125)-F2</f>
        <v>109</v>
      </c>
      <c r="H2" s="175">
        <f>SUM(A3:A125)</f>
        <v>1.0004</v>
      </c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>
      <c r="A3" s="108">
        <v>0.1162</v>
      </c>
      <c r="B3" s="31" t="s">
        <v>1618</v>
      </c>
      <c r="C3" s="35" t="s">
        <v>118</v>
      </c>
      <c r="D3" s="35" t="s">
        <v>60</v>
      </c>
      <c r="E3" s="75">
        <v>14.0</v>
      </c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</row>
    <row r="4">
      <c r="A4" s="108">
        <v>0.0736</v>
      </c>
      <c r="B4" s="31" t="s">
        <v>1671</v>
      </c>
      <c r="C4" s="35" t="s">
        <v>296</v>
      </c>
      <c r="D4" s="35" t="s">
        <v>60</v>
      </c>
      <c r="E4" s="75">
        <v>10.0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</row>
    <row r="5">
      <c r="A5" s="108">
        <v>0.0649</v>
      </c>
      <c r="B5" s="31" t="s">
        <v>810</v>
      </c>
      <c r="C5" s="35" t="s">
        <v>811</v>
      </c>
      <c r="D5" s="35" t="s">
        <v>10</v>
      </c>
      <c r="E5" s="75">
        <v>1.0</v>
      </c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</row>
    <row r="6">
      <c r="A6" s="108">
        <v>0.0571</v>
      </c>
      <c r="B6" s="31" t="s">
        <v>911</v>
      </c>
      <c r="C6" s="35" t="s">
        <v>912</v>
      </c>
      <c r="D6" s="35" t="s">
        <v>55</v>
      </c>
      <c r="E6" s="75">
        <v>1.0</v>
      </c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</row>
    <row r="7">
      <c r="A7" s="108">
        <v>0.0559</v>
      </c>
      <c r="B7" s="31" t="s">
        <v>2046</v>
      </c>
      <c r="C7" s="35" t="s">
        <v>66</v>
      </c>
      <c r="D7" s="35" t="s">
        <v>67</v>
      </c>
      <c r="E7" s="75">
        <v>1.0</v>
      </c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</row>
    <row r="8">
      <c r="A8" s="108">
        <v>0.0519</v>
      </c>
      <c r="B8" s="31" t="s">
        <v>1434</v>
      </c>
      <c r="C8" s="35" t="s">
        <v>1217</v>
      </c>
      <c r="D8" s="35" t="s">
        <v>55</v>
      </c>
      <c r="E8" s="75">
        <v>3.0</v>
      </c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</row>
    <row r="9">
      <c r="A9" s="108">
        <v>0.0342</v>
      </c>
      <c r="B9" s="31" t="s">
        <v>1430</v>
      </c>
      <c r="C9" s="35" t="s">
        <v>2538</v>
      </c>
      <c r="D9" s="35" t="s">
        <v>55</v>
      </c>
      <c r="E9" s="75">
        <v>4.0</v>
      </c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</row>
    <row r="10">
      <c r="A10" s="108">
        <v>0.0305</v>
      </c>
      <c r="B10" s="31" t="s">
        <v>1431</v>
      </c>
      <c r="C10" s="35" t="s">
        <v>466</v>
      </c>
      <c r="D10" s="35" t="s">
        <v>55</v>
      </c>
      <c r="E10" s="75">
        <v>3.0</v>
      </c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</row>
    <row r="11">
      <c r="A11" s="108">
        <v>0.027</v>
      </c>
      <c r="B11" s="31" t="s">
        <v>2541</v>
      </c>
      <c r="C11" s="35" t="s">
        <v>254</v>
      </c>
      <c r="D11" s="35" t="s">
        <v>7</v>
      </c>
      <c r="E11" s="75">
        <v>1.0</v>
      </c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</row>
    <row r="12">
      <c r="A12" s="108">
        <v>0.0264</v>
      </c>
      <c r="B12" s="31" t="s">
        <v>1755</v>
      </c>
      <c r="C12" s="35" t="s">
        <v>59</v>
      </c>
      <c r="D12" s="35" t="s">
        <v>60</v>
      </c>
      <c r="E12" s="75">
        <v>1.0</v>
      </c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</row>
    <row r="13">
      <c r="A13" s="108">
        <v>0.0258</v>
      </c>
      <c r="B13" s="31" t="s">
        <v>1444</v>
      </c>
      <c r="C13" s="35" t="s">
        <v>533</v>
      </c>
      <c r="D13" s="35" t="s">
        <v>55</v>
      </c>
      <c r="E13" s="75">
        <v>1.0</v>
      </c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</row>
    <row r="14">
      <c r="A14" s="108">
        <v>0.024</v>
      </c>
      <c r="B14" s="31" t="s">
        <v>2544</v>
      </c>
      <c r="C14" s="35" t="s">
        <v>342</v>
      </c>
      <c r="D14" s="35" t="s">
        <v>7</v>
      </c>
      <c r="E14" s="75">
        <v>2.0</v>
      </c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</row>
    <row r="15">
      <c r="A15" s="108">
        <v>0.0236</v>
      </c>
      <c r="B15" s="31" t="s">
        <v>1685</v>
      </c>
      <c r="C15" s="35" t="s">
        <v>321</v>
      </c>
      <c r="D15" s="35" t="s">
        <v>15</v>
      </c>
      <c r="E15" s="75">
        <v>1.0</v>
      </c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</row>
    <row r="16">
      <c r="A16" s="108">
        <v>0.0216</v>
      </c>
      <c r="B16" s="31" t="s">
        <v>839</v>
      </c>
      <c r="C16" s="42" t="s">
        <v>840</v>
      </c>
      <c r="D16" s="35" t="s">
        <v>10</v>
      </c>
      <c r="E16" s="75">
        <v>1.0</v>
      </c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</row>
    <row r="17">
      <c r="A17" s="108">
        <v>0.0199</v>
      </c>
      <c r="B17" s="31" t="s">
        <v>1637</v>
      </c>
      <c r="C17" s="35" t="s">
        <v>116</v>
      </c>
      <c r="D17" s="35" t="s">
        <v>67</v>
      </c>
      <c r="E17" s="75">
        <v>7.0</v>
      </c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</row>
    <row r="18">
      <c r="A18" s="108">
        <v>0.0199</v>
      </c>
      <c r="B18" s="31" t="s">
        <v>2545</v>
      </c>
      <c r="C18" s="35" t="s">
        <v>359</v>
      </c>
      <c r="D18" s="35" t="s">
        <v>7</v>
      </c>
      <c r="E18" s="75">
        <v>1.0</v>
      </c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</row>
    <row r="19">
      <c r="A19" s="108">
        <v>0.016</v>
      </c>
      <c r="B19" s="31" t="s">
        <v>2049</v>
      </c>
      <c r="C19" s="35" t="s">
        <v>311</v>
      </c>
      <c r="D19" s="35" t="s">
        <v>7</v>
      </c>
      <c r="E19" s="75">
        <v>3.0</v>
      </c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</row>
    <row r="20">
      <c r="A20" s="108">
        <v>0.016</v>
      </c>
      <c r="B20" s="31" t="s">
        <v>1437</v>
      </c>
      <c r="C20" s="31" t="s">
        <v>581</v>
      </c>
      <c r="D20" s="35" t="s">
        <v>60</v>
      </c>
      <c r="E20" s="75">
        <v>5.0</v>
      </c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</row>
    <row r="21">
      <c r="A21" s="108">
        <v>0.0157</v>
      </c>
      <c r="B21" s="31" t="s">
        <v>913</v>
      </c>
      <c r="C21" s="35" t="s">
        <v>914</v>
      </c>
      <c r="D21" s="35" t="s">
        <v>10</v>
      </c>
      <c r="E21" s="75">
        <v>3.0</v>
      </c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</row>
    <row r="22">
      <c r="A22" s="108">
        <v>0.0149</v>
      </c>
      <c r="B22" s="31" t="s">
        <v>907</v>
      </c>
      <c r="C22" s="77" t="s">
        <v>908</v>
      </c>
      <c r="D22" s="35" t="s">
        <v>10</v>
      </c>
      <c r="E22" s="75">
        <v>1.0</v>
      </c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</row>
    <row r="23">
      <c r="A23" s="108">
        <v>0.0145</v>
      </c>
      <c r="B23" s="31" t="s">
        <v>805</v>
      </c>
      <c r="C23" s="42" t="s">
        <v>806</v>
      </c>
      <c r="D23" s="42" t="s">
        <v>55</v>
      </c>
      <c r="E23" s="75">
        <v>1.0</v>
      </c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</row>
    <row r="24">
      <c r="A24" s="108">
        <v>0.0126</v>
      </c>
      <c r="B24" s="31" t="s">
        <v>1487</v>
      </c>
      <c r="C24" s="35" t="s">
        <v>618</v>
      </c>
      <c r="D24" s="35" t="s">
        <v>7</v>
      </c>
      <c r="E24" s="75">
        <v>1.0</v>
      </c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</row>
    <row r="25">
      <c r="A25" s="108">
        <v>0.0116</v>
      </c>
      <c r="B25" s="31" t="s">
        <v>2406</v>
      </c>
      <c r="C25" s="35" t="s">
        <v>238</v>
      </c>
      <c r="D25" s="35" t="s">
        <v>55</v>
      </c>
      <c r="E25" s="75">
        <v>1.0</v>
      </c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</row>
    <row r="26">
      <c r="A26" s="108">
        <v>0.0116</v>
      </c>
      <c r="B26" s="31" t="s">
        <v>1777</v>
      </c>
      <c r="C26" s="35" t="s">
        <v>527</v>
      </c>
      <c r="D26" s="35" t="s">
        <v>15</v>
      </c>
      <c r="E26" s="75">
        <v>2.0</v>
      </c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</row>
    <row r="27">
      <c r="A27" s="108">
        <v>0.0109</v>
      </c>
      <c r="B27" s="31" t="s">
        <v>1469</v>
      </c>
      <c r="C27" s="35" t="s">
        <v>491</v>
      </c>
      <c r="D27" s="35" t="s">
        <v>55</v>
      </c>
      <c r="E27" s="75">
        <v>2.0</v>
      </c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</row>
    <row r="28">
      <c r="A28" s="133">
        <v>0.0101</v>
      </c>
      <c r="B28" s="63" t="s">
        <v>2015</v>
      </c>
      <c r="C28" s="60" t="s">
        <v>95</v>
      </c>
      <c r="D28" s="48" t="s">
        <v>15</v>
      </c>
      <c r="E28" s="176">
        <v>1.0</v>
      </c>
      <c r="F28" s="177"/>
      <c r="G28" s="177"/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  <c r="V28" s="177"/>
      <c r="W28" s="177"/>
      <c r="X28" s="177"/>
      <c r="Y28" s="177"/>
      <c r="Z28" s="177"/>
    </row>
    <row r="29">
      <c r="A29" s="108">
        <v>0.0099</v>
      </c>
      <c r="B29" s="31" t="s">
        <v>842</v>
      </c>
      <c r="C29" s="64"/>
      <c r="D29" s="64"/>
      <c r="E29" s="75">
        <v>1.0</v>
      </c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>
      <c r="A30" s="108">
        <v>0.009</v>
      </c>
      <c r="B30" s="31" t="s">
        <v>1792</v>
      </c>
      <c r="C30" s="117"/>
      <c r="D30" s="117"/>
      <c r="E30" s="75">
        <v>2.0</v>
      </c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</row>
    <row r="31">
      <c r="A31" s="108">
        <v>0.0088</v>
      </c>
      <c r="B31" s="31" t="s">
        <v>1706</v>
      </c>
      <c r="C31" s="117"/>
      <c r="D31" s="117"/>
      <c r="E31" s="75">
        <v>1.0</v>
      </c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</row>
    <row r="32">
      <c r="A32" s="108">
        <v>0.0085</v>
      </c>
      <c r="B32" s="31" t="s">
        <v>1969</v>
      </c>
      <c r="C32" s="117"/>
      <c r="D32" s="117"/>
      <c r="E32" s="75">
        <v>1.0</v>
      </c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</row>
    <row r="33">
      <c r="A33" s="108">
        <v>0.0077</v>
      </c>
      <c r="B33" s="31" t="s">
        <v>860</v>
      </c>
      <c r="C33" s="117"/>
      <c r="D33" s="117"/>
      <c r="E33" s="75">
        <v>1.0</v>
      </c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</row>
    <row r="34">
      <c r="A34" s="108">
        <v>0.0075</v>
      </c>
      <c r="B34" s="31" t="s">
        <v>2554</v>
      </c>
      <c r="C34" s="117"/>
      <c r="D34" s="117"/>
      <c r="E34" s="75">
        <v>1.0</v>
      </c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</row>
    <row r="35">
      <c r="A35" s="108">
        <v>0.0075</v>
      </c>
      <c r="B35" s="31" t="s">
        <v>1456</v>
      </c>
      <c r="C35" s="117"/>
      <c r="D35" s="117"/>
      <c r="E35" s="75">
        <v>3.0</v>
      </c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</row>
    <row r="36">
      <c r="A36" s="108">
        <v>0.0058</v>
      </c>
      <c r="B36" s="31" t="s">
        <v>1635</v>
      </c>
      <c r="C36" s="117"/>
      <c r="D36" s="117"/>
      <c r="E36" s="75">
        <v>1.0</v>
      </c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</row>
    <row r="37">
      <c r="A37" s="108">
        <v>0.0057</v>
      </c>
      <c r="B37" s="31" t="s">
        <v>1036</v>
      </c>
      <c r="C37" s="117"/>
      <c r="D37" s="117"/>
      <c r="E37" s="75">
        <v>1.0</v>
      </c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</row>
    <row r="38">
      <c r="A38" s="108">
        <v>0.0057</v>
      </c>
      <c r="B38" s="31" t="s">
        <v>2454</v>
      </c>
      <c r="C38" s="117"/>
      <c r="D38" s="117"/>
      <c r="E38" s="75">
        <v>2.0</v>
      </c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</row>
    <row r="39">
      <c r="A39" s="108">
        <v>0.0057</v>
      </c>
      <c r="B39" s="31" t="s">
        <v>2557</v>
      </c>
      <c r="C39" s="117"/>
      <c r="D39" s="117"/>
      <c r="E39" s="75">
        <v>2.0</v>
      </c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</row>
    <row r="40">
      <c r="A40" s="108">
        <v>0.0055</v>
      </c>
      <c r="B40" s="31" t="s">
        <v>916</v>
      </c>
      <c r="C40" s="117"/>
      <c r="D40" s="117"/>
      <c r="E40" s="75">
        <v>1.0</v>
      </c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</row>
    <row r="41">
      <c r="A41" s="108">
        <v>0.0055</v>
      </c>
      <c r="B41" s="31" t="s">
        <v>2169</v>
      </c>
      <c r="C41" s="117"/>
      <c r="D41" s="117"/>
      <c r="E41" s="75">
        <v>1.0</v>
      </c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</row>
    <row r="42">
      <c r="A42" s="108">
        <v>0.0054</v>
      </c>
      <c r="B42" s="31" t="s">
        <v>837</v>
      </c>
      <c r="C42" s="117"/>
      <c r="D42" s="117"/>
      <c r="E42" s="75">
        <v>1.0</v>
      </c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</row>
    <row r="43">
      <c r="A43" s="108">
        <v>0.0054</v>
      </c>
      <c r="B43" s="31" t="s">
        <v>2558</v>
      </c>
      <c r="C43" s="117"/>
      <c r="D43" s="117"/>
      <c r="E43" s="75">
        <v>1.0</v>
      </c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</row>
    <row r="44">
      <c r="A44" s="108">
        <v>0.0051</v>
      </c>
      <c r="B44" s="31" t="s">
        <v>1592</v>
      </c>
      <c r="C44" s="117"/>
      <c r="D44" s="117"/>
      <c r="E44" s="75">
        <v>1.0</v>
      </c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</row>
    <row r="45">
      <c r="A45" s="108">
        <v>0.0044</v>
      </c>
      <c r="B45" s="31" t="s">
        <v>1562</v>
      </c>
      <c r="C45" s="117"/>
      <c r="D45" s="117"/>
      <c r="E45" s="75">
        <v>1.0</v>
      </c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</row>
    <row r="46">
      <c r="A46" s="108">
        <v>0.0043</v>
      </c>
      <c r="B46" s="31" t="s">
        <v>1032</v>
      </c>
      <c r="C46" s="117"/>
      <c r="D46" s="117"/>
      <c r="E46" s="75">
        <v>1.0</v>
      </c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</row>
    <row r="47">
      <c r="A47" s="108">
        <v>0.0038</v>
      </c>
      <c r="B47" s="31" t="s">
        <v>1651</v>
      </c>
      <c r="C47" s="117"/>
      <c r="D47" s="117"/>
      <c r="E47" s="75">
        <v>1.0</v>
      </c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</row>
    <row r="48">
      <c r="A48" s="108">
        <v>0.0037</v>
      </c>
      <c r="B48" s="31" t="s">
        <v>1435</v>
      </c>
      <c r="C48" s="117"/>
      <c r="D48" s="117"/>
      <c r="E48" s="75">
        <v>1.0</v>
      </c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</row>
    <row r="49">
      <c r="A49" s="108">
        <v>0.0035</v>
      </c>
      <c r="B49" s="31" t="s">
        <v>2559</v>
      </c>
      <c r="C49" s="117"/>
      <c r="D49" s="117"/>
      <c r="E49" s="75">
        <v>1.0</v>
      </c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</row>
    <row r="50">
      <c r="A50" s="108">
        <v>0.0034</v>
      </c>
      <c r="B50" s="31" t="s">
        <v>2560</v>
      </c>
      <c r="C50" s="117"/>
      <c r="D50" s="117"/>
      <c r="E50" s="75">
        <v>1.0</v>
      </c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</row>
    <row r="51">
      <c r="A51" s="108">
        <v>0.003</v>
      </c>
      <c r="B51" s="31" t="s">
        <v>1979</v>
      </c>
      <c r="C51" s="117"/>
      <c r="D51" s="117"/>
      <c r="E51" s="75">
        <v>1.0</v>
      </c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</row>
    <row r="52">
      <c r="A52" s="108">
        <v>0.003</v>
      </c>
      <c r="B52" s="31" t="s">
        <v>1034</v>
      </c>
      <c r="C52" s="117"/>
      <c r="D52" s="117"/>
      <c r="E52" s="75">
        <v>2.0</v>
      </c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</row>
    <row r="53">
      <c r="A53" s="108">
        <v>0.003</v>
      </c>
      <c r="B53" s="31" t="s">
        <v>2564</v>
      </c>
      <c r="C53" s="117"/>
      <c r="D53" s="117"/>
      <c r="E53" s="75">
        <v>1.0</v>
      </c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</row>
    <row r="54">
      <c r="A54" s="108">
        <v>0.0025</v>
      </c>
      <c r="B54" s="31" t="s">
        <v>2565</v>
      </c>
      <c r="C54" s="117"/>
      <c r="D54" s="117"/>
      <c r="E54" s="75">
        <v>2.0</v>
      </c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</row>
    <row r="55">
      <c r="A55" s="108">
        <v>0.0024</v>
      </c>
      <c r="B55" s="31" t="s">
        <v>1599</v>
      </c>
      <c r="C55" s="117"/>
      <c r="D55" s="117"/>
      <c r="E55" s="75">
        <v>2.0</v>
      </c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</row>
    <row r="56">
      <c r="A56" s="108">
        <v>0.0024</v>
      </c>
      <c r="B56" s="31" t="s">
        <v>2566</v>
      </c>
      <c r="C56" s="117"/>
      <c r="D56" s="117"/>
      <c r="E56" s="75">
        <v>1.0</v>
      </c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</row>
    <row r="57">
      <c r="A57" s="108">
        <v>0.0023</v>
      </c>
      <c r="B57" s="31" t="s">
        <v>2567</v>
      </c>
      <c r="C57" s="117"/>
      <c r="D57" s="117"/>
      <c r="E57" s="75">
        <v>1.0</v>
      </c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</row>
    <row r="58">
      <c r="A58" s="108">
        <v>0.0023</v>
      </c>
      <c r="B58" s="31" t="s">
        <v>2072</v>
      </c>
      <c r="C58" s="117"/>
      <c r="D58" s="117"/>
      <c r="E58" s="75">
        <v>1.0</v>
      </c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</row>
    <row r="59">
      <c r="A59" s="108">
        <v>0.0023</v>
      </c>
      <c r="B59" s="31" t="s">
        <v>1882</v>
      </c>
      <c r="C59" s="117"/>
      <c r="D59" s="117"/>
      <c r="E59" s="75">
        <v>1.0</v>
      </c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</row>
    <row r="60">
      <c r="A60" s="108">
        <v>0.0023</v>
      </c>
      <c r="B60" s="31" t="s">
        <v>2211</v>
      </c>
      <c r="C60" s="117"/>
      <c r="D60" s="117"/>
      <c r="E60" s="75">
        <v>1.0</v>
      </c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</row>
    <row r="61">
      <c r="A61" s="108">
        <v>0.002</v>
      </c>
      <c r="B61" s="31" t="s">
        <v>2457</v>
      </c>
      <c r="C61" s="117"/>
      <c r="D61" s="117"/>
      <c r="E61" s="75">
        <v>3.0</v>
      </c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</row>
    <row r="62">
      <c r="A62" s="108">
        <v>0.002</v>
      </c>
      <c r="B62" s="31" t="s">
        <v>2023</v>
      </c>
      <c r="C62" s="117"/>
      <c r="D62" s="117"/>
      <c r="E62" s="75">
        <v>1.0</v>
      </c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</row>
    <row r="63">
      <c r="A63" s="108">
        <v>0.0017</v>
      </c>
      <c r="B63" s="31" t="s">
        <v>2568</v>
      </c>
      <c r="C63" s="117"/>
      <c r="D63" s="117"/>
      <c r="E63" s="75">
        <v>1.0</v>
      </c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</row>
    <row r="64">
      <c r="A64" s="108">
        <v>0.0017</v>
      </c>
      <c r="B64" s="31" t="s">
        <v>1447</v>
      </c>
      <c r="C64" s="117"/>
      <c r="D64" s="117"/>
      <c r="E64" s="75">
        <v>1.0</v>
      </c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</row>
    <row r="65">
      <c r="A65" s="108">
        <v>0.0014</v>
      </c>
      <c r="B65" s="31" t="s">
        <v>1464</v>
      </c>
      <c r="C65" s="117"/>
      <c r="D65" s="117"/>
      <c r="E65" s="75">
        <v>1.0</v>
      </c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</row>
    <row r="66">
      <c r="A66" s="108">
        <v>0.0013</v>
      </c>
      <c r="B66" s="31" t="s">
        <v>835</v>
      </c>
      <c r="C66" s="117"/>
      <c r="D66" s="117"/>
      <c r="E66" s="75">
        <v>1.0</v>
      </c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</row>
    <row r="67">
      <c r="A67" s="108">
        <v>0.0011</v>
      </c>
      <c r="B67" s="31" t="s">
        <v>1986</v>
      </c>
      <c r="C67" s="117"/>
      <c r="D67" s="117"/>
      <c r="E67" s="75">
        <v>1.0</v>
      </c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</row>
    <row r="68">
      <c r="A68" s="108">
        <v>0.001</v>
      </c>
      <c r="B68" s="31" t="s">
        <v>858</v>
      </c>
      <c r="C68" s="117"/>
      <c r="D68" s="117"/>
      <c r="E68" s="75">
        <v>1.0</v>
      </c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</row>
    <row r="69">
      <c r="A69" s="108">
        <v>0.001</v>
      </c>
      <c r="B69" s="31" t="s">
        <v>2238</v>
      </c>
      <c r="C69" s="117"/>
      <c r="D69" s="117"/>
      <c r="E69" s="75">
        <v>1.0</v>
      </c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</row>
    <row r="70">
      <c r="A70" s="108">
        <v>0.001</v>
      </c>
      <c r="B70" s="31" t="s">
        <v>1740</v>
      </c>
      <c r="C70" s="117"/>
      <c r="D70" s="117"/>
      <c r="E70" s="75">
        <v>1.0</v>
      </c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</row>
    <row r="71">
      <c r="A71" s="108">
        <v>0.001</v>
      </c>
      <c r="B71" s="31" t="s">
        <v>1449</v>
      </c>
      <c r="C71" s="117"/>
      <c r="D71" s="117"/>
      <c r="E71" s="75">
        <v>1.0</v>
      </c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</row>
    <row r="72">
      <c r="A72" s="108">
        <v>9.0E-4</v>
      </c>
      <c r="B72" s="31" t="s">
        <v>2168</v>
      </c>
      <c r="C72" s="117"/>
      <c r="D72" s="117"/>
      <c r="E72" s="75">
        <v>1.0</v>
      </c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</row>
    <row r="73">
      <c r="A73" s="108">
        <v>9.0E-4</v>
      </c>
      <c r="B73" s="31" t="s">
        <v>2569</v>
      </c>
      <c r="C73" s="117"/>
      <c r="D73" s="117"/>
      <c r="E73" s="75">
        <v>2.0</v>
      </c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</row>
    <row r="74">
      <c r="A74" s="108">
        <v>9.0E-4</v>
      </c>
      <c r="B74" s="31" t="s">
        <v>2212</v>
      </c>
      <c r="C74" s="117"/>
      <c r="D74" s="117"/>
      <c r="E74" s="75">
        <v>1.0</v>
      </c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</row>
    <row r="75">
      <c r="A75" s="108">
        <v>9.0E-4</v>
      </c>
      <c r="B75" s="31" t="s">
        <v>1496</v>
      </c>
      <c r="C75" s="117"/>
      <c r="D75" s="117"/>
      <c r="E75" s="75">
        <v>1.0</v>
      </c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</row>
    <row r="76">
      <c r="A76" s="108">
        <v>7.0E-4</v>
      </c>
      <c r="B76" s="31" t="s">
        <v>1919</v>
      </c>
      <c r="C76" s="117"/>
      <c r="D76" s="117"/>
      <c r="E76" s="75">
        <v>1.0</v>
      </c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</row>
    <row r="77">
      <c r="A77" s="108">
        <v>7.0E-4</v>
      </c>
      <c r="B77" s="31" t="s">
        <v>2452</v>
      </c>
      <c r="C77" s="117"/>
      <c r="D77" s="117"/>
      <c r="E77" s="75">
        <v>1.0</v>
      </c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</row>
    <row r="78">
      <c r="A78" s="108">
        <v>7.0E-4</v>
      </c>
      <c r="B78" s="31" t="s">
        <v>1501</v>
      </c>
      <c r="C78" s="117"/>
      <c r="D78" s="117"/>
      <c r="E78" s="75">
        <v>1.0</v>
      </c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</row>
    <row r="79">
      <c r="A79" s="108">
        <v>7.0E-4</v>
      </c>
      <c r="B79" s="31" t="s">
        <v>1614</v>
      </c>
      <c r="C79" s="117"/>
      <c r="D79" s="117"/>
      <c r="E79" s="75">
        <v>2.0</v>
      </c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</row>
    <row r="80">
      <c r="A80" s="108">
        <v>6.0E-4</v>
      </c>
      <c r="B80" s="31" t="s">
        <v>2383</v>
      </c>
      <c r="C80" s="117"/>
      <c r="D80" s="117"/>
      <c r="E80" s="75">
        <v>1.0</v>
      </c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</row>
    <row r="81">
      <c r="A81" s="108">
        <v>6.0E-4</v>
      </c>
      <c r="B81" s="31" t="s">
        <v>1910</v>
      </c>
      <c r="C81" s="117"/>
      <c r="D81" s="117"/>
      <c r="E81" s="75">
        <v>1.0</v>
      </c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</row>
    <row r="82">
      <c r="A82" s="108">
        <v>6.0E-4</v>
      </c>
      <c r="B82" s="31" t="s">
        <v>2572</v>
      </c>
      <c r="C82" s="117"/>
      <c r="D82" s="117"/>
      <c r="E82" s="75">
        <v>1.0</v>
      </c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</row>
    <row r="83">
      <c r="A83" s="108">
        <v>4.0E-4</v>
      </c>
      <c r="B83" s="31" t="s">
        <v>1915</v>
      </c>
      <c r="C83" s="117"/>
      <c r="D83" s="117"/>
      <c r="E83" s="75">
        <v>1.0</v>
      </c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</row>
    <row r="84">
      <c r="A84" s="108">
        <v>4.0E-4</v>
      </c>
      <c r="B84" s="31" t="s">
        <v>2492</v>
      </c>
      <c r="C84" s="117"/>
      <c r="D84" s="117"/>
      <c r="E84" s="75">
        <v>1.0</v>
      </c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</row>
    <row r="85">
      <c r="A85" s="108">
        <v>4.0E-4</v>
      </c>
      <c r="B85" s="31" t="s">
        <v>1797</v>
      </c>
      <c r="C85" s="117"/>
      <c r="D85" s="117"/>
      <c r="E85" s="75">
        <v>1.0</v>
      </c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</row>
    <row r="86">
      <c r="A86" s="108">
        <v>4.0E-4</v>
      </c>
      <c r="B86" s="31" t="s">
        <v>2234</v>
      </c>
      <c r="C86" s="117"/>
      <c r="D86" s="117"/>
      <c r="E86" s="75">
        <v>1.0</v>
      </c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</row>
    <row r="87">
      <c r="A87" s="108">
        <v>4.0E-4</v>
      </c>
      <c r="B87" s="31" t="s">
        <v>1920</v>
      </c>
      <c r="C87" s="117"/>
      <c r="D87" s="117"/>
      <c r="E87" s="75">
        <v>1.0</v>
      </c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</row>
    <row r="88">
      <c r="A88" s="108">
        <v>4.0E-4</v>
      </c>
      <c r="B88" s="31" t="s">
        <v>2573</v>
      </c>
      <c r="C88" s="117"/>
      <c r="D88" s="117"/>
      <c r="E88" s="75">
        <v>1.0</v>
      </c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</row>
    <row r="89">
      <c r="A89" s="108">
        <v>4.0E-4</v>
      </c>
      <c r="B89" s="31" t="s">
        <v>2511</v>
      </c>
      <c r="C89" s="117"/>
      <c r="D89" s="117"/>
      <c r="E89" s="75">
        <v>1.0</v>
      </c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</row>
    <row r="90">
      <c r="A90" s="108">
        <v>4.0E-4</v>
      </c>
      <c r="B90" s="31" t="s">
        <v>2305</v>
      </c>
      <c r="C90" s="117"/>
      <c r="D90" s="117"/>
      <c r="E90" s="75">
        <v>1.0</v>
      </c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</row>
    <row r="91">
      <c r="A91" s="108">
        <v>4.0E-4</v>
      </c>
      <c r="B91" s="31" t="s">
        <v>1428</v>
      </c>
      <c r="C91" s="117"/>
      <c r="D91" s="117"/>
      <c r="E91" s="75">
        <v>1.0</v>
      </c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</row>
    <row r="92">
      <c r="A92" s="108">
        <v>4.0E-4</v>
      </c>
      <c r="B92" s="31" t="s">
        <v>956</v>
      </c>
      <c r="C92" s="117"/>
      <c r="D92" s="117"/>
      <c r="E92" s="75">
        <v>1.0</v>
      </c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</row>
    <row r="93">
      <c r="A93" s="108">
        <v>4.0E-4</v>
      </c>
      <c r="B93" s="31" t="s">
        <v>1657</v>
      </c>
      <c r="C93" s="117"/>
      <c r="D93" s="117"/>
      <c r="E93" s="75">
        <v>1.0</v>
      </c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</row>
    <row r="94">
      <c r="A94" s="108">
        <v>4.0E-4</v>
      </c>
      <c r="B94" s="31" t="s">
        <v>1640</v>
      </c>
      <c r="C94" s="117"/>
      <c r="D94" s="117"/>
      <c r="E94" s="75">
        <v>1.0</v>
      </c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</row>
    <row r="95">
      <c r="A95" s="108">
        <v>4.0E-4</v>
      </c>
      <c r="B95" s="31" t="s">
        <v>994</v>
      </c>
      <c r="C95" s="117"/>
      <c r="D95" s="117"/>
      <c r="E95" s="75">
        <v>1.0</v>
      </c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</row>
    <row r="96">
      <c r="A96" s="108">
        <v>4.0E-4</v>
      </c>
      <c r="B96" s="31" t="s">
        <v>1467</v>
      </c>
      <c r="C96" s="117"/>
      <c r="D96" s="117"/>
      <c r="E96" s="75">
        <v>1.0</v>
      </c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</row>
    <row r="97">
      <c r="A97" s="108">
        <v>4.0E-4</v>
      </c>
      <c r="B97" s="31" t="s">
        <v>998</v>
      </c>
      <c r="C97" s="117"/>
      <c r="D97" s="117"/>
      <c r="E97" s="75">
        <v>1.0</v>
      </c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</row>
    <row r="98">
      <c r="A98" s="108">
        <v>4.0E-4</v>
      </c>
      <c r="B98" s="31" t="s">
        <v>2574</v>
      </c>
      <c r="C98" s="117"/>
      <c r="D98" s="117"/>
      <c r="E98" s="75">
        <v>1.0</v>
      </c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</row>
    <row r="99">
      <c r="A99" s="108">
        <v>3.0E-4</v>
      </c>
      <c r="B99" s="31" t="s">
        <v>2575</v>
      </c>
      <c r="C99" s="117"/>
      <c r="D99" s="117"/>
      <c r="E99" s="75">
        <v>1.0</v>
      </c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</row>
    <row r="100">
      <c r="A100" s="108">
        <v>3.0E-4</v>
      </c>
      <c r="B100" s="31" t="s">
        <v>1945</v>
      </c>
      <c r="C100" s="117"/>
      <c r="D100" s="117"/>
      <c r="E100" s="75">
        <v>1.0</v>
      </c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</row>
    <row r="101">
      <c r="A101" s="108">
        <v>3.0E-4</v>
      </c>
      <c r="B101" s="31" t="s">
        <v>2577</v>
      </c>
      <c r="C101" s="117"/>
      <c r="D101" s="117"/>
      <c r="E101" s="75">
        <v>1.0</v>
      </c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</row>
    <row r="102">
      <c r="A102" s="108">
        <v>3.0E-4</v>
      </c>
      <c r="B102" s="31" t="s">
        <v>2578</v>
      </c>
      <c r="C102" s="117"/>
      <c r="D102" s="117"/>
      <c r="E102" s="75">
        <v>1.0</v>
      </c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</row>
    <row r="103">
      <c r="A103" s="108">
        <v>3.0E-4</v>
      </c>
      <c r="B103" s="31" t="s">
        <v>1917</v>
      </c>
      <c r="C103" s="117"/>
      <c r="D103" s="117"/>
      <c r="E103" s="75">
        <v>1.0</v>
      </c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</row>
    <row r="104">
      <c r="A104" s="108">
        <v>3.0E-4</v>
      </c>
      <c r="B104" s="31" t="s">
        <v>2010</v>
      </c>
      <c r="C104" s="117"/>
      <c r="D104" s="117"/>
      <c r="E104" s="75">
        <v>1.0</v>
      </c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</row>
    <row r="105">
      <c r="A105" s="108">
        <v>3.0E-4</v>
      </c>
      <c r="B105" s="31" t="s">
        <v>2580</v>
      </c>
      <c r="C105" s="117"/>
      <c r="D105" s="117"/>
      <c r="E105" s="75">
        <v>1.0</v>
      </c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</row>
    <row r="106">
      <c r="A106" s="108">
        <v>3.0E-4</v>
      </c>
      <c r="B106" s="31" t="s">
        <v>1715</v>
      </c>
      <c r="C106" s="117"/>
      <c r="D106" s="117"/>
      <c r="E106" s="75">
        <v>1.0</v>
      </c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</row>
    <row r="107">
      <c r="A107" s="108">
        <v>3.0E-4</v>
      </c>
      <c r="B107" s="31" t="s">
        <v>2062</v>
      </c>
      <c r="C107" s="117"/>
      <c r="D107" s="117"/>
      <c r="E107" s="75">
        <v>1.0</v>
      </c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</row>
    <row r="108">
      <c r="A108" s="108">
        <v>3.0E-4</v>
      </c>
      <c r="B108" s="31" t="s">
        <v>2581</v>
      </c>
      <c r="C108" s="117"/>
      <c r="D108" s="117"/>
      <c r="E108" s="75">
        <v>1.0</v>
      </c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</row>
    <row r="109">
      <c r="A109" s="108">
        <v>3.0E-4</v>
      </c>
      <c r="B109" s="31" t="s">
        <v>2582</v>
      </c>
      <c r="C109" s="117"/>
      <c r="D109" s="117"/>
      <c r="E109" s="75">
        <v>1.0</v>
      </c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</row>
    <row r="110">
      <c r="A110" s="108">
        <v>3.0E-4</v>
      </c>
      <c r="B110" s="31" t="s">
        <v>1678</v>
      </c>
      <c r="C110" s="117"/>
      <c r="D110" s="117"/>
      <c r="E110" s="75">
        <v>1.0</v>
      </c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</row>
    <row r="111">
      <c r="A111" s="108">
        <v>3.0E-4</v>
      </c>
      <c r="B111" s="31" t="s">
        <v>1975</v>
      </c>
      <c r="C111" s="117"/>
      <c r="D111" s="117"/>
      <c r="E111" s="75">
        <v>1.0</v>
      </c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</row>
    <row r="112">
      <c r="A112" s="108">
        <v>3.0E-4</v>
      </c>
      <c r="B112" s="31" t="s">
        <v>2050</v>
      </c>
      <c r="C112" s="117"/>
      <c r="D112" s="117"/>
      <c r="E112" s="75">
        <v>1.0</v>
      </c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</row>
    <row r="113">
      <c r="A113" s="108">
        <v>3.0E-4</v>
      </c>
      <c r="B113" s="31" t="s">
        <v>1921</v>
      </c>
      <c r="C113" s="117"/>
      <c r="D113" s="117"/>
      <c r="E113" s="75">
        <v>1.0</v>
      </c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</row>
    <row r="114">
      <c r="A114" s="108">
        <v>3.0E-4</v>
      </c>
      <c r="B114" s="31" t="s">
        <v>2583</v>
      </c>
      <c r="C114" s="117"/>
      <c r="D114" s="117"/>
      <c r="E114" s="75">
        <v>1.0</v>
      </c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</row>
    <row r="115">
      <c r="A115" s="108">
        <v>3.0E-4</v>
      </c>
      <c r="B115" s="31" t="s">
        <v>2475</v>
      </c>
      <c r="C115" s="117"/>
      <c r="D115" s="117"/>
      <c r="E115" s="75">
        <v>1.0</v>
      </c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</row>
    <row r="116">
      <c r="A116" s="108">
        <v>3.0E-4</v>
      </c>
      <c r="B116" s="31" t="s">
        <v>1845</v>
      </c>
      <c r="C116" s="117"/>
      <c r="D116" s="117"/>
      <c r="E116" s="75">
        <v>1.0</v>
      </c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</row>
    <row r="117">
      <c r="A117" s="108">
        <v>3.0E-4</v>
      </c>
      <c r="B117" s="31" t="s">
        <v>1565</v>
      </c>
      <c r="C117" s="117"/>
      <c r="D117" s="117"/>
      <c r="E117" s="75">
        <v>1.0</v>
      </c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</row>
    <row r="118">
      <c r="A118" s="108">
        <v>3.0E-4</v>
      </c>
      <c r="B118" s="31" t="s">
        <v>1476</v>
      </c>
      <c r="C118" s="117"/>
      <c r="D118" s="117"/>
      <c r="E118" s="75">
        <v>1.0</v>
      </c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</row>
    <row r="119">
      <c r="A119" s="108">
        <v>3.0E-4</v>
      </c>
      <c r="B119" s="31" t="s">
        <v>2566</v>
      </c>
      <c r="C119" s="117"/>
      <c r="D119" s="117"/>
      <c r="E119" s="75">
        <v>1.0</v>
      </c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</row>
    <row r="120">
      <c r="A120" s="108">
        <v>1.0E-4</v>
      </c>
      <c r="B120" s="31" t="s">
        <v>2585</v>
      </c>
      <c r="C120" s="117"/>
      <c r="D120" s="117"/>
      <c r="E120" s="75">
        <v>1.0</v>
      </c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</row>
    <row r="121">
      <c r="A121" s="108">
        <v>1.0E-4</v>
      </c>
      <c r="B121" s="31" t="s">
        <v>899</v>
      </c>
      <c r="C121" s="117"/>
      <c r="D121" s="117"/>
      <c r="E121" s="75">
        <v>1.0</v>
      </c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</row>
    <row r="122">
      <c r="A122" s="108">
        <v>1.0E-4</v>
      </c>
      <c r="B122" s="31" t="s">
        <v>2414</v>
      </c>
      <c r="C122" s="117"/>
      <c r="D122" s="117"/>
      <c r="E122" s="75">
        <v>1.0</v>
      </c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</row>
    <row r="123">
      <c r="A123" s="108">
        <v>1.0E-4</v>
      </c>
      <c r="B123" s="31" t="s">
        <v>2430</v>
      </c>
      <c r="C123" s="117"/>
      <c r="D123" s="117"/>
      <c r="E123" s="75">
        <v>1.0</v>
      </c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</row>
    <row r="124">
      <c r="A124" s="108">
        <v>1.0E-4</v>
      </c>
      <c r="B124" s="31" t="s">
        <v>1700</v>
      </c>
      <c r="C124" s="117"/>
      <c r="D124" s="117"/>
      <c r="E124" s="75">
        <v>1.0</v>
      </c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</row>
    <row r="125">
      <c r="A125" s="108">
        <v>1.0E-4</v>
      </c>
      <c r="B125" s="31" t="s">
        <v>2111</v>
      </c>
      <c r="C125" s="117"/>
      <c r="D125" s="117"/>
      <c r="E125" s="75">
        <v>1.0</v>
      </c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</row>
    <row r="126">
      <c r="A126" s="108"/>
      <c r="B126" s="31"/>
      <c r="C126" s="117"/>
      <c r="D126" s="117"/>
      <c r="E126" s="75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</row>
    <row r="127">
      <c r="A127" s="108"/>
      <c r="B127" s="31"/>
      <c r="C127" s="117"/>
      <c r="D127" s="117"/>
      <c r="E127" s="75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</row>
    <row r="128">
      <c r="A128" s="108"/>
      <c r="B128" s="31"/>
      <c r="C128" s="117"/>
      <c r="D128" s="117"/>
      <c r="E128" s="75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</row>
    <row r="129">
      <c r="A129" s="108"/>
      <c r="B129" s="31"/>
      <c r="C129" s="117"/>
      <c r="D129" s="117"/>
      <c r="E129" s="75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</row>
    <row r="130">
      <c r="A130" s="108"/>
      <c r="B130" s="31"/>
      <c r="C130" s="117"/>
      <c r="D130" s="117"/>
      <c r="E130" s="75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</row>
    <row r="131">
      <c r="A131" s="108"/>
      <c r="B131" s="31"/>
      <c r="C131" s="117"/>
      <c r="D131" s="117"/>
      <c r="E131" s="75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</row>
    <row r="132">
      <c r="A132" s="108"/>
      <c r="B132" s="31"/>
      <c r="C132" s="117"/>
      <c r="D132" s="117"/>
      <c r="E132" s="75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</row>
    <row r="133">
      <c r="A133" s="108"/>
      <c r="B133" s="31"/>
      <c r="C133" s="117"/>
      <c r="D133" s="117"/>
      <c r="E133" s="75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</row>
  </sheetData>
  <printOptions gridLines="1" horizontalCentered="1"/>
  <pageMargins bottom="0.75" footer="0.0" header="0.0" left="0.7" right="0.7" top="0.75"/>
  <pageSetup scale="80" cellComments="atEnd" orientation="landscape" pageOrder="overThenDown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7.14"/>
    <col customWidth="1" min="7" max="7" width="19.0"/>
  </cols>
  <sheetData>
    <row r="1">
      <c r="A1" s="44" t="s">
        <v>2561</v>
      </c>
      <c r="B1" s="31" t="s">
        <v>2562</v>
      </c>
      <c r="C1" s="32" t="s">
        <v>1</v>
      </c>
      <c r="D1" s="33" t="s">
        <v>644</v>
      </c>
      <c r="E1" s="34" t="s">
        <v>645</v>
      </c>
      <c r="F1" s="132" t="s">
        <v>2392</v>
      </c>
      <c r="G1" s="132" t="s">
        <v>2393</v>
      </c>
      <c r="H1" s="75" t="s">
        <v>2394</v>
      </c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>
      <c r="A2" s="44" t="s">
        <v>2563</v>
      </c>
      <c r="B2" s="31"/>
      <c r="C2" s="32"/>
      <c r="D2" s="33"/>
      <c r="E2" s="34">
        <v>148.0</v>
      </c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>
      <c r="A3" s="100">
        <v>0.1781</v>
      </c>
      <c r="B3" s="44" t="s">
        <v>1671</v>
      </c>
      <c r="C3" s="35" t="s">
        <v>296</v>
      </c>
      <c r="D3" s="35" t="s">
        <v>60</v>
      </c>
      <c r="E3" s="42">
        <v>11.0</v>
      </c>
      <c r="F3" s="66">
        <f>SUM(E3:E26)</f>
        <v>65</v>
      </c>
      <c r="G3" s="66">
        <f>SUM(E3:E95)-F3</f>
        <v>83</v>
      </c>
      <c r="H3" s="178">
        <f>SUM(A3:A95)</f>
        <v>0.999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>
      <c r="A4" s="100">
        <v>0.0839</v>
      </c>
      <c r="B4" s="44" t="s">
        <v>1430</v>
      </c>
      <c r="C4" s="35" t="s">
        <v>590</v>
      </c>
      <c r="D4" s="35" t="s">
        <v>7</v>
      </c>
      <c r="E4" s="42">
        <v>5.0</v>
      </c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>
      <c r="A5" s="100">
        <v>0.055</v>
      </c>
      <c r="B5" s="44" t="s">
        <v>1591</v>
      </c>
      <c r="C5" s="41" t="s">
        <v>581</v>
      </c>
      <c r="D5" s="35" t="s">
        <v>60</v>
      </c>
      <c r="E5" s="42">
        <v>3.0</v>
      </c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>
      <c r="A6" s="100">
        <v>0.0543</v>
      </c>
      <c r="B6" s="44" t="s">
        <v>2545</v>
      </c>
      <c r="C6" s="35" t="s">
        <v>359</v>
      </c>
      <c r="D6" s="35" t="s">
        <v>7</v>
      </c>
      <c r="E6" s="42">
        <v>1.0</v>
      </c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>
      <c r="A7" s="100">
        <v>0.0516</v>
      </c>
      <c r="B7" s="44" t="s">
        <v>1487</v>
      </c>
      <c r="C7" s="35" t="s">
        <v>618</v>
      </c>
      <c r="D7" s="35" t="s">
        <v>7</v>
      </c>
      <c r="E7" s="42">
        <v>8.0</v>
      </c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>
      <c r="A8" s="100">
        <v>0.0514</v>
      </c>
      <c r="B8" s="44" t="s">
        <v>874</v>
      </c>
      <c r="C8" s="42" t="s">
        <v>875</v>
      </c>
      <c r="D8" s="42" t="s">
        <v>667</v>
      </c>
      <c r="E8" s="42">
        <v>3.0</v>
      </c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>
      <c r="A9" s="100">
        <v>0.0433</v>
      </c>
      <c r="B9" s="44" t="s">
        <v>1434</v>
      </c>
      <c r="C9" s="42" t="s">
        <v>1217</v>
      </c>
      <c r="D9" s="42" t="s">
        <v>55</v>
      </c>
      <c r="E9" s="42">
        <v>3.0</v>
      </c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>
      <c r="A10" s="100">
        <v>0.0364</v>
      </c>
      <c r="B10" s="44" t="s">
        <v>1441</v>
      </c>
      <c r="C10" s="42" t="s">
        <v>71</v>
      </c>
      <c r="D10" s="42" t="s">
        <v>55</v>
      </c>
      <c r="E10" s="42">
        <v>2.0</v>
      </c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>
      <c r="A11" s="100">
        <v>0.0286</v>
      </c>
      <c r="B11" s="44" t="s">
        <v>1431</v>
      </c>
      <c r="C11" s="42" t="s">
        <v>466</v>
      </c>
      <c r="D11" s="42" t="s">
        <v>55</v>
      </c>
      <c r="E11" s="42">
        <v>3.0</v>
      </c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>
      <c r="A12" s="100">
        <v>0.0277</v>
      </c>
      <c r="B12" s="44" t="s">
        <v>1567</v>
      </c>
      <c r="C12" s="35" t="s">
        <v>523</v>
      </c>
      <c r="D12" s="35" t="s">
        <v>15</v>
      </c>
      <c r="E12" s="42">
        <v>1.0</v>
      </c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>
      <c r="A13" s="100">
        <v>0.0264</v>
      </c>
      <c r="B13" s="44" t="s">
        <v>916</v>
      </c>
      <c r="C13" s="42" t="s">
        <v>917</v>
      </c>
      <c r="D13" s="42" t="s">
        <v>10</v>
      </c>
      <c r="E13" s="42">
        <v>1.0</v>
      </c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>
      <c r="A14" s="100">
        <v>0.0256</v>
      </c>
      <c r="B14" s="44" t="s">
        <v>848</v>
      </c>
      <c r="C14" s="35" t="s">
        <v>137</v>
      </c>
      <c r="D14" s="35" t="s">
        <v>15</v>
      </c>
      <c r="E14" s="42">
        <v>1.0</v>
      </c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>
      <c r="A15" s="100">
        <v>0.0253</v>
      </c>
      <c r="B15" s="44" t="s">
        <v>1635</v>
      </c>
      <c r="C15" s="42" t="s">
        <v>493</v>
      </c>
      <c r="D15" s="42" t="s">
        <v>10</v>
      </c>
      <c r="E15" s="42">
        <v>1.0</v>
      </c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>
      <c r="A16" s="100">
        <v>0.0244</v>
      </c>
      <c r="B16" s="44" t="s">
        <v>1685</v>
      </c>
      <c r="C16" s="35" t="s">
        <v>321</v>
      </c>
      <c r="D16" s="35" t="s">
        <v>15</v>
      </c>
      <c r="E16" s="42">
        <v>1.0</v>
      </c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>
      <c r="A17" s="100">
        <v>0.0243</v>
      </c>
      <c r="B17" s="44" t="s">
        <v>2570</v>
      </c>
      <c r="C17" s="42" t="s">
        <v>2571</v>
      </c>
      <c r="D17" s="42" t="s">
        <v>55</v>
      </c>
      <c r="E17" s="42">
        <v>3.0</v>
      </c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>
      <c r="A18" s="100">
        <v>0.0205</v>
      </c>
      <c r="B18" s="44" t="s">
        <v>899</v>
      </c>
      <c r="C18" s="35" t="s">
        <v>900</v>
      </c>
      <c r="D18" s="35" t="s">
        <v>10</v>
      </c>
      <c r="E18" s="42">
        <v>2.0</v>
      </c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>
      <c r="A19" s="100">
        <v>0.0182</v>
      </c>
      <c r="B19" s="44" t="s">
        <v>2312</v>
      </c>
      <c r="C19" s="35" t="s">
        <v>323</v>
      </c>
      <c r="D19" s="35" t="s">
        <v>55</v>
      </c>
      <c r="E19" s="42">
        <v>2.0</v>
      </c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>
      <c r="A20" s="100">
        <v>0.0161</v>
      </c>
      <c r="B20" s="44" t="s">
        <v>936</v>
      </c>
      <c r="C20" s="42" t="s">
        <v>937</v>
      </c>
      <c r="D20" s="42" t="s">
        <v>55</v>
      </c>
      <c r="E20" s="42">
        <v>4.0</v>
      </c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>
      <c r="A21" s="100">
        <v>0.0147</v>
      </c>
      <c r="B21" s="44" t="s">
        <v>1706</v>
      </c>
      <c r="C21" s="35" t="s">
        <v>277</v>
      </c>
      <c r="D21" s="35" t="s">
        <v>15</v>
      </c>
      <c r="E21" s="42">
        <v>1.0</v>
      </c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>
      <c r="A22" s="100">
        <v>0.0137</v>
      </c>
      <c r="B22" s="44" t="s">
        <v>870</v>
      </c>
      <c r="C22" s="42" t="s">
        <v>871</v>
      </c>
      <c r="D22" s="42" t="s">
        <v>55</v>
      </c>
      <c r="E22" s="42">
        <v>4.0</v>
      </c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>
      <c r="A23" s="100">
        <v>0.013</v>
      </c>
      <c r="B23" s="44" t="s">
        <v>915</v>
      </c>
      <c r="C23" s="35" t="s">
        <v>696</v>
      </c>
      <c r="D23" s="35" t="s">
        <v>10</v>
      </c>
      <c r="E23" s="42">
        <v>1.0</v>
      </c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>
      <c r="A24" s="100">
        <v>0.0107</v>
      </c>
      <c r="B24" s="44" t="s">
        <v>2287</v>
      </c>
      <c r="C24" s="35" t="s">
        <v>157</v>
      </c>
      <c r="D24" s="35" t="s">
        <v>7</v>
      </c>
      <c r="E24" s="42">
        <v>1.0</v>
      </c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>
      <c r="A25" s="100">
        <v>0.0106</v>
      </c>
      <c r="B25" s="44" t="s">
        <v>952</v>
      </c>
      <c r="C25" s="42" t="s">
        <v>953</v>
      </c>
      <c r="D25" s="42" t="s">
        <v>10</v>
      </c>
      <c r="E25" s="42">
        <v>2.0</v>
      </c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>
      <c r="A26" s="129">
        <v>0.0105</v>
      </c>
      <c r="B26" s="80" t="s">
        <v>1640</v>
      </c>
      <c r="C26" s="48" t="s">
        <v>495</v>
      </c>
      <c r="D26" s="48" t="s">
        <v>15</v>
      </c>
      <c r="E26" s="47">
        <v>1.0</v>
      </c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</row>
    <row r="27">
      <c r="A27" s="100">
        <v>0.0097</v>
      </c>
      <c r="B27" s="44" t="s">
        <v>1557</v>
      </c>
      <c r="C27" s="66"/>
      <c r="D27" s="66"/>
      <c r="E27" s="42">
        <v>1.0</v>
      </c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>
      <c r="A28" s="100">
        <v>0.0091</v>
      </c>
      <c r="B28" s="44" t="s">
        <v>1469</v>
      </c>
      <c r="C28" s="66"/>
      <c r="D28" s="66"/>
      <c r="E28" s="42">
        <v>2.0</v>
      </c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>
      <c r="A29" s="100">
        <v>0.008</v>
      </c>
      <c r="B29" s="44" t="s">
        <v>1451</v>
      </c>
      <c r="C29" s="66"/>
      <c r="D29" s="66"/>
      <c r="E29" s="42">
        <v>1.0</v>
      </c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>
      <c r="A30" s="100">
        <v>0.0077</v>
      </c>
      <c r="B30" s="44" t="s">
        <v>2560</v>
      </c>
      <c r="C30" s="66"/>
      <c r="D30" s="66"/>
      <c r="E30" s="42">
        <v>1.0</v>
      </c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>
      <c r="A31" s="100">
        <v>0.0074</v>
      </c>
      <c r="B31" s="44" t="s">
        <v>2406</v>
      </c>
      <c r="C31" s="66"/>
      <c r="D31" s="66"/>
      <c r="E31" s="42">
        <v>1.0</v>
      </c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>
      <c r="A32" s="100">
        <v>0.0073</v>
      </c>
      <c r="B32" s="44" t="s">
        <v>2576</v>
      </c>
      <c r="C32" s="66"/>
      <c r="D32" s="66"/>
      <c r="E32" s="42">
        <v>1.0</v>
      </c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>
      <c r="A33" s="100">
        <v>0.0066</v>
      </c>
      <c r="B33" s="44" t="s">
        <v>1618</v>
      </c>
      <c r="C33" s="66"/>
      <c r="D33" s="66"/>
      <c r="E33" s="42">
        <v>5.0</v>
      </c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>
      <c r="A34" s="100">
        <v>0.0063</v>
      </c>
      <c r="B34" s="44" t="s">
        <v>2579</v>
      </c>
      <c r="C34" s="66"/>
      <c r="D34" s="66"/>
      <c r="E34" s="42">
        <v>3.0</v>
      </c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>
      <c r="A35" s="100">
        <v>0.0062</v>
      </c>
      <c r="B35" s="44" t="s">
        <v>1594</v>
      </c>
      <c r="C35" s="66"/>
      <c r="D35" s="66"/>
      <c r="E35" s="42">
        <v>1.0</v>
      </c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>
      <c r="A36" s="100">
        <v>0.0058</v>
      </c>
      <c r="B36" s="44" t="s">
        <v>1435</v>
      </c>
      <c r="C36" s="66"/>
      <c r="D36" s="66"/>
      <c r="E36" s="42">
        <v>1.0</v>
      </c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>
      <c r="A37" s="100">
        <v>0.0044</v>
      </c>
      <c r="B37" s="44" t="s">
        <v>2183</v>
      </c>
      <c r="C37" s="66"/>
      <c r="D37" s="66"/>
      <c r="E37" s="42">
        <v>1.0</v>
      </c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>
      <c r="A38" s="100">
        <v>0.0044</v>
      </c>
      <c r="B38" s="44" t="s">
        <v>1437</v>
      </c>
      <c r="C38" s="66"/>
      <c r="D38" s="66"/>
      <c r="E38" s="42">
        <v>3.0</v>
      </c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>
      <c r="A39" s="100">
        <v>0.0039</v>
      </c>
      <c r="B39" s="44" t="s">
        <v>1600</v>
      </c>
      <c r="C39" s="66"/>
      <c r="D39" s="66"/>
      <c r="E39" s="42">
        <v>3.0</v>
      </c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>
      <c r="A40" s="100">
        <v>0.0034</v>
      </c>
      <c r="B40" s="44" t="s">
        <v>1877</v>
      </c>
      <c r="C40" s="66"/>
      <c r="D40" s="66"/>
      <c r="E40" s="42">
        <v>1.0</v>
      </c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>
      <c r="A41" s="100">
        <v>0.0032</v>
      </c>
      <c r="B41" s="44" t="s">
        <v>1428</v>
      </c>
      <c r="C41" s="66"/>
      <c r="D41" s="66"/>
      <c r="E41" s="42">
        <v>2.0</v>
      </c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>
      <c r="A42" s="100">
        <v>0.0027</v>
      </c>
      <c r="B42" s="44" t="s">
        <v>1652</v>
      </c>
      <c r="C42" s="66"/>
      <c r="D42" s="66"/>
      <c r="E42" s="42">
        <v>1.0</v>
      </c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>
      <c r="A43" s="100">
        <v>0.0026</v>
      </c>
      <c r="B43" s="44" t="s">
        <v>2414</v>
      </c>
      <c r="C43" s="66"/>
      <c r="D43" s="66"/>
      <c r="E43" s="42">
        <v>1.0</v>
      </c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>
      <c r="A44" s="100">
        <v>0.0022</v>
      </c>
      <c r="B44" s="44" t="s">
        <v>2584</v>
      </c>
      <c r="C44" s="66"/>
      <c r="D44" s="66"/>
      <c r="E44" s="42">
        <v>1.0</v>
      </c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>
      <c r="A45" s="100">
        <v>0.0021</v>
      </c>
      <c r="B45" s="44" t="s">
        <v>1471</v>
      </c>
      <c r="C45" s="66"/>
      <c r="D45" s="66"/>
      <c r="E45" s="42">
        <v>1.0</v>
      </c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>
      <c r="A46" s="100">
        <v>0.0021</v>
      </c>
      <c r="B46" s="44" t="s">
        <v>2044</v>
      </c>
      <c r="C46" s="66"/>
      <c r="D46" s="66"/>
      <c r="E46" s="42">
        <v>1.0</v>
      </c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>
      <c r="A47" s="100">
        <v>0.002</v>
      </c>
      <c r="B47" s="44" t="s">
        <v>2079</v>
      </c>
      <c r="C47" s="66"/>
      <c r="D47" s="66"/>
      <c r="E47" s="42">
        <v>1.0</v>
      </c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>
      <c r="A48" s="100">
        <v>0.002</v>
      </c>
      <c r="B48" s="44" t="s">
        <v>2461</v>
      </c>
      <c r="C48" s="66"/>
      <c r="D48" s="66"/>
      <c r="E48" s="42">
        <v>1.0</v>
      </c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>
      <c r="A49" s="100">
        <v>0.0016</v>
      </c>
      <c r="B49" s="44" t="s">
        <v>1597</v>
      </c>
      <c r="C49" s="66"/>
      <c r="D49" s="66"/>
      <c r="E49" s="42">
        <v>1.0</v>
      </c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>
      <c r="A50" s="100">
        <v>0.0016</v>
      </c>
      <c r="B50" s="44" t="s">
        <v>1657</v>
      </c>
      <c r="C50" s="66"/>
      <c r="D50" s="66"/>
      <c r="E50" s="42">
        <v>1.0</v>
      </c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>
      <c r="A51" s="100">
        <v>0.0016</v>
      </c>
      <c r="B51" s="44" t="s">
        <v>998</v>
      </c>
      <c r="C51" s="66"/>
      <c r="D51" s="66"/>
      <c r="E51" s="42">
        <v>1.0</v>
      </c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>
      <c r="A52" s="100">
        <v>0.0015</v>
      </c>
      <c r="B52" s="44" t="s">
        <v>2475</v>
      </c>
      <c r="C52" s="66"/>
      <c r="D52" s="66"/>
      <c r="E52" s="42">
        <v>2.0</v>
      </c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>
      <c r="A53" s="100">
        <v>0.0014</v>
      </c>
      <c r="B53" s="44" t="s">
        <v>2586</v>
      </c>
      <c r="C53" s="66"/>
      <c r="D53" s="66"/>
      <c r="E53" s="42">
        <v>1.0</v>
      </c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>
      <c r="A54" s="100">
        <v>0.0014</v>
      </c>
      <c r="B54" s="44" t="s">
        <v>2587</v>
      </c>
      <c r="C54" s="66"/>
      <c r="D54" s="66"/>
      <c r="E54" s="42">
        <v>1.0</v>
      </c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>
      <c r="A55" s="100">
        <v>9.0E-4</v>
      </c>
      <c r="B55" s="44" t="s">
        <v>2051</v>
      </c>
      <c r="C55" s="66"/>
      <c r="D55" s="66"/>
      <c r="E55" s="42">
        <v>1.0</v>
      </c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>
      <c r="A56" s="100">
        <v>9.0E-4</v>
      </c>
      <c r="B56" s="44" t="s">
        <v>1478</v>
      </c>
      <c r="C56" s="66"/>
      <c r="D56" s="66"/>
      <c r="E56" s="42">
        <v>1.0</v>
      </c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>
      <c r="A57" s="100">
        <v>8.0E-4</v>
      </c>
      <c r="B57" s="44" t="s">
        <v>1979</v>
      </c>
      <c r="C57" s="66"/>
      <c r="D57" s="66"/>
      <c r="E57" s="42">
        <v>1.0</v>
      </c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>
      <c r="A58" s="100">
        <v>8.0E-4</v>
      </c>
      <c r="B58" s="44" t="s">
        <v>2588</v>
      </c>
      <c r="C58" s="66"/>
      <c r="D58" s="66"/>
      <c r="E58" s="42">
        <v>1.0</v>
      </c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>
      <c r="A59" s="100">
        <v>8.0E-4</v>
      </c>
      <c r="B59" s="44" t="s">
        <v>2583</v>
      </c>
      <c r="C59" s="66"/>
      <c r="D59" s="66"/>
      <c r="E59" s="42">
        <v>1.0</v>
      </c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>
      <c r="A60" s="100">
        <v>8.0E-4</v>
      </c>
      <c r="B60" s="44" t="s">
        <v>2468</v>
      </c>
      <c r="C60" s="66"/>
      <c r="D60" s="66"/>
      <c r="E60" s="42">
        <v>1.0</v>
      </c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>
      <c r="A61" s="100">
        <v>8.0E-4</v>
      </c>
      <c r="B61" s="44" t="s">
        <v>2589</v>
      </c>
      <c r="C61" s="66"/>
      <c r="D61" s="66"/>
      <c r="E61" s="42">
        <v>1.0</v>
      </c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>
      <c r="A62" s="100">
        <v>7.0E-4</v>
      </c>
      <c r="B62" s="44" t="s">
        <v>2590</v>
      </c>
      <c r="C62" s="66"/>
      <c r="D62" s="66"/>
      <c r="E62" s="42">
        <v>1.0</v>
      </c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>
      <c r="A63" s="100">
        <v>7.0E-4</v>
      </c>
      <c r="B63" s="44" t="s">
        <v>1845</v>
      </c>
      <c r="C63" s="66"/>
      <c r="D63" s="66"/>
      <c r="E63" s="42">
        <v>1.0</v>
      </c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>
      <c r="A64" s="100">
        <v>6.0E-4</v>
      </c>
      <c r="B64" s="44" t="s">
        <v>814</v>
      </c>
      <c r="C64" s="66"/>
      <c r="D64" s="66"/>
      <c r="E64" s="42">
        <v>1.0</v>
      </c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>
      <c r="A65" s="100">
        <v>6.0E-4</v>
      </c>
      <c r="B65" s="44" t="s">
        <v>1482</v>
      </c>
      <c r="C65" s="66"/>
      <c r="D65" s="66"/>
      <c r="E65" s="42">
        <v>1.0</v>
      </c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>
      <c r="A66" s="100">
        <v>6.0E-4</v>
      </c>
      <c r="B66" s="44" t="s">
        <v>2198</v>
      </c>
      <c r="C66" s="66"/>
      <c r="D66" s="66"/>
      <c r="E66" s="42">
        <v>1.0</v>
      </c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>
      <c r="A67" s="100">
        <v>4.0E-4</v>
      </c>
      <c r="B67" s="44" t="s">
        <v>818</v>
      </c>
      <c r="C67" s="66"/>
      <c r="D67" s="66"/>
      <c r="E67" s="42">
        <v>1.0</v>
      </c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>
      <c r="A68" s="100">
        <v>4.0E-4</v>
      </c>
      <c r="B68" s="44" t="s">
        <v>2591</v>
      </c>
      <c r="C68" s="66"/>
      <c r="D68" s="66"/>
      <c r="E68" s="42">
        <v>1.0</v>
      </c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>
      <c r="A69" s="100">
        <v>4.0E-4</v>
      </c>
      <c r="B69" s="44" t="s">
        <v>2593</v>
      </c>
      <c r="C69" s="66"/>
      <c r="D69" s="66"/>
      <c r="E69" s="42">
        <v>1.0</v>
      </c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>
      <c r="A70" s="100">
        <v>4.0E-4</v>
      </c>
      <c r="B70" s="44" t="s">
        <v>2336</v>
      </c>
      <c r="C70" s="66"/>
      <c r="D70" s="66"/>
      <c r="E70" s="42">
        <v>1.0</v>
      </c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>
      <c r="A71" s="100">
        <v>4.0E-4</v>
      </c>
      <c r="B71" s="44" t="s">
        <v>956</v>
      </c>
      <c r="C71" s="66"/>
      <c r="D71" s="66"/>
      <c r="E71" s="42">
        <v>1.0</v>
      </c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>
      <c r="A72" s="100">
        <v>4.0E-4</v>
      </c>
      <c r="B72" s="44" t="s">
        <v>2138</v>
      </c>
      <c r="C72" s="66"/>
      <c r="D72" s="66"/>
      <c r="E72" s="42">
        <v>1.0</v>
      </c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>
      <c r="A73" s="100">
        <v>4.0E-4</v>
      </c>
      <c r="B73" s="44" t="s">
        <v>2598</v>
      </c>
      <c r="C73" s="66"/>
      <c r="D73" s="66"/>
      <c r="E73" s="42">
        <v>1.0</v>
      </c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>
      <c r="A74" s="100">
        <v>3.0E-4</v>
      </c>
      <c r="B74" s="44" t="s">
        <v>2599</v>
      </c>
      <c r="C74" s="66"/>
      <c r="D74" s="66"/>
      <c r="E74" s="42">
        <v>1.0</v>
      </c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>
      <c r="A75" s="100">
        <v>3.0E-4</v>
      </c>
      <c r="B75" s="44" t="s">
        <v>2601</v>
      </c>
      <c r="C75" s="66"/>
      <c r="D75" s="66"/>
      <c r="E75" s="42">
        <v>1.0</v>
      </c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>
      <c r="A76" s="100">
        <v>3.0E-4</v>
      </c>
      <c r="B76" s="44" t="s">
        <v>2585</v>
      </c>
      <c r="C76" s="66"/>
      <c r="D76" s="66"/>
      <c r="E76" s="42">
        <v>1.0</v>
      </c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>
      <c r="A77" s="100">
        <v>3.0E-4</v>
      </c>
      <c r="B77" s="44" t="s">
        <v>1496</v>
      </c>
      <c r="C77" s="66"/>
      <c r="D77" s="66"/>
      <c r="E77" s="42">
        <v>1.0</v>
      </c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>
      <c r="A78" s="100">
        <v>3.0E-4</v>
      </c>
      <c r="B78" s="44" t="s">
        <v>2111</v>
      </c>
      <c r="C78" s="66"/>
      <c r="D78" s="66"/>
      <c r="E78" s="42">
        <v>1.0</v>
      </c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>
      <c r="A79" s="100">
        <v>3.0E-4</v>
      </c>
      <c r="B79" s="44" t="s">
        <v>1002</v>
      </c>
      <c r="C79" s="66"/>
      <c r="D79" s="66"/>
      <c r="E79" s="42">
        <v>1.0</v>
      </c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>
      <c r="A80" s="100">
        <v>3.0E-4</v>
      </c>
      <c r="B80" s="44" t="s">
        <v>1610</v>
      </c>
      <c r="C80" s="66"/>
      <c r="D80" s="66"/>
      <c r="E80" s="42">
        <v>1.0</v>
      </c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>
      <c r="A81" s="100">
        <v>3.0E-4</v>
      </c>
      <c r="B81" s="44" t="s">
        <v>1622</v>
      </c>
      <c r="C81" s="66"/>
      <c r="D81" s="66"/>
      <c r="E81" s="42">
        <v>1.0</v>
      </c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>
      <c r="A82" s="100">
        <v>2.0E-4</v>
      </c>
      <c r="B82" s="44" t="s">
        <v>2604</v>
      </c>
      <c r="C82" s="66"/>
      <c r="D82" s="66"/>
      <c r="E82" s="42">
        <v>1.0</v>
      </c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>
      <c r="A83" s="100">
        <v>2.0E-4</v>
      </c>
      <c r="B83" s="44" t="s">
        <v>830</v>
      </c>
      <c r="C83" s="66"/>
      <c r="D83" s="66"/>
      <c r="E83" s="42">
        <v>1.0</v>
      </c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>
      <c r="A84" s="100">
        <v>2.0E-4</v>
      </c>
      <c r="B84" s="44" t="s">
        <v>2580</v>
      </c>
      <c r="C84" s="66"/>
      <c r="D84" s="66"/>
      <c r="E84" s="42">
        <v>1.0</v>
      </c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>
      <c r="A85" s="100">
        <v>2.0E-4</v>
      </c>
      <c r="B85" s="44" t="s">
        <v>1501</v>
      </c>
      <c r="C85" s="66"/>
      <c r="D85" s="66"/>
      <c r="E85" s="42">
        <v>1.0</v>
      </c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>
      <c r="A86" s="100">
        <v>2.0E-4</v>
      </c>
      <c r="B86" s="44" t="s">
        <v>1481</v>
      </c>
      <c r="C86" s="66"/>
      <c r="D86" s="66"/>
      <c r="E86" s="42">
        <v>1.0</v>
      </c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>
      <c r="A87" s="100">
        <v>2.0E-4</v>
      </c>
      <c r="B87" s="44" t="s">
        <v>1012</v>
      </c>
      <c r="C87" s="66"/>
      <c r="D87" s="66"/>
      <c r="E87" s="42">
        <v>1.0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>
      <c r="A88" s="100">
        <v>2.0E-4</v>
      </c>
      <c r="B88" s="44" t="s">
        <v>1614</v>
      </c>
      <c r="C88" s="66"/>
      <c r="D88" s="66"/>
      <c r="E88" s="42">
        <v>2.0</v>
      </c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>
      <c r="A89" s="100">
        <v>2.0E-4</v>
      </c>
      <c r="B89" s="44" t="s">
        <v>2247</v>
      </c>
      <c r="C89" s="66"/>
      <c r="D89" s="66"/>
      <c r="E89" s="42">
        <v>1.0</v>
      </c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>
      <c r="A90" s="100">
        <v>2.0E-4</v>
      </c>
      <c r="B90" s="44" t="s">
        <v>2248</v>
      </c>
      <c r="C90" s="66"/>
      <c r="D90" s="66"/>
      <c r="E90" s="42">
        <v>1.0</v>
      </c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>
      <c r="A91" s="100">
        <v>1.0E-4</v>
      </c>
      <c r="B91" s="44" t="s">
        <v>1920</v>
      </c>
      <c r="C91" s="66"/>
      <c r="D91" s="66"/>
      <c r="E91" s="42">
        <v>1.0</v>
      </c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>
      <c r="A92" s="100">
        <v>1.0E-4</v>
      </c>
      <c r="B92" s="44" t="s">
        <v>2572</v>
      </c>
      <c r="C92" s="66"/>
      <c r="D92" s="66"/>
      <c r="E92" s="42">
        <v>1.0</v>
      </c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>
      <c r="A93" s="100">
        <v>1.0E-4</v>
      </c>
      <c r="B93" s="44" t="s">
        <v>2430</v>
      </c>
      <c r="C93" s="66"/>
      <c r="D93" s="66"/>
      <c r="E93" s="42">
        <v>1.0</v>
      </c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>
      <c r="A94" s="100">
        <v>1.0E-4</v>
      </c>
      <c r="B94" s="44" t="s">
        <v>2457</v>
      </c>
      <c r="C94" s="66"/>
      <c r="D94" s="66"/>
      <c r="E94" s="42">
        <v>1.0</v>
      </c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>
      <c r="A95" s="100">
        <v>1.0E-4</v>
      </c>
      <c r="B95" s="44" t="s">
        <v>1700</v>
      </c>
      <c r="C95" s="66"/>
      <c r="D95" s="66"/>
      <c r="E95" s="42">
        <v>1.0</v>
      </c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>
      <c r="A96" s="100"/>
      <c r="B96" s="44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>
      <c r="A97" s="100"/>
      <c r="B97" s="44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>
      <c r="A98" s="100"/>
      <c r="B98" s="44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</sheetData>
  <printOptions gridLines="1" horizontalCentered="1"/>
  <pageMargins bottom="0.75" footer="0.0" header="0.0" left="0.7" right="0.7" top="0.75"/>
  <pageSetup scale="80" cellComments="atEnd" orientation="landscape" pageOrder="overThenDown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51.57"/>
    <col customWidth="1" min="6" max="6" width="12.57"/>
    <col customWidth="1" min="7" max="7" width="13.29"/>
    <col customWidth="1" min="8" max="8" width="12.0"/>
  </cols>
  <sheetData>
    <row r="1">
      <c r="A1" s="44" t="s">
        <v>2592</v>
      </c>
      <c r="B1" s="31" t="s">
        <v>2594</v>
      </c>
      <c r="C1" s="32" t="s">
        <v>1</v>
      </c>
      <c r="D1" s="33" t="s">
        <v>644</v>
      </c>
      <c r="E1" s="34" t="s">
        <v>645</v>
      </c>
      <c r="F1" s="132" t="s">
        <v>2595</v>
      </c>
      <c r="G1" s="132" t="s">
        <v>2596</v>
      </c>
      <c r="H1" s="75" t="s">
        <v>2394</v>
      </c>
    </row>
    <row r="2">
      <c r="A2" s="168" t="s">
        <v>2597</v>
      </c>
      <c r="B2" s="116"/>
      <c r="E2" s="132">
        <v>167.0</v>
      </c>
    </row>
    <row r="3">
      <c r="A3" s="100">
        <v>0.3137</v>
      </c>
      <c r="B3" s="44" t="s">
        <v>1618</v>
      </c>
      <c r="C3" s="35" t="s">
        <v>118</v>
      </c>
      <c r="D3" s="35" t="s">
        <v>60</v>
      </c>
      <c r="E3" s="132">
        <v>17.0</v>
      </c>
      <c r="F3">
        <f>SUM(E3:E15)</f>
        <v>43</v>
      </c>
      <c r="G3">
        <f>SUM(E3:E118)-F3</f>
        <v>124</v>
      </c>
      <c r="H3" s="173">
        <f>SUM(A3:A118)</f>
        <v>0.9998</v>
      </c>
    </row>
    <row r="4">
      <c r="A4" s="100">
        <v>0.2987</v>
      </c>
      <c r="B4" s="44" t="s">
        <v>1861</v>
      </c>
      <c r="C4" s="35" t="s">
        <v>258</v>
      </c>
      <c r="D4" s="35" t="s">
        <v>15</v>
      </c>
      <c r="E4" s="132">
        <v>3.0</v>
      </c>
    </row>
    <row r="5">
      <c r="A5" s="100">
        <v>0.0597</v>
      </c>
      <c r="B5" s="44" t="s">
        <v>810</v>
      </c>
      <c r="C5" s="35" t="s">
        <v>811</v>
      </c>
      <c r="D5" s="35" t="s">
        <v>10</v>
      </c>
      <c r="E5" s="132">
        <v>1.0</v>
      </c>
    </row>
    <row r="6">
      <c r="A6" s="100">
        <v>0.0496</v>
      </c>
      <c r="B6" s="44" t="s">
        <v>805</v>
      </c>
      <c r="C6" s="42" t="s">
        <v>806</v>
      </c>
      <c r="D6" s="42" t="s">
        <v>55</v>
      </c>
      <c r="E6" s="132">
        <v>1.0</v>
      </c>
    </row>
    <row r="7">
      <c r="A7" s="100">
        <v>0.0486</v>
      </c>
      <c r="B7" s="44" t="s">
        <v>1637</v>
      </c>
      <c r="C7" s="42" t="s">
        <v>2600</v>
      </c>
      <c r="D7" s="42" t="s">
        <v>667</v>
      </c>
      <c r="E7" s="132">
        <v>7.0</v>
      </c>
    </row>
    <row r="8">
      <c r="A8" s="100">
        <v>0.0229</v>
      </c>
      <c r="B8" s="44" t="s">
        <v>1969</v>
      </c>
      <c r="C8" s="42" t="s">
        <v>48</v>
      </c>
      <c r="D8" s="42" t="s">
        <v>10</v>
      </c>
      <c r="E8" s="132">
        <v>1.0</v>
      </c>
    </row>
    <row r="9">
      <c r="A9" s="100">
        <v>0.0213</v>
      </c>
      <c r="B9" s="44" t="s">
        <v>828</v>
      </c>
      <c r="C9" s="42" t="s">
        <v>800</v>
      </c>
      <c r="D9" s="42" t="s">
        <v>667</v>
      </c>
      <c r="E9" s="132">
        <v>4.0</v>
      </c>
    </row>
    <row r="10">
      <c r="A10" s="100">
        <v>0.0157</v>
      </c>
      <c r="B10" s="44" t="s">
        <v>837</v>
      </c>
      <c r="C10" s="42" t="s">
        <v>838</v>
      </c>
      <c r="D10" s="42" t="s">
        <v>10</v>
      </c>
      <c r="E10" s="132">
        <v>1.0</v>
      </c>
    </row>
    <row r="11">
      <c r="A11" s="100">
        <v>0.0135</v>
      </c>
      <c r="B11" s="44" t="s">
        <v>844</v>
      </c>
      <c r="C11" s="42" t="s">
        <v>845</v>
      </c>
      <c r="D11" s="42" t="s">
        <v>55</v>
      </c>
      <c r="E11" s="132">
        <v>1.0</v>
      </c>
    </row>
    <row r="12">
      <c r="A12" s="100">
        <v>0.013</v>
      </c>
      <c r="B12" s="44" t="s">
        <v>1755</v>
      </c>
      <c r="C12" s="35" t="s">
        <v>59</v>
      </c>
      <c r="D12" s="35" t="s">
        <v>60</v>
      </c>
      <c r="E12" s="132">
        <v>2.0</v>
      </c>
    </row>
    <row r="13">
      <c r="A13" s="100">
        <v>0.0122</v>
      </c>
      <c r="B13" s="44" t="s">
        <v>835</v>
      </c>
      <c r="C13" s="42" t="s">
        <v>836</v>
      </c>
      <c r="D13" s="42" t="s">
        <v>55</v>
      </c>
      <c r="E13" s="132">
        <v>2.0</v>
      </c>
    </row>
    <row r="14">
      <c r="A14" s="100">
        <v>0.0112</v>
      </c>
      <c r="B14" s="44" t="s">
        <v>1599</v>
      </c>
      <c r="C14" s="42" t="s">
        <v>2602</v>
      </c>
      <c r="D14" s="42" t="s">
        <v>55</v>
      </c>
      <c r="E14" s="132">
        <v>2.0</v>
      </c>
    </row>
    <row r="15">
      <c r="A15" s="129">
        <v>0.0104</v>
      </c>
      <c r="B15" s="80" t="s">
        <v>1706</v>
      </c>
      <c r="C15" s="48" t="s">
        <v>277</v>
      </c>
      <c r="D15" s="48" t="s">
        <v>15</v>
      </c>
      <c r="E15" s="166">
        <v>1.0</v>
      </c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</row>
    <row r="16">
      <c r="A16" s="100">
        <v>0.0081</v>
      </c>
      <c r="B16" s="44" t="s">
        <v>1036</v>
      </c>
      <c r="E16" s="132">
        <v>1.0</v>
      </c>
    </row>
    <row r="17">
      <c r="A17" s="100">
        <v>0.0075</v>
      </c>
      <c r="B17" s="44" t="s">
        <v>1651</v>
      </c>
      <c r="E17" s="132">
        <v>3.0</v>
      </c>
    </row>
    <row r="18">
      <c r="A18" s="100">
        <v>0.0073</v>
      </c>
      <c r="B18" s="44" t="s">
        <v>842</v>
      </c>
      <c r="E18" s="132">
        <v>1.0</v>
      </c>
    </row>
    <row r="19">
      <c r="A19" s="100">
        <v>0.0055</v>
      </c>
      <c r="B19" s="44" t="s">
        <v>1756</v>
      </c>
      <c r="E19" s="132">
        <v>1.0</v>
      </c>
    </row>
    <row r="20">
      <c r="A20" s="100">
        <v>0.0054</v>
      </c>
      <c r="B20" s="44" t="s">
        <v>1671</v>
      </c>
      <c r="E20" s="132">
        <v>5.0</v>
      </c>
    </row>
    <row r="21">
      <c r="A21" s="100">
        <v>0.0051</v>
      </c>
      <c r="B21" s="44" t="s">
        <v>1792</v>
      </c>
      <c r="E21" s="132">
        <v>6.0</v>
      </c>
    </row>
    <row r="22">
      <c r="A22" s="100">
        <v>0.0042</v>
      </c>
      <c r="B22" s="44" t="s">
        <v>1577</v>
      </c>
      <c r="E22" s="132">
        <v>2.0</v>
      </c>
    </row>
    <row r="23">
      <c r="A23" s="100">
        <v>0.0037</v>
      </c>
      <c r="B23" s="44" t="s">
        <v>1431</v>
      </c>
      <c r="E23" s="132">
        <v>1.0</v>
      </c>
    </row>
    <row r="24">
      <c r="A24" s="100">
        <v>0.0032</v>
      </c>
      <c r="B24" s="44" t="s">
        <v>2603</v>
      </c>
      <c r="E24" s="132">
        <v>1.0</v>
      </c>
    </row>
    <row r="25">
      <c r="A25" s="100">
        <v>0.0032</v>
      </c>
      <c r="B25" s="44" t="s">
        <v>1716</v>
      </c>
      <c r="E25" s="132">
        <v>1.0</v>
      </c>
    </row>
    <row r="26">
      <c r="A26" s="100">
        <v>0.0029</v>
      </c>
      <c r="B26" s="44" t="s">
        <v>1935</v>
      </c>
      <c r="E26" s="132">
        <v>1.0</v>
      </c>
    </row>
    <row r="27">
      <c r="A27" s="100">
        <v>0.0028</v>
      </c>
      <c r="B27" s="44" t="s">
        <v>911</v>
      </c>
      <c r="E27" s="132">
        <v>1.0</v>
      </c>
    </row>
    <row r="28">
      <c r="A28" s="100">
        <v>0.0025</v>
      </c>
      <c r="B28" s="44" t="s">
        <v>2407</v>
      </c>
      <c r="E28" s="132">
        <v>2.0</v>
      </c>
    </row>
    <row r="29">
      <c r="A29" s="100">
        <v>0.0024</v>
      </c>
      <c r="B29" s="44" t="s">
        <v>2605</v>
      </c>
      <c r="E29" s="132">
        <v>1.0</v>
      </c>
    </row>
    <row r="30">
      <c r="A30" s="100">
        <v>0.0024</v>
      </c>
      <c r="B30" s="44" t="s">
        <v>1032</v>
      </c>
      <c r="E30" s="132">
        <v>1.0</v>
      </c>
    </row>
    <row r="31">
      <c r="A31" s="100">
        <v>0.0023</v>
      </c>
      <c r="B31" s="44" t="s">
        <v>1882</v>
      </c>
      <c r="E31" s="132">
        <v>1.0</v>
      </c>
    </row>
    <row r="32">
      <c r="A32" s="100">
        <v>0.0021</v>
      </c>
      <c r="B32" s="44" t="s">
        <v>1492</v>
      </c>
      <c r="E32" s="132">
        <v>3.0</v>
      </c>
    </row>
    <row r="33">
      <c r="A33" s="100">
        <v>0.0019</v>
      </c>
      <c r="B33" s="44" t="s">
        <v>1749</v>
      </c>
      <c r="E33" s="132">
        <v>1.0</v>
      </c>
    </row>
    <row r="34">
      <c r="A34" s="100">
        <v>0.0018</v>
      </c>
      <c r="B34" s="44" t="s">
        <v>1715</v>
      </c>
      <c r="E34" s="132">
        <v>2.0</v>
      </c>
    </row>
    <row r="35">
      <c r="A35" s="100">
        <v>0.0016</v>
      </c>
      <c r="B35" s="44" t="s">
        <v>1435</v>
      </c>
      <c r="E35" s="132">
        <v>1.0</v>
      </c>
    </row>
    <row r="36">
      <c r="A36" s="100">
        <v>0.0016</v>
      </c>
      <c r="B36" s="44" t="s">
        <v>1685</v>
      </c>
      <c r="E36" s="132">
        <v>1.0</v>
      </c>
    </row>
    <row r="37">
      <c r="A37" s="100">
        <v>0.0016</v>
      </c>
      <c r="B37" s="44" t="s">
        <v>868</v>
      </c>
      <c r="E37" s="132">
        <v>1.0</v>
      </c>
    </row>
    <row r="38">
      <c r="A38" s="100">
        <v>0.0015</v>
      </c>
      <c r="B38" s="44" t="s">
        <v>1913</v>
      </c>
      <c r="E38" s="132">
        <v>2.0</v>
      </c>
    </row>
    <row r="39">
      <c r="A39" s="100">
        <v>0.0014</v>
      </c>
      <c r="B39" s="44" t="s">
        <v>1021</v>
      </c>
      <c r="E39" s="132">
        <v>1.0</v>
      </c>
    </row>
    <row r="40">
      <c r="A40" s="100">
        <v>0.0013</v>
      </c>
      <c r="B40" s="44" t="s">
        <v>2606</v>
      </c>
      <c r="E40" s="132">
        <v>1.0</v>
      </c>
    </row>
    <row r="41">
      <c r="A41" s="100">
        <v>0.0013</v>
      </c>
      <c r="B41" s="44" t="s">
        <v>1959</v>
      </c>
      <c r="E41" s="132">
        <v>1.0</v>
      </c>
    </row>
    <row r="42">
      <c r="A42" s="100">
        <v>0.0013</v>
      </c>
      <c r="B42" s="44" t="s">
        <v>1915</v>
      </c>
      <c r="E42" s="132">
        <v>1.0</v>
      </c>
    </row>
    <row r="43">
      <c r="A43" s="100">
        <v>0.0012</v>
      </c>
      <c r="B43" s="44" t="s">
        <v>826</v>
      </c>
      <c r="E43" s="132">
        <v>1.0</v>
      </c>
    </row>
    <row r="44">
      <c r="A44" s="100">
        <v>0.0011</v>
      </c>
      <c r="B44" s="44" t="s">
        <v>2607</v>
      </c>
      <c r="E44" s="132">
        <v>1.0</v>
      </c>
    </row>
    <row r="45">
      <c r="A45" s="100">
        <v>9.0E-4</v>
      </c>
      <c r="B45" s="44" t="s">
        <v>2479</v>
      </c>
      <c r="E45" s="132">
        <v>1.0</v>
      </c>
    </row>
    <row r="46">
      <c r="A46" s="100">
        <v>9.0E-4</v>
      </c>
      <c r="B46" s="44" t="s">
        <v>1717</v>
      </c>
      <c r="E46" s="132">
        <v>1.0</v>
      </c>
    </row>
    <row r="47">
      <c r="A47" s="100">
        <v>8.0E-4</v>
      </c>
      <c r="B47" s="44" t="s">
        <v>1654</v>
      </c>
      <c r="E47" s="132">
        <v>1.0</v>
      </c>
    </row>
    <row r="48">
      <c r="A48" s="100">
        <v>6.0E-4</v>
      </c>
      <c r="B48" s="44" t="s">
        <v>1556</v>
      </c>
      <c r="E48" s="132">
        <v>1.0</v>
      </c>
    </row>
    <row r="49">
      <c r="A49" s="100">
        <v>6.0E-4</v>
      </c>
      <c r="B49" s="44" t="s">
        <v>2242</v>
      </c>
      <c r="E49" s="132">
        <v>1.0</v>
      </c>
    </row>
    <row r="50">
      <c r="A50" s="100">
        <v>6.0E-4</v>
      </c>
      <c r="B50" s="44" t="s">
        <v>2608</v>
      </c>
      <c r="E50" s="132">
        <v>1.0</v>
      </c>
    </row>
    <row r="51">
      <c r="A51" s="100">
        <v>6.0E-4</v>
      </c>
      <c r="B51" s="44" t="s">
        <v>1718</v>
      </c>
      <c r="E51" s="132">
        <v>1.0</v>
      </c>
    </row>
    <row r="52">
      <c r="A52" s="100">
        <v>6.0E-4</v>
      </c>
      <c r="B52" s="44" t="s">
        <v>1790</v>
      </c>
      <c r="E52" s="132">
        <v>1.0</v>
      </c>
    </row>
    <row r="53">
      <c r="A53" s="100">
        <v>6.0E-4</v>
      </c>
      <c r="B53" s="44" t="s">
        <v>1751</v>
      </c>
      <c r="E53" s="132">
        <v>1.0</v>
      </c>
    </row>
    <row r="54">
      <c r="A54" s="100">
        <v>5.0E-4</v>
      </c>
      <c r="B54" s="44" t="s">
        <v>1487</v>
      </c>
      <c r="E54" s="132">
        <v>1.0</v>
      </c>
    </row>
    <row r="55">
      <c r="A55" s="100">
        <v>5.0E-4</v>
      </c>
      <c r="B55" s="44" t="s">
        <v>1592</v>
      </c>
      <c r="E55" s="132">
        <v>1.0</v>
      </c>
    </row>
    <row r="56">
      <c r="A56" s="100">
        <v>5.0E-4</v>
      </c>
      <c r="B56" s="44" t="s">
        <v>1678</v>
      </c>
      <c r="E56" s="132">
        <v>1.0</v>
      </c>
    </row>
    <row r="57">
      <c r="A57" s="100">
        <v>5.0E-4</v>
      </c>
      <c r="B57" s="44" t="s">
        <v>1698</v>
      </c>
      <c r="E57" s="132">
        <v>1.0</v>
      </c>
    </row>
    <row r="58">
      <c r="A58" s="100">
        <v>5.0E-4</v>
      </c>
      <c r="B58" s="44" t="s">
        <v>2609</v>
      </c>
      <c r="E58" s="132">
        <v>1.0</v>
      </c>
    </row>
    <row r="59">
      <c r="A59" s="100">
        <v>5.0E-4</v>
      </c>
      <c r="B59" s="44" t="s">
        <v>2074</v>
      </c>
      <c r="E59" s="132">
        <v>1.0</v>
      </c>
    </row>
    <row r="60">
      <c r="A60" s="100">
        <v>5.0E-4</v>
      </c>
      <c r="B60" s="44" t="s">
        <v>2610</v>
      </c>
      <c r="E60" s="132">
        <v>1.0</v>
      </c>
    </row>
    <row r="61">
      <c r="A61" s="100">
        <v>5.0E-4</v>
      </c>
      <c r="B61" s="44" t="s">
        <v>1746</v>
      </c>
      <c r="E61" s="132">
        <v>1.0</v>
      </c>
    </row>
    <row r="62">
      <c r="A62" s="100">
        <v>5.0E-4</v>
      </c>
      <c r="B62" s="44" t="s">
        <v>1752</v>
      </c>
      <c r="E62" s="132">
        <v>1.0</v>
      </c>
    </row>
    <row r="63">
      <c r="A63" s="100">
        <v>5.0E-4</v>
      </c>
      <c r="B63" s="44" t="s">
        <v>1795</v>
      </c>
      <c r="E63" s="132">
        <v>1.0</v>
      </c>
    </row>
    <row r="64">
      <c r="A64" s="100">
        <v>3.0E-4</v>
      </c>
      <c r="B64" s="44" t="s">
        <v>1627</v>
      </c>
      <c r="E64" s="132">
        <v>2.0</v>
      </c>
    </row>
    <row r="65">
      <c r="A65" s="100">
        <v>3.0E-4</v>
      </c>
      <c r="B65" s="44" t="s">
        <v>1040</v>
      </c>
      <c r="E65" s="132">
        <v>1.0</v>
      </c>
    </row>
    <row r="66">
      <c r="A66" s="100">
        <v>3.0E-4</v>
      </c>
      <c r="B66" s="44" t="s">
        <v>1567</v>
      </c>
      <c r="E66" s="132">
        <v>1.0</v>
      </c>
    </row>
    <row r="67">
      <c r="A67" s="100">
        <v>3.0E-4</v>
      </c>
      <c r="B67" s="44" t="s">
        <v>2200</v>
      </c>
      <c r="E67" s="132">
        <v>1.0</v>
      </c>
    </row>
    <row r="68">
      <c r="A68" s="100">
        <v>3.0E-4</v>
      </c>
      <c r="B68" s="44" t="s">
        <v>2403</v>
      </c>
      <c r="E68" s="132">
        <v>1.0</v>
      </c>
    </row>
    <row r="69">
      <c r="A69" s="100">
        <v>3.0E-4</v>
      </c>
      <c r="B69" s="44" t="s">
        <v>864</v>
      </c>
      <c r="E69" s="132">
        <v>1.0</v>
      </c>
    </row>
    <row r="70">
      <c r="A70" s="100">
        <v>3.0E-4</v>
      </c>
      <c r="B70" s="44" t="s">
        <v>1675</v>
      </c>
      <c r="E70" s="132">
        <v>1.0</v>
      </c>
    </row>
    <row r="71">
      <c r="A71" s="100">
        <v>3.0E-4</v>
      </c>
      <c r="B71" s="44" t="s">
        <v>1804</v>
      </c>
      <c r="E71" s="132">
        <v>1.0</v>
      </c>
    </row>
    <row r="72">
      <c r="A72" s="100">
        <v>3.0E-4</v>
      </c>
      <c r="B72" s="44" t="s">
        <v>1920</v>
      </c>
      <c r="E72" s="132">
        <v>1.0</v>
      </c>
    </row>
    <row r="73">
      <c r="A73" s="100">
        <v>3.0E-4</v>
      </c>
      <c r="B73" s="44" t="s">
        <v>2611</v>
      </c>
      <c r="E73" s="132">
        <v>1.0</v>
      </c>
    </row>
    <row r="74">
      <c r="A74" s="100">
        <v>3.0E-4</v>
      </c>
      <c r="B74" s="44" t="s">
        <v>1688</v>
      </c>
      <c r="E74" s="132">
        <v>1.0</v>
      </c>
    </row>
    <row r="75">
      <c r="A75" s="100">
        <v>3.0E-4</v>
      </c>
      <c r="B75" s="44" t="s">
        <v>1917</v>
      </c>
      <c r="E75" s="132">
        <v>1.0</v>
      </c>
    </row>
    <row r="76">
      <c r="A76" s="100">
        <v>3.0E-4</v>
      </c>
      <c r="B76" s="44" t="s">
        <v>1910</v>
      </c>
      <c r="E76" s="132">
        <v>1.0</v>
      </c>
    </row>
    <row r="77">
      <c r="A77" s="100">
        <v>3.0E-4</v>
      </c>
      <c r="B77" s="44" t="s">
        <v>2612</v>
      </c>
      <c r="E77" s="132">
        <v>1.0</v>
      </c>
    </row>
    <row r="78">
      <c r="A78" s="100">
        <v>3.0E-4</v>
      </c>
      <c r="B78" s="44" t="s">
        <v>1607</v>
      </c>
      <c r="E78" s="132">
        <v>1.0</v>
      </c>
    </row>
    <row r="79">
      <c r="A79" s="100">
        <v>2.0E-4</v>
      </c>
      <c r="B79" s="44" t="s">
        <v>1773</v>
      </c>
      <c r="E79" s="132">
        <v>2.0</v>
      </c>
    </row>
    <row r="80">
      <c r="A80" s="100">
        <v>2.0E-4</v>
      </c>
      <c r="B80" s="44" t="s">
        <v>2475</v>
      </c>
      <c r="E80" s="132">
        <v>2.0</v>
      </c>
    </row>
    <row r="81">
      <c r="A81" s="100">
        <v>2.0E-4</v>
      </c>
      <c r="B81" s="44" t="s">
        <v>1034</v>
      </c>
      <c r="E81" s="132">
        <v>2.0</v>
      </c>
    </row>
    <row r="82">
      <c r="A82" s="100">
        <v>2.0E-4</v>
      </c>
      <c r="B82" s="44" t="s">
        <v>1557</v>
      </c>
      <c r="E82" s="132">
        <v>1.0</v>
      </c>
    </row>
    <row r="83">
      <c r="A83" s="100">
        <v>2.0E-4</v>
      </c>
      <c r="B83" s="44" t="s">
        <v>2518</v>
      </c>
      <c r="E83" s="132">
        <v>1.0</v>
      </c>
    </row>
    <row r="84">
      <c r="A84" s="100">
        <v>2.0E-4</v>
      </c>
      <c r="B84" s="44" t="s">
        <v>2154</v>
      </c>
      <c r="E84" s="132">
        <v>1.0</v>
      </c>
    </row>
    <row r="85">
      <c r="A85" s="100">
        <v>2.0E-4</v>
      </c>
      <c r="B85" s="44" t="s">
        <v>1950</v>
      </c>
      <c r="E85" s="132">
        <v>1.0</v>
      </c>
    </row>
    <row r="86">
      <c r="A86" s="100">
        <v>2.0E-4</v>
      </c>
      <c r="B86" s="44" t="s">
        <v>1750</v>
      </c>
      <c r="E86" s="132">
        <v>1.0</v>
      </c>
    </row>
    <row r="87">
      <c r="A87" s="100">
        <v>2.0E-4</v>
      </c>
      <c r="B87" s="44" t="s">
        <v>2174</v>
      </c>
      <c r="E87" s="132">
        <v>1.0</v>
      </c>
    </row>
    <row r="88">
      <c r="A88" s="100">
        <v>2.0E-4</v>
      </c>
      <c r="B88" s="44" t="s">
        <v>2613</v>
      </c>
      <c r="E88" s="132">
        <v>1.0</v>
      </c>
    </row>
    <row r="89">
      <c r="A89" s="100">
        <v>2.0E-4</v>
      </c>
      <c r="B89" s="44" t="s">
        <v>2614</v>
      </c>
      <c r="E89" s="132">
        <v>1.0</v>
      </c>
    </row>
    <row r="90">
      <c r="A90" s="100">
        <v>2.0E-4</v>
      </c>
      <c r="B90" s="44" t="s">
        <v>1800</v>
      </c>
      <c r="E90" s="132">
        <v>1.0</v>
      </c>
    </row>
    <row r="91">
      <c r="A91" s="100">
        <v>2.0E-4</v>
      </c>
      <c r="B91" s="44" t="s">
        <v>2615</v>
      </c>
      <c r="E91" s="132">
        <v>1.0</v>
      </c>
    </row>
    <row r="92">
      <c r="A92" s="100">
        <v>2.0E-4</v>
      </c>
      <c r="B92" s="44" t="s">
        <v>1797</v>
      </c>
      <c r="E92" s="132">
        <v>1.0</v>
      </c>
    </row>
    <row r="93">
      <c r="A93" s="100">
        <v>1.0E-4</v>
      </c>
      <c r="B93" s="44" t="s">
        <v>2430</v>
      </c>
      <c r="E93" s="132">
        <v>1.0</v>
      </c>
    </row>
    <row r="94">
      <c r="A94" s="100">
        <v>1.0E-4</v>
      </c>
      <c r="B94" s="44" t="s">
        <v>909</v>
      </c>
      <c r="E94" s="132">
        <v>1.0</v>
      </c>
    </row>
    <row r="95">
      <c r="A95" s="100">
        <v>1.0E-4</v>
      </c>
      <c r="B95" s="44" t="s">
        <v>1741</v>
      </c>
      <c r="E95" s="132">
        <v>1.0</v>
      </c>
    </row>
    <row r="96">
      <c r="A96" s="100">
        <v>1.0E-4</v>
      </c>
      <c r="B96" s="44" t="s">
        <v>1714</v>
      </c>
      <c r="E96" s="132">
        <v>1.0</v>
      </c>
    </row>
    <row r="97">
      <c r="A97" s="100">
        <v>1.0E-4</v>
      </c>
      <c r="B97" s="44" t="s">
        <v>2400</v>
      </c>
      <c r="E97" s="132">
        <v>1.0</v>
      </c>
    </row>
    <row r="98">
      <c r="A98" s="100">
        <v>1.0E-4</v>
      </c>
      <c r="B98" s="44" t="s">
        <v>1778</v>
      </c>
      <c r="E98" s="132">
        <v>1.0</v>
      </c>
    </row>
    <row r="99">
      <c r="A99" s="100">
        <v>1.0E-4</v>
      </c>
      <c r="B99" s="44" t="s">
        <v>2006</v>
      </c>
      <c r="E99" s="132">
        <v>1.0</v>
      </c>
    </row>
    <row r="100">
      <c r="A100" s="100">
        <v>1.0E-4</v>
      </c>
      <c r="B100" s="44" t="s">
        <v>2616</v>
      </c>
      <c r="E100" s="132">
        <v>1.0</v>
      </c>
    </row>
    <row r="101">
      <c r="A101" s="100">
        <v>1.0E-4</v>
      </c>
      <c r="B101" s="44" t="s">
        <v>1691</v>
      </c>
      <c r="E101" s="132">
        <v>1.0</v>
      </c>
    </row>
    <row r="102">
      <c r="A102" s="100">
        <v>1.0E-4</v>
      </c>
      <c r="B102" s="44" t="s">
        <v>2178</v>
      </c>
      <c r="E102" s="132">
        <v>1.0</v>
      </c>
    </row>
    <row r="103">
      <c r="A103" s="100">
        <v>1.0E-4</v>
      </c>
      <c r="B103" s="44" t="s">
        <v>1905</v>
      </c>
      <c r="E103" s="132">
        <v>1.0</v>
      </c>
    </row>
    <row r="104">
      <c r="A104" s="100">
        <v>1.0E-4</v>
      </c>
      <c r="B104" s="44" t="s">
        <v>1818</v>
      </c>
      <c r="E104" s="132">
        <v>1.0</v>
      </c>
    </row>
    <row r="105">
      <c r="A105" s="100">
        <v>1.0E-4</v>
      </c>
      <c r="B105" s="44" t="s">
        <v>1930</v>
      </c>
      <c r="E105" s="132">
        <v>1.0</v>
      </c>
    </row>
    <row r="106">
      <c r="A106" s="100">
        <v>1.0E-4</v>
      </c>
      <c r="B106" s="44" t="s">
        <v>1689</v>
      </c>
      <c r="E106" s="132">
        <v>1.0</v>
      </c>
    </row>
    <row r="107">
      <c r="A107" s="100">
        <v>1.0E-4</v>
      </c>
      <c r="B107" s="44" t="s">
        <v>2617</v>
      </c>
      <c r="E107" s="132">
        <v>1.0</v>
      </c>
    </row>
    <row r="108">
      <c r="A108" s="100">
        <v>1.0E-4</v>
      </c>
      <c r="B108" s="44" t="s">
        <v>1919</v>
      </c>
      <c r="E108" s="132">
        <v>1.0</v>
      </c>
    </row>
    <row r="109">
      <c r="A109" s="100">
        <v>1.0E-4</v>
      </c>
      <c r="B109" s="44" t="s">
        <v>1979</v>
      </c>
      <c r="E109" s="132">
        <v>1.0</v>
      </c>
    </row>
    <row r="110">
      <c r="A110" s="100">
        <v>1.0E-4</v>
      </c>
      <c r="B110" s="44" t="s">
        <v>2618</v>
      </c>
      <c r="E110" s="132">
        <v>1.0</v>
      </c>
    </row>
    <row r="111">
      <c r="A111" s="100">
        <v>1.0E-4</v>
      </c>
      <c r="B111" s="44" t="s">
        <v>2053</v>
      </c>
      <c r="E111" s="132">
        <v>1.0</v>
      </c>
    </row>
    <row r="112">
      <c r="A112" s="100">
        <v>1.0E-4</v>
      </c>
      <c r="B112" s="44" t="s">
        <v>1810</v>
      </c>
      <c r="E112" s="132">
        <v>1.0</v>
      </c>
    </row>
    <row r="113">
      <c r="A113" s="100">
        <v>1.0E-4</v>
      </c>
      <c r="B113" s="44" t="s">
        <v>2619</v>
      </c>
      <c r="E113" s="132">
        <v>1.0</v>
      </c>
    </row>
    <row r="114">
      <c r="A114" s="100">
        <v>1.0E-4</v>
      </c>
      <c r="B114" s="44" t="s">
        <v>1774</v>
      </c>
      <c r="E114" s="132">
        <v>1.0</v>
      </c>
    </row>
    <row r="115">
      <c r="A115" s="100">
        <v>1.0E-4</v>
      </c>
      <c r="B115" s="44" t="s">
        <v>1781</v>
      </c>
      <c r="E115" s="132">
        <v>1.0</v>
      </c>
    </row>
    <row r="116">
      <c r="A116" s="100">
        <v>1.0E-4</v>
      </c>
      <c r="B116" s="44" t="s">
        <v>2524</v>
      </c>
      <c r="E116" s="132">
        <v>1.0</v>
      </c>
    </row>
    <row r="117">
      <c r="A117" s="100">
        <v>1.0E-4</v>
      </c>
      <c r="B117" s="44" t="s">
        <v>2620</v>
      </c>
      <c r="E117" s="132">
        <v>1.0</v>
      </c>
    </row>
    <row r="118">
      <c r="A118" s="100">
        <v>1.0E-4</v>
      </c>
      <c r="B118" s="44" t="s">
        <v>1945</v>
      </c>
      <c r="E118" s="132">
        <v>1.0</v>
      </c>
    </row>
  </sheetData>
  <printOptions gridLines="1" horizontalCentered="1"/>
  <pageMargins bottom="0.75" footer="0.0" header="0.0" left="0.7" right="0.7" top="0.75"/>
  <pageSetup scale="75" cellComments="atEnd" orientation="landscape" pageOrder="overThenDown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8.14"/>
  </cols>
  <sheetData>
    <row r="1">
      <c r="A1" s="44" t="s">
        <v>2621</v>
      </c>
      <c r="B1" s="31" t="s">
        <v>2622</v>
      </c>
      <c r="C1" s="32" t="s">
        <v>1</v>
      </c>
      <c r="D1" s="33" t="s">
        <v>644</v>
      </c>
      <c r="E1" s="34" t="s">
        <v>645</v>
      </c>
    </row>
    <row r="2">
      <c r="A2" s="168" t="s">
        <v>2623</v>
      </c>
      <c r="B2" s="154"/>
      <c r="E2" s="132">
        <v>162.0</v>
      </c>
    </row>
    <row r="3">
      <c r="A3" s="100">
        <v>0.3411</v>
      </c>
      <c r="B3" s="44" t="s">
        <v>984</v>
      </c>
      <c r="C3" s="42" t="s">
        <v>986</v>
      </c>
      <c r="D3" s="42" t="s">
        <v>55</v>
      </c>
      <c r="E3" s="132">
        <v>2.0</v>
      </c>
      <c r="F3" s="173">
        <f>SUM(A3:A17)</f>
        <v>0.8454</v>
      </c>
    </row>
    <row r="4">
      <c r="A4" s="100">
        <v>0.0884</v>
      </c>
      <c r="B4" s="44" t="s">
        <v>1591</v>
      </c>
      <c r="C4" s="41" t="s">
        <v>581</v>
      </c>
      <c r="D4" s="35" t="s">
        <v>60</v>
      </c>
      <c r="E4" s="132">
        <v>6.0</v>
      </c>
    </row>
    <row r="5">
      <c r="A5" s="100">
        <v>0.0848</v>
      </c>
      <c r="B5" s="44" t="s">
        <v>1451</v>
      </c>
      <c r="C5" s="35" t="s">
        <v>634</v>
      </c>
      <c r="D5" s="35" t="s">
        <v>7</v>
      </c>
      <c r="E5" s="132">
        <v>4.0</v>
      </c>
    </row>
    <row r="6">
      <c r="A6" s="100">
        <v>0.0494</v>
      </c>
      <c r="B6" s="44" t="s">
        <v>2627</v>
      </c>
      <c r="C6" s="41" t="s">
        <v>572</v>
      </c>
      <c r="D6" s="35" t="s">
        <v>7</v>
      </c>
      <c r="E6" s="132">
        <v>1.0</v>
      </c>
    </row>
    <row r="7">
      <c r="A7" s="100">
        <v>0.0384</v>
      </c>
      <c r="B7" s="44" t="s">
        <v>970</v>
      </c>
      <c r="C7" s="35" t="s">
        <v>863</v>
      </c>
      <c r="D7" s="35" t="s">
        <v>55</v>
      </c>
      <c r="E7" s="132">
        <v>3.0</v>
      </c>
    </row>
    <row r="8">
      <c r="A8" s="100">
        <v>0.0382</v>
      </c>
      <c r="B8" s="44" t="s">
        <v>1430</v>
      </c>
      <c r="C8" s="35" t="s">
        <v>590</v>
      </c>
      <c r="D8" s="35" t="s">
        <v>7</v>
      </c>
      <c r="E8" s="132">
        <v>4.0</v>
      </c>
    </row>
    <row r="9">
      <c r="A9" s="100">
        <v>0.0366</v>
      </c>
      <c r="B9" s="44" t="s">
        <v>1599</v>
      </c>
      <c r="C9" s="31" t="s">
        <v>222</v>
      </c>
      <c r="D9" s="35" t="s">
        <v>7</v>
      </c>
      <c r="E9" s="132">
        <v>2.0</v>
      </c>
    </row>
    <row r="10">
      <c r="A10" s="100">
        <v>0.0327</v>
      </c>
      <c r="B10" s="44" t="s">
        <v>1434</v>
      </c>
      <c r="C10" s="42" t="s">
        <v>1217</v>
      </c>
      <c r="D10" s="42" t="s">
        <v>55</v>
      </c>
      <c r="E10" s="132">
        <v>4.0</v>
      </c>
    </row>
    <row r="11">
      <c r="A11" s="100">
        <v>0.0311</v>
      </c>
      <c r="B11" s="44" t="s">
        <v>1671</v>
      </c>
      <c r="C11" s="35" t="s">
        <v>296</v>
      </c>
      <c r="D11" s="35" t="s">
        <v>60</v>
      </c>
      <c r="E11" s="132">
        <v>5.0</v>
      </c>
    </row>
    <row r="12">
      <c r="A12" s="100">
        <v>0.0295</v>
      </c>
      <c r="B12" s="44" t="s">
        <v>1431</v>
      </c>
      <c r="C12" s="42" t="s">
        <v>466</v>
      </c>
      <c r="D12" s="42" t="s">
        <v>55</v>
      </c>
      <c r="E12" s="132">
        <v>1.0</v>
      </c>
    </row>
    <row r="13">
      <c r="A13" s="100">
        <v>0.0201</v>
      </c>
      <c r="B13" s="44" t="s">
        <v>820</v>
      </c>
      <c r="C13" s="42" t="s">
        <v>821</v>
      </c>
      <c r="D13" s="42" t="s">
        <v>10</v>
      </c>
      <c r="E13" s="132">
        <v>2.0</v>
      </c>
    </row>
    <row r="14">
      <c r="A14" s="100">
        <v>0.0162</v>
      </c>
      <c r="B14" s="44" t="s">
        <v>1478</v>
      </c>
      <c r="C14" s="35" t="s">
        <v>636</v>
      </c>
      <c r="D14" s="35" t="s">
        <v>15</v>
      </c>
      <c r="E14" s="132">
        <v>3.0</v>
      </c>
    </row>
    <row r="15">
      <c r="A15" s="100">
        <v>0.016</v>
      </c>
      <c r="B15" s="44" t="s">
        <v>990</v>
      </c>
      <c r="C15" s="37" t="s">
        <v>991</v>
      </c>
      <c r="D15" s="37" t="s">
        <v>10</v>
      </c>
      <c r="E15" s="132">
        <v>1.0</v>
      </c>
    </row>
    <row r="16">
      <c r="A16" s="100">
        <v>0.012</v>
      </c>
      <c r="B16" s="44" t="s">
        <v>988</v>
      </c>
      <c r="C16" s="37" t="s">
        <v>989</v>
      </c>
      <c r="D16" s="37" t="s">
        <v>10</v>
      </c>
      <c r="E16" s="132">
        <v>1.0</v>
      </c>
    </row>
    <row r="17">
      <c r="A17" s="129">
        <v>0.0109</v>
      </c>
      <c r="B17" s="80" t="s">
        <v>1456</v>
      </c>
      <c r="C17" s="49" t="s">
        <v>2628</v>
      </c>
      <c r="D17" s="49" t="s">
        <v>667</v>
      </c>
      <c r="E17" s="166">
        <v>6.0</v>
      </c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</row>
    <row r="18">
      <c r="A18" s="100">
        <v>0.0095</v>
      </c>
      <c r="B18" s="44" t="s">
        <v>1435</v>
      </c>
      <c r="E18" s="132">
        <v>1.0</v>
      </c>
    </row>
    <row r="19">
      <c r="A19" s="100">
        <v>0.0088</v>
      </c>
      <c r="B19" s="44" t="s">
        <v>1441</v>
      </c>
      <c r="E19" s="132">
        <v>2.0</v>
      </c>
    </row>
    <row r="20">
      <c r="A20" s="100">
        <v>0.0075</v>
      </c>
      <c r="B20" s="44" t="s">
        <v>2630</v>
      </c>
      <c r="E20" s="132">
        <v>2.0</v>
      </c>
    </row>
    <row r="21">
      <c r="A21" s="100">
        <v>0.0069</v>
      </c>
      <c r="B21" s="44" t="s">
        <v>1785</v>
      </c>
      <c r="E21" s="132">
        <v>1.0</v>
      </c>
    </row>
    <row r="22">
      <c r="A22" s="100">
        <v>0.0066</v>
      </c>
      <c r="B22" s="44" t="s">
        <v>1437</v>
      </c>
      <c r="E22" s="132">
        <v>3.0</v>
      </c>
    </row>
    <row r="23">
      <c r="A23" s="100">
        <v>0.0066</v>
      </c>
      <c r="B23" s="44" t="s">
        <v>1469</v>
      </c>
      <c r="E23" s="132">
        <v>2.0</v>
      </c>
    </row>
    <row r="24">
      <c r="A24" s="100">
        <v>0.0066</v>
      </c>
      <c r="B24" s="44" t="s">
        <v>1556</v>
      </c>
      <c r="E24" s="132">
        <v>2.0</v>
      </c>
    </row>
    <row r="25">
      <c r="A25" s="100">
        <v>0.0065</v>
      </c>
      <c r="B25" s="44" t="s">
        <v>874</v>
      </c>
      <c r="E25" s="132">
        <v>2.0</v>
      </c>
    </row>
    <row r="26">
      <c r="A26" s="100">
        <v>0.006</v>
      </c>
      <c r="B26" s="44" t="s">
        <v>1492</v>
      </c>
      <c r="E26" s="132">
        <v>3.0</v>
      </c>
    </row>
    <row r="27">
      <c r="A27" s="100">
        <v>0.006</v>
      </c>
      <c r="B27" s="44" t="s">
        <v>2545</v>
      </c>
      <c r="E27" s="132">
        <v>1.0</v>
      </c>
    </row>
    <row r="28">
      <c r="A28" s="100">
        <v>0.0045</v>
      </c>
      <c r="B28" s="44" t="s">
        <v>1594</v>
      </c>
      <c r="E28" s="132">
        <v>1.0</v>
      </c>
    </row>
    <row r="29">
      <c r="A29" s="100">
        <v>0.0044</v>
      </c>
      <c r="B29" s="44" t="s">
        <v>1887</v>
      </c>
      <c r="E29" s="132">
        <v>1.0</v>
      </c>
    </row>
    <row r="30">
      <c r="A30" s="100">
        <v>0.0042</v>
      </c>
      <c r="B30" s="44" t="s">
        <v>1637</v>
      </c>
      <c r="E30" s="132">
        <v>2.0</v>
      </c>
    </row>
    <row r="31">
      <c r="A31" s="100">
        <v>0.0035</v>
      </c>
      <c r="B31" s="44" t="s">
        <v>2454</v>
      </c>
      <c r="E31" s="132">
        <v>2.0</v>
      </c>
    </row>
    <row r="32">
      <c r="A32" s="100">
        <v>0.0035</v>
      </c>
      <c r="B32" s="44" t="s">
        <v>1428</v>
      </c>
      <c r="E32" s="132">
        <v>2.0</v>
      </c>
    </row>
    <row r="33">
      <c r="A33" s="100">
        <v>0.0034</v>
      </c>
      <c r="B33" s="44" t="s">
        <v>810</v>
      </c>
      <c r="E33" s="132">
        <v>1.0</v>
      </c>
    </row>
    <row r="34">
      <c r="A34" s="100">
        <v>0.0032</v>
      </c>
      <c r="B34" s="44" t="s">
        <v>1464</v>
      </c>
      <c r="E34" s="132">
        <v>1.0</v>
      </c>
    </row>
    <row r="35">
      <c r="A35" s="100">
        <v>0.0029</v>
      </c>
      <c r="B35" s="44" t="s">
        <v>1840</v>
      </c>
      <c r="E35" s="132">
        <v>3.0</v>
      </c>
    </row>
    <row r="36">
      <c r="A36" s="100">
        <v>0.0029</v>
      </c>
      <c r="B36" s="44" t="s">
        <v>2631</v>
      </c>
      <c r="E36" s="132">
        <v>1.0</v>
      </c>
    </row>
    <row r="37">
      <c r="A37" s="100">
        <v>0.0026</v>
      </c>
      <c r="B37" s="44" t="s">
        <v>870</v>
      </c>
      <c r="E37" s="132">
        <v>2.0</v>
      </c>
    </row>
    <row r="38">
      <c r="A38" s="100">
        <v>0.0026</v>
      </c>
      <c r="B38" s="44" t="s">
        <v>886</v>
      </c>
      <c r="E38" s="132">
        <v>1.0</v>
      </c>
    </row>
    <row r="39">
      <c r="A39" s="100">
        <v>0.0025</v>
      </c>
      <c r="B39" s="44" t="s">
        <v>2633</v>
      </c>
      <c r="E39" s="132">
        <v>1.0</v>
      </c>
    </row>
    <row r="40">
      <c r="A40" s="100">
        <v>0.0024</v>
      </c>
      <c r="B40" s="44" t="s">
        <v>2635</v>
      </c>
      <c r="E40" s="132">
        <v>1.0</v>
      </c>
    </row>
    <row r="41">
      <c r="A41" s="100">
        <v>0.0022</v>
      </c>
      <c r="B41" s="44" t="s">
        <v>1826</v>
      </c>
      <c r="E41" s="132">
        <v>1.0</v>
      </c>
    </row>
    <row r="42">
      <c r="A42" s="100">
        <v>0.0021</v>
      </c>
      <c r="B42" s="44" t="s">
        <v>803</v>
      </c>
      <c r="E42" s="132">
        <v>1.0</v>
      </c>
    </row>
    <row r="43">
      <c r="A43" s="100">
        <v>0.002</v>
      </c>
      <c r="B43" s="44" t="s">
        <v>1670</v>
      </c>
      <c r="E43" s="132">
        <v>1.0</v>
      </c>
    </row>
    <row r="44">
      <c r="A44" s="100">
        <v>0.0019</v>
      </c>
      <c r="B44" s="44" t="s">
        <v>2452</v>
      </c>
      <c r="E44" s="132">
        <v>2.0</v>
      </c>
    </row>
    <row r="45">
      <c r="A45" s="100">
        <v>0.0016</v>
      </c>
      <c r="B45" s="44" t="s">
        <v>1792</v>
      </c>
      <c r="E45" s="132">
        <v>1.0</v>
      </c>
    </row>
    <row r="46">
      <c r="A46" s="100">
        <v>0.0014</v>
      </c>
      <c r="B46" s="44" t="s">
        <v>1755</v>
      </c>
      <c r="E46" s="132">
        <v>1.0</v>
      </c>
    </row>
    <row r="47">
      <c r="A47" s="100">
        <v>0.0014</v>
      </c>
      <c r="B47" s="44" t="s">
        <v>1877</v>
      </c>
      <c r="E47" s="132">
        <v>1.0</v>
      </c>
    </row>
    <row r="48">
      <c r="A48" s="100">
        <v>0.0014</v>
      </c>
      <c r="B48" s="44" t="s">
        <v>1685</v>
      </c>
      <c r="E48" s="132">
        <v>1.0</v>
      </c>
    </row>
    <row r="49">
      <c r="A49" s="100">
        <v>0.0013</v>
      </c>
      <c r="B49" s="44" t="s">
        <v>1577</v>
      </c>
      <c r="E49" s="132">
        <v>2.0</v>
      </c>
    </row>
    <row r="50">
      <c r="A50" s="100">
        <v>0.0012</v>
      </c>
      <c r="B50" s="44" t="s">
        <v>1021</v>
      </c>
      <c r="E50" s="132">
        <v>1.0</v>
      </c>
    </row>
    <row r="51">
      <c r="A51" s="100">
        <v>9.0E-4</v>
      </c>
      <c r="B51" s="44" t="s">
        <v>801</v>
      </c>
      <c r="E51" s="132">
        <v>1.0</v>
      </c>
    </row>
    <row r="52">
      <c r="A52" s="100">
        <v>9.0E-4</v>
      </c>
      <c r="B52" s="44" t="s">
        <v>2641</v>
      </c>
      <c r="E52" s="132">
        <v>1.0</v>
      </c>
    </row>
    <row r="53">
      <c r="A53" s="100">
        <v>9.0E-4</v>
      </c>
      <c r="B53" s="44" t="s">
        <v>2560</v>
      </c>
      <c r="E53" s="132">
        <v>1.0</v>
      </c>
    </row>
    <row r="54">
      <c r="A54" s="100">
        <v>9.0E-4</v>
      </c>
      <c r="B54" s="44" t="s">
        <v>1479</v>
      </c>
      <c r="E54" s="132">
        <v>1.0</v>
      </c>
    </row>
    <row r="55">
      <c r="A55" s="100">
        <v>9.0E-4</v>
      </c>
      <c r="B55" s="44" t="s">
        <v>1612</v>
      </c>
      <c r="E55" s="132">
        <v>1.0</v>
      </c>
    </row>
    <row r="56">
      <c r="A56" s="100">
        <v>8.0E-4</v>
      </c>
      <c r="B56" s="44" t="s">
        <v>2645</v>
      </c>
      <c r="E56" s="132">
        <v>1.0</v>
      </c>
    </row>
    <row r="57">
      <c r="A57" s="100">
        <v>8.0E-4</v>
      </c>
      <c r="B57" s="44" t="s">
        <v>1678</v>
      </c>
      <c r="E57" s="132">
        <v>1.0</v>
      </c>
    </row>
    <row r="58">
      <c r="A58" s="100">
        <v>8.0E-4</v>
      </c>
      <c r="B58" s="44" t="s">
        <v>2647</v>
      </c>
      <c r="E58" s="132">
        <v>1.0</v>
      </c>
    </row>
    <row r="59">
      <c r="A59" s="100">
        <v>8.0E-4</v>
      </c>
      <c r="B59" s="44" t="s">
        <v>2648</v>
      </c>
      <c r="E59" s="132">
        <v>1.0</v>
      </c>
    </row>
    <row r="60">
      <c r="A60" s="100">
        <v>7.0E-4</v>
      </c>
      <c r="B60" s="44" t="s">
        <v>2114</v>
      </c>
      <c r="E60" s="132">
        <v>1.0</v>
      </c>
    </row>
    <row r="61">
      <c r="A61" s="100">
        <v>7.0E-4</v>
      </c>
      <c r="B61" s="44" t="s">
        <v>2650</v>
      </c>
      <c r="E61" s="132">
        <v>1.0</v>
      </c>
    </row>
    <row r="62">
      <c r="A62" s="100">
        <v>7.0E-4</v>
      </c>
      <c r="B62" s="44" t="s">
        <v>2417</v>
      </c>
      <c r="E62" s="132">
        <v>1.0</v>
      </c>
    </row>
    <row r="63">
      <c r="A63" s="100">
        <v>7.0E-4</v>
      </c>
      <c r="B63" s="44" t="s">
        <v>2109</v>
      </c>
      <c r="E63" s="132">
        <v>1.0</v>
      </c>
    </row>
    <row r="64">
      <c r="A64" s="100">
        <v>6.0E-4</v>
      </c>
      <c r="B64" s="44" t="s">
        <v>837</v>
      </c>
      <c r="E64" s="132">
        <v>1.0</v>
      </c>
    </row>
    <row r="65">
      <c r="A65" s="100">
        <v>6.0E-4</v>
      </c>
      <c r="B65" s="44" t="s">
        <v>2651</v>
      </c>
      <c r="E65" s="132">
        <v>1.0</v>
      </c>
    </row>
    <row r="66">
      <c r="A66" s="100">
        <v>6.0E-4</v>
      </c>
      <c r="B66" s="44" t="s">
        <v>1485</v>
      </c>
      <c r="E66" s="132">
        <v>1.0</v>
      </c>
    </row>
    <row r="67">
      <c r="A67" s="100">
        <v>6.0E-4</v>
      </c>
      <c r="B67" s="44" t="s">
        <v>1002</v>
      </c>
      <c r="E67" s="132">
        <v>1.0</v>
      </c>
    </row>
    <row r="68">
      <c r="A68" s="100">
        <v>5.0E-4</v>
      </c>
      <c r="B68" s="44" t="s">
        <v>1630</v>
      </c>
      <c r="E68" s="132">
        <v>1.0</v>
      </c>
    </row>
    <row r="69">
      <c r="A69" s="100">
        <v>4.0E-4</v>
      </c>
      <c r="B69" s="44" t="s">
        <v>2653</v>
      </c>
      <c r="E69" s="132">
        <v>1.0</v>
      </c>
    </row>
    <row r="70">
      <c r="A70" s="100">
        <v>4.0E-4</v>
      </c>
      <c r="B70" s="44" t="s">
        <v>2654</v>
      </c>
      <c r="E70" s="132">
        <v>1.0</v>
      </c>
    </row>
    <row r="71">
      <c r="A71" s="100">
        <v>4.0E-4</v>
      </c>
      <c r="B71" s="44" t="s">
        <v>1610</v>
      </c>
      <c r="E71" s="132">
        <v>1.0</v>
      </c>
    </row>
    <row r="72">
      <c r="A72" s="100">
        <v>4.0E-4</v>
      </c>
      <c r="B72" s="44" t="s">
        <v>1568</v>
      </c>
      <c r="E72" s="132">
        <v>1.0</v>
      </c>
    </row>
    <row r="73">
      <c r="A73" s="100">
        <v>4.0E-4</v>
      </c>
      <c r="B73" s="44" t="s">
        <v>1871</v>
      </c>
      <c r="E73" s="132">
        <v>1.0</v>
      </c>
    </row>
    <row r="74">
      <c r="A74" s="100">
        <v>4.0E-4</v>
      </c>
      <c r="B74" s="44" t="s">
        <v>1684</v>
      </c>
      <c r="E74" s="132">
        <v>1.0</v>
      </c>
    </row>
    <row r="75">
      <c r="A75" s="100">
        <v>3.0E-4</v>
      </c>
      <c r="B75" s="44" t="s">
        <v>1715</v>
      </c>
      <c r="E75" s="132">
        <v>2.0</v>
      </c>
    </row>
    <row r="76">
      <c r="A76" s="100">
        <v>3.0E-4</v>
      </c>
      <c r="B76" s="44" t="s">
        <v>2656</v>
      </c>
      <c r="E76" s="132">
        <v>1.0</v>
      </c>
    </row>
    <row r="77">
      <c r="A77" s="100">
        <v>3.0E-4</v>
      </c>
      <c r="B77" s="44" t="s">
        <v>2513</v>
      </c>
      <c r="E77" s="132">
        <v>1.0</v>
      </c>
    </row>
    <row r="78">
      <c r="A78" s="100">
        <v>3.0E-4</v>
      </c>
      <c r="B78" s="44" t="s">
        <v>1845</v>
      </c>
      <c r="E78" s="132">
        <v>1.0</v>
      </c>
    </row>
    <row r="79">
      <c r="A79" s="100">
        <v>3.0E-4</v>
      </c>
      <c r="B79" s="44" t="s">
        <v>2457</v>
      </c>
      <c r="E79" s="132">
        <v>1.0</v>
      </c>
    </row>
    <row r="80">
      <c r="A80" s="100">
        <v>3.0E-4</v>
      </c>
      <c r="B80" s="44" t="s">
        <v>2659</v>
      </c>
      <c r="E80" s="132">
        <v>1.0</v>
      </c>
    </row>
    <row r="81">
      <c r="A81" s="100">
        <v>3.0E-4</v>
      </c>
      <c r="B81" s="44" t="s">
        <v>1006</v>
      </c>
      <c r="E81" s="132">
        <v>1.0</v>
      </c>
    </row>
    <row r="82">
      <c r="A82" s="100">
        <v>2.0E-4</v>
      </c>
      <c r="B82" s="44" t="s">
        <v>1618</v>
      </c>
      <c r="E82" s="132">
        <v>2.0</v>
      </c>
    </row>
    <row r="83">
      <c r="A83" s="100">
        <v>2.0E-4</v>
      </c>
      <c r="B83" s="44" t="s">
        <v>1036</v>
      </c>
      <c r="E83" s="132">
        <v>1.0</v>
      </c>
    </row>
    <row r="84">
      <c r="A84" s="100">
        <v>2.0E-4</v>
      </c>
      <c r="B84" s="44" t="s">
        <v>1471</v>
      </c>
      <c r="E84" s="132">
        <v>1.0</v>
      </c>
    </row>
    <row r="85">
      <c r="A85" s="100">
        <v>2.0E-4</v>
      </c>
      <c r="B85" s="44" t="s">
        <v>1955</v>
      </c>
      <c r="E85" s="132">
        <v>1.0</v>
      </c>
    </row>
    <row r="86">
      <c r="A86" s="100">
        <v>2.0E-4</v>
      </c>
      <c r="B86" s="44" t="s">
        <v>2415</v>
      </c>
      <c r="E86" s="132">
        <v>1.0</v>
      </c>
    </row>
    <row r="87">
      <c r="A87" s="100">
        <v>2.0E-4</v>
      </c>
      <c r="B87" s="44" t="s">
        <v>2401</v>
      </c>
      <c r="E87" s="132">
        <v>1.0</v>
      </c>
    </row>
    <row r="88">
      <c r="A88" s="100">
        <v>2.0E-4</v>
      </c>
      <c r="B88" s="44" t="s">
        <v>1714</v>
      </c>
      <c r="E88" s="132">
        <v>1.0</v>
      </c>
    </row>
    <row r="89">
      <c r="A89" s="100">
        <v>2.0E-4</v>
      </c>
      <c r="B89" s="44" t="s">
        <v>1706</v>
      </c>
      <c r="E89" s="132">
        <v>1.0</v>
      </c>
    </row>
    <row r="90">
      <c r="A90" s="100">
        <v>2.0E-4</v>
      </c>
      <c r="B90" s="44" t="s">
        <v>1483</v>
      </c>
      <c r="E90" s="132">
        <v>1.0</v>
      </c>
    </row>
    <row r="91">
      <c r="A91" s="100">
        <v>2.0E-4</v>
      </c>
      <c r="B91" s="44" t="s">
        <v>1480</v>
      </c>
      <c r="E91" s="132">
        <v>1.0</v>
      </c>
    </row>
    <row r="92">
      <c r="A92" s="100">
        <v>2.0E-4</v>
      </c>
      <c r="B92" s="44" t="s">
        <v>1572</v>
      </c>
      <c r="E92" s="132">
        <v>1.0</v>
      </c>
    </row>
    <row r="93">
      <c r="A93" s="100">
        <v>2.0E-4</v>
      </c>
      <c r="B93" s="44" t="s">
        <v>2008</v>
      </c>
      <c r="E93" s="132">
        <v>1.0</v>
      </c>
    </row>
    <row r="94">
      <c r="A94" s="100">
        <v>2.0E-4</v>
      </c>
      <c r="B94" s="44" t="s">
        <v>1575</v>
      </c>
      <c r="E94" s="132">
        <v>1.0</v>
      </c>
    </row>
    <row r="95">
      <c r="A95" s="100">
        <v>2.0E-4</v>
      </c>
      <c r="B95" s="44" t="s">
        <v>1501</v>
      </c>
      <c r="E95" s="132">
        <v>1.0</v>
      </c>
    </row>
    <row r="96">
      <c r="A96" s="100">
        <v>2.0E-4</v>
      </c>
      <c r="B96" s="44" t="s">
        <v>2368</v>
      </c>
      <c r="E96" s="132">
        <v>1.0</v>
      </c>
    </row>
    <row r="97">
      <c r="A97" s="100">
        <v>2.0E-4</v>
      </c>
      <c r="B97" s="44" t="s">
        <v>2668</v>
      </c>
      <c r="E97" s="132">
        <v>1.0</v>
      </c>
    </row>
    <row r="98">
      <c r="A98" s="100">
        <v>2.0E-4</v>
      </c>
      <c r="B98" s="44" t="s">
        <v>2669</v>
      </c>
      <c r="E98" s="132">
        <v>1.0</v>
      </c>
    </row>
    <row r="99">
      <c r="A99" s="100">
        <v>2.0E-4</v>
      </c>
      <c r="B99" s="44" t="s">
        <v>2671</v>
      </c>
      <c r="E99" s="132">
        <v>1.0</v>
      </c>
    </row>
    <row r="100">
      <c r="A100" s="100">
        <v>2.0E-4</v>
      </c>
      <c r="B100" s="44" t="s">
        <v>1615</v>
      </c>
      <c r="E100" s="132">
        <v>1.0</v>
      </c>
    </row>
    <row r="101">
      <c r="A101" s="100">
        <v>2.0E-4</v>
      </c>
      <c r="B101" s="44" t="s">
        <v>1614</v>
      </c>
      <c r="E101" s="132">
        <v>1.0</v>
      </c>
    </row>
    <row r="102">
      <c r="A102" s="100">
        <v>2.0E-4</v>
      </c>
      <c r="B102" s="44" t="s">
        <v>2248</v>
      </c>
      <c r="E102" s="132">
        <v>1.0</v>
      </c>
    </row>
    <row r="103">
      <c r="A103" s="100">
        <v>2.0E-4</v>
      </c>
      <c r="B103" s="44" t="s">
        <v>1040</v>
      </c>
      <c r="E103" s="132">
        <v>1.0</v>
      </c>
    </row>
    <row r="104">
      <c r="A104" s="100">
        <v>2.0E-4</v>
      </c>
      <c r="B104" s="44" t="s">
        <v>1686</v>
      </c>
      <c r="E104" s="132">
        <v>1.0</v>
      </c>
    </row>
    <row r="105">
      <c r="A105" s="100">
        <v>1.0E-4</v>
      </c>
      <c r="B105" s="44" t="s">
        <v>1919</v>
      </c>
      <c r="E105" s="132">
        <v>1.0</v>
      </c>
    </row>
    <row r="106">
      <c r="A106" s="100">
        <v>1.0E-4</v>
      </c>
      <c r="B106" s="44" t="s">
        <v>2609</v>
      </c>
      <c r="E106" s="132">
        <v>1.0</v>
      </c>
    </row>
    <row r="107">
      <c r="A107" s="100">
        <v>1.0E-4</v>
      </c>
      <c r="B107" s="44" t="s">
        <v>1989</v>
      </c>
      <c r="E107" s="132">
        <v>1.0</v>
      </c>
    </row>
    <row r="108">
      <c r="A108" s="100">
        <v>1.0E-4</v>
      </c>
      <c r="B108" s="44" t="s">
        <v>1741</v>
      </c>
      <c r="E108" s="132">
        <v>1.0</v>
      </c>
    </row>
    <row r="109">
      <c r="A109" s="100">
        <v>1.0E-4</v>
      </c>
      <c r="B109" s="44" t="s">
        <v>2446</v>
      </c>
      <c r="E109" s="132">
        <v>1.0</v>
      </c>
    </row>
    <row r="110">
      <c r="A110" s="100">
        <v>1.0E-4</v>
      </c>
      <c r="B110" s="44" t="s">
        <v>2430</v>
      </c>
      <c r="E110" s="132">
        <v>1.0</v>
      </c>
    </row>
    <row r="111">
      <c r="A111" s="100">
        <v>1.0E-4</v>
      </c>
      <c r="B111" s="44" t="s">
        <v>1881</v>
      </c>
      <c r="E111" s="132">
        <v>1.0</v>
      </c>
    </row>
    <row r="112">
      <c r="A112" s="100">
        <v>1.0E-4</v>
      </c>
      <c r="B112" s="44" t="s">
        <v>1567</v>
      </c>
      <c r="E112" s="132">
        <v>1.0</v>
      </c>
    </row>
    <row r="113">
      <c r="A113" s="100">
        <v>1.0E-4</v>
      </c>
      <c r="B113" s="44" t="s">
        <v>1557</v>
      </c>
      <c r="E113" s="132">
        <v>1.0</v>
      </c>
    </row>
    <row r="114">
      <c r="A114" s="100">
        <v>1.0E-4</v>
      </c>
      <c r="B114" s="44" t="s">
        <v>1664</v>
      </c>
      <c r="E114" s="132">
        <v>1.0</v>
      </c>
    </row>
    <row r="115">
      <c r="A115" s="100">
        <v>1.0E-4</v>
      </c>
      <c r="B115" s="44" t="s">
        <v>2247</v>
      </c>
      <c r="E115" s="132">
        <v>1.0</v>
      </c>
    </row>
  </sheetData>
  <printOptions gridLines="1" horizontalCentered="1"/>
  <pageMargins bottom="0.75" footer="0.0" header="0.0" left="0.7" right="0.7" top="0.75"/>
  <pageSetup scale="80" cellComments="atEnd" orientation="landscape" pageOrder="overThenDown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4.43"/>
  </cols>
  <sheetData>
    <row r="1">
      <c r="A1" s="44" t="s">
        <v>2624</v>
      </c>
      <c r="B1" s="31" t="s">
        <v>2625</v>
      </c>
      <c r="C1" s="32" t="s">
        <v>1</v>
      </c>
      <c r="D1" s="33" t="s">
        <v>644</v>
      </c>
      <c r="E1" s="34" t="s">
        <v>645</v>
      </c>
    </row>
    <row r="2">
      <c r="A2" s="168" t="s">
        <v>2626</v>
      </c>
      <c r="B2" s="116"/>
      <c r="C2" s="105"/>
      <c r="D2" s="105"/>
      <c r="E2" s="179">
        <v>308.0</v>
      </c>
    </row>
    <row r="3">
      <c r="A3" s="100">
        <v>0.2339</v>
      </c>
      <c r="B3" s="44" t="s">
        <v>1671</v>
      </c>
      <c r="C3" s="35" t="s">
        <v>296</v>
      </c>
      <c r="D3" s="35" t="s">
        <v>60</v>
      </c>
      <c r="E3" s="132">
        <v>22.0</v>
      </c>
      <c r="F3">
        <f>SUM(E3:E19)</f>
        <v>83</v>
      </c>
    </row>
    <row r="4">
      <c r="A4" s="100">
        <v>0.0774</v>
      </c>
      <c r="B4" s="44" t="s">
        <v>936</v>
      </c>
      <c r="C4" s="35" t="s">
        <v>937</v>
      </c>
      <c r="D4" s="35" t="s">
        <v>55</v>
      </c>
      <c r="E4" s="132">
        <v>6.0</v>
      </c>
    </row>
    <row r="5">
      <c r="A5" s="100">
        <v>0.0696</v>
      </c>
      <c r="B5" s="44" t="s">
        <v>1685</v>
      </c>
      <c r="C5" s="35" t="s">
        <v>321</v>
      </c>
      <c r="D5" s="35" t="s">
        <v>15</v>
      </c>
      <c r="E5" s="132">
        <v>1.0</v>
      </c>
    </row>
    <row r="6">
      <c r="A6" s="100">
        <v>0.0599</v>
      </c>
      <c r="B6" s="44" t="s">
        <v>1591</v>
      </c>
      <c r="C6" s="41" t="s">
        <v>581</v>
      </c>
      <c r="D6" s="35" t="s">
        <v>60</v>
      </c>
      <c r="E6" s="132">
        <v>9.0</v>
      </c>
    </row>
    <row r="7">
      <c r="A7" s="100">
        <v>0.0424</v>
      </c>
      <c r="B7" s="44" t="s">
        <v>1706</v>
      </c>
      <c r="C7" s="35" t="s">
        <v>277</v>
      </c>
      <c r="D7" s="35" t="s">
        <v>15</v>
      </c>
      <c r="E7" s="132">
        <v>2.0</v>
      </c>
    </row>
    <row r="8">
      <c r="A8" s="100">
        <v>0.0336</v>
      </c>
      <c r="B8" s="44" t="s">
        <v>1618</v>
      </c>
      <c r="C8" s="35" t="s">
        <v>118</v>
      </c>
      <c r="D8" s="35" t="s">
        <v>60</v>
      </c>
      <c r="E8" s="132">
        <v>11.0</v>
      </c>
    </row>
    <row r="9">
      <c r="A9" s="100">
        <v>0.0307</v>
      </c>
      <c r="B9" s="44" t="s">
        <v>1434</v>
      </c>
      <c r="C9" s="104" t="s">
        <v>1217</v>
      </c>
      <c r="D9" s="104" t="s">
        <v>55</v>
      </c>
      <c r="E9" s="132">
        <v>4.0</v>
      </c>
    </row>
    <row r="10">
      <c r="A10" s="100">
        <v>0.0231</v>
      </c>
      <c r="B10" s="44" t="s">
        <v>2544</v>
      </c>
      <c r="C10" s="35" t="s">
        <v>342</v>
      </c>
      <c r="D10" s="35" t="s">
        <v>7</v>
      </c>
      <c r="E10" s="132">
        <v>1.0</v>
      </c>
    </row>
    <row r="11">
      <c r="A11" s="100">
        <v>0.023</v>
      </c>
      <c r="B11" s="44" t="s">
        <v>1959</v>
      </c>
      <c r="C11" s="35" t="s">
        <v>57</v>
      </c>
      <c r="D11" s="35" t="s">
        <v>15</v>
      </c>
      <c r="E11" s="132">
        <v>1.0</v>
      </c>
    </row>
    <row r="12">
      <c r="A12" s="100">
        <v>0.021</v>
      </c>
      <c r="B12" s="44" t="s">
        <v>824</v>
      </c>
      <c r="C12" s="35" t="s">
        <v>825</v>
      </c>
      <c r="D12" s="35" t="s">
        <v>10</v>
      </c>
      <c r="E12" s="132">
        <v>1.0</v>
      </c>
    </row>
    <row r="13">
      <c r="A13" s="100">
        <v>0.0185</v>
      </c>
      <c r="B13" s="44" t="s">
        <v>1777</v>
      </c>
      <c r="C13" s="35" t="s">
        <v>527</v>
      </c>
      <c r="D13" s="35" t="s">
        <v>15</v>
      </c>
      <c r="E13" s="132">
        <v>3.0</v>
      </c>
    </row>
    <row r="14">
      <c r="A14" s="100">
        <v>0.0159</v>
      </c>
      <c r="B14" s="44" t="s">
        <v>1577</v>
      </c>
      <c r="C14" s="31" t="s">
        <v>521</v>
      </c>
      <c r="D14" s="35" t="s">
        <v>7</v>
      </c>
      <c r="E14" s="132">
        <v>2.0</v>
      </c>
    </row>
    <row r="15">
      <c r="A15" s="100">
        <v>0.0134</v>
      </c>
      <c r="B15" s="44" t="s">
        <v>1792</v>
      </c>
      <c r="C15" s="35" t="s">
        <v>269</v>
      </c>
      <c r="D15" s="35" t="s">
        <v>60</v>
      </c>
      <c r="E15" s="132">
        <v>11.0</v>
      </c>
    </row>
    <row r="16">
      <c r="A16" s="100">
        <v>0.013</v>
      </c>
      <c r="B16" s="44" t="s">
        <v>1637</v>
      </c>
      <c r="C16" s="35" t="s">
        <v>116</v>
      </c>
      <c r="D16" s="35" t="s">
        <v>67</v>
      </c>
      <c r="E16" s="132">
        <v>6.0</v>
      </c>
    </row>
    <row r="17">
      <c r="A17" s="100">
        <v>0.0127</v>
      </c>
      <c r="B17" s="44" t="s">
        <v>1592</v>
      </c>
      <c r="C17" s="35" t="s">
        <v>457</v>
      </c>
      <c r="D17" s="35" t="s">
        <v>7</v>
      </c>
      <c r="E17" s="132">
        <v>1.0</v>
      </c>
    </row>
    <row r="18">
      <c r="A18" s="100">
        <v>0.0113</v>
      </c>
      <c r="B18" s="44" t="s">
        <v>2545</v>
      </c>
      <c r="C18" s="35" t="s">
        <v>359</v>
      </c>
      <c r="D18" s="35" t="s">
        <v>7</v>
      </c>
      <c r="E18" s="132">
        <v>1.0</v>
      </c>
    </row>
    <row r="19">
      <c r="A19" s="129">
        <v>0.0111</v>
      </c>
      <c r="B19" s="80" t="s">
        <v>2507</v>
      </c>
      <c r="C19" s="48" t="s">
        <v>2629</v>
      </c>
      <c r="D19" s="48" t="s">
        <v>134</v>
      </c>
      <c r="E19" s="166">
        <v>1.0</v>
      </c>
      <c r="F19" s="167"/>
      <c r="G19" s="167"/>
      <c r="H19" s="167"/>
      <c r="I19" s="167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</row>
    <row r="20">
      <c r="A20" s="100">
        <v>0.0091</v>
      </c>
      <c r="B20" s="44" t="s">
        <v>915</v>
      </c>
      <c r="C20" s="35" t="s">
        <v>696</v>
      </c>
      <c r="D20" s="35" t="s">
        <v>10</v>
      </c>
      <c r="E20" s="132">
        <v>3.0</v>
      </c>
    </row>
    <row r="21">
      <c r="A21" s="100">
        <v>0.0083</v>
      </c>
      <c r="B21" s="44" t="s">
        <v>2335</v>
      </c>
      <c r="C21" s="35" t="s">
        <v>300</v>
      </c>
      <c r="D21" s="35" t="s">
        <v>7</v>
      </c>
      <c r="E21" s="132">
        <v>2.0</v>
      </c>
    </row>
    <row r="22">
      <c r="A22" s="100">
        <v>0.0081</v>
      </c>
      <c r="B22" s="44" t="s">
        <v>899</v>
      </c>
      <c r="C22" s="35" t="s">
        <v>900</v>
      </c>
      <c r="D22" s="35" t="s">
        <v>10</v>
      </c>
      <c r="E22" s="132">
        <v>4.0</v>
      </c>
    </row>
    <row r="23">
      <c r="A23" s="100">
        <v>0.0079</v>
      </c>
      <c r="B23" s="44" t="s">
        <v>854</v>
      </c>
      <c r="C23" s="35" t="s">
        <v>855</v>
      </c>
      <c r="D23" s="35" t="s">
        <v>10</v>
      </c>
      <c r="E23" s="132">
        <v>1.0</v>
      </c>
    </row>
    <row r="24">
      <c r="A24" s="100">
        <v>0.0077</v>
      </c>
      <c r="B24" s="44" t="s">
        <v>810</v>
      </c>
      <c r="C24" s="35" t="s">
        <v>811</v>
      </c>
      <c r="D24" s="35" t="s">
        <v>10</v>
      </c>
      <c r="E24" s="132">
        <v>1.0</v>
      </c>
    </row>
    <row r="25">
      <c r="A25" s="100">
        <v>0.0063</v>
      </c>
      <c r="B25" s="44" t="s">
        <v>2098</v>
      </c>
      <c r="C25" s="105"/>
      <c r="D25" s="105"/>
      <c r="E25" s="132">
        <v>1.0</v>
      </c>
    </row>
    <row r="26">
      <c r="A26" s="100">
        <v>0.0061</v>
      </c>
      <c r="B26" s="44" t="s">
        <v>1557</v>
      </c>
      <c r="C26" s="35" t="s">
        <v>514</v>
      </c>
      <c r="D26" s="35" t="s">
        <v>67</v>
      </c>
      <c r="E26" s="132">
        <v>1.0</v>
      </c>
    </row>
    <row r="27">
      <c r="A27" s="100">
        <v>0.0055</v>
      </c>
      <c r="B27" s="44" t="s">
        <v>876</v>
      </c>
      <c r="C27" s="35" t="s">
        <v>877</v>
      </c>
      <c r="D27" s="35" t="s">
        <v>667</v>
      </c>
      <c r="E27" s="132">
        <v>1.0</v>
      </c>
    </row>
    <row r="28">
      <c r="A28" s="100">
        <v>0.0053</v>
      </c>
      <c r="B28" s="44" t="s">
        <v>1492</v>
      </c>
      <c r="C28" s="105"/>
      <c r="D28" s="105"/>
      <c r="E28" s="132">
        <v>1.0</v>
      </c>
    </row>
    <row r="29">
      <c r="A29" s="100">
        <v>0.0052</v>
      </c>
      <c r="B29" s="44" t="s">
        <v>1437</v>
      </c>
      <c r="C29" s="105"/>
      <c r="D29" s="105"/>
      <c r="E29" s="132">
        <v>4.0</v>
      </c>
    </row>
    <row r="30">
      <c r="A30" s="100">
        <v>0.0048</v>
      </c>
      <c r="B30" s="44" t="s">
        <v>2632</v>
      </c>
      <c r="C30" s="105"/>
      <c r="D30" s="105"/>
      <c r="E30" s="132">
        <v>1.0</v>
      </c>
    </row>
    <row r="31">
      <c r="A31" s="100">
        <v>0.0047</v>
      </c>
      <c r="B31" s="44" t="s">
        <v>1567</v>
      </c>
      <c r="C31" s="105"/>
      <c r="D31" s="105"/>
      <c r="E31" s="132">
        <v>1.0</v>
      </c>
    </row>
    <row r="32">
      <c r="A32" s="100">
        <v>0.0047</v>
      </c>
      <c r="B32" s="44" t="s">
        <v>2075</v>
      </c>
      <c r="C32" s="105"/>
      <c r="D32" s="105"/>
      <c r="E32" s="132">
        <v>1.0</v>
      </c>
    </row>
    <row r="33">
      <c r="A33" s="100">
        <v>0.0045</v>
      </c>
      <c r="B33" s="44" t="s">
        <v>2634</v>
      </c>
      <c r="C33" s="105"/>
      <c r="D33" s="105"/>
      <c r="E33" s="132">
        <v>1.0</v>
      </c>
    </row>
    <row r="34">
      <c r="A34" s="100">
        <v>0.0045</v>
      </c>
      <c r="B34" s="44" t="s">
        <v>1713</v>
      </c>
      <c r="C34" s="105"/>
      <c r="D34" s="105"/>
      <c r="E34" s="132">
        <v>1.0</v>
      </c>
    </row>
    <row r="35">
      <c r="A35" s="100">
        <v>0.0042</v>
      </c>
      <c r="B35" s="44" t="s">
        <v>2546</v>
      </c>
      <c r="C35" s="105"/>
      <c r="D35" s="105"/>
      <c r="E35" s="132">
        <v>2.0</v>
      </c>
    </row>
    <row r="36">
      <c r="A36" s="100">
        <v>0.0042</v>
      </c>
      <c r="B36" s="44" t="s">
        <v>2636</v>
      </c>
      <c r="C36" s="105"/>
      <c r="D36" s="105"/>
      <c r="E36" s="132">
        <v>1.0</v>
      </c>
    </row>
    <row r="37">
      <c r="A37" s="100">
        <v>0.0041</v>
      </c>
      <c r="B37" s="44" t="s">
        <v>1755</v>
      </c>
      <c r="C37" s="105"/>
      <c r="D37" s="105"/>
      <c r="E37" s="132">
        <v>2.0</v>
      </c>
    </row>
    <row r="38">
      <c r="A38" s="100">
        <v>0.0041</v>
      </c>
      <c r="B38" s="44" t="s">
        <v>2305</v>
      </c>
      <c r="C38" s="105"/>
      <c r="D38" s="105"/>
      <c r="E38" s="132">
        <v>1.0</v>
      </c>
    </row>
    <row r="39">
      <c r="A39" s="100">
        <v>0.004</v>
      </c>
      <c r="B39" s="44" t="s">
        <v>2570</v>
      </c>
      <c r="C39" s="105"/>
      <c r="D39" s="105"/>
      <c r="E39" s="132">
        <v>4.0</v>
      </c>
    </row>
    <row r="40">
      <c r="A40" s="100">
        <v>0.004</v>
      </c>
      <c r="B40" s="44" t="s">
        <v>2637</v>
      </c>
      <c r="C40" s="105"/>
      <c r="D40" s="105"/>
      <c r="E40" s="132">
        <v>1.0</v>
      </c>
    </row>
    <row r="41">
      <c r="A41" s="100">
        <v>0.0039</v>
      </c>
      <c r="B41" s="44" t="s">
        <v>2468</v>
      </c>
      <c r="C41" s="105"/>
      <c r="D41" s="105"/>
      <c r="E41" s="132">
        <v>2.0</v>
      </c>
    </row>
    <row r="42">
      <c r="A42" s="100">
        <v>0.0039</v>
      </c>
      <c r="B42" s="44" t="s">
        <v>1594</v>
      </c>
      <c r="C42" s="105"/>
      <c r="D42" s="105"/>
      <c r="E42" s="132">
        <v>1.0</v>
      </c>
    </row>
    <row r="43">
      <c r="A43" s="100">
        <v>0.0038</v>
      </c>
      <c r="B43" s="44" t="s">
        <v>2049</v>
      </c>
      <c r="C43" s="105"/>
      <c r="D43" s="105"/>
      <c r="E43" s="132">
        <v>3.0</v>
      </c>
    </row>
    <row r="44">
      <c r="A44" s="100">
        <v>0.0038</v>
      </c>
      <c r="B44" s="44" t="s">
        <v>2195</v>
      </c>
      <c r="C44" s="105"/>
      <c r="D44" s="105"/>
      <c r="E44" s="132">
        <v>2.0</v>
      </c>
    </row>
    <row r="45">
      <c r="A45" s="100">
        <v>0.0038</v>
      </c>
      <c r="B45" s="44" t="s">
        <v>2638</v>
      </c>
      <c r="C45" s="105"/>
      <c r="D45" s="105"/>
      <c r="E45" s="132">
        <v>1.0</v>
      </c>
    </row>
    <row r="46">
      <c r="A46" s="100">
        <v>0.0036</v>
      </c>
      <c r="B46" s="44" t="s">
        <v>2639</v>
      </c>
      <c r="C46" s="105"/>
      <c r="D46" s="105"/>
      <c r="E46" s="132">
        <v>1.0</v>
      </c>
    </row>
    <row r="47">
      <c r="A47" s="100">
        <v>0.0036</v>
      </c>
      <c r="B47" s="44" t="s">
        <v>2446</v>
      </c>
      <c r="C47" s="105"/>
      <c r="D47" s="105"/>
      <c r="E47" s="132">
        <v>1.0</v>
      </c>
    </row>
    <row r="48">
      <c r="A48" s="100">
        <v>0.0035</v>
      </c>
      <c r="B48" s="44" t="s">
        <v>2287</v>
      </c>
      <c r="C48" s="105"/>
      <c r="D48" s="105"/>
      <c r="E48" s="132">
        <v>1.0</v>
      </c>
    </row>
    <row r="49">
      <c r="A49" s="100">
        <v>0.0033</v>
      </c>
      <c r="B49" s="44" t="s">
        <v>2640</v>
      </c>
      <c r="C49" s="105"/>
      <c r="D49" s="105"/>
      <c r="E49" s="132">
        <v>1.0</v>
      </c>
    </row>
    <row r="50">
      <c r="A50" s="100">
        <v>0.0031</v>
      </c>
      <c r="B50" s="44" t="s">
        <v>2569</v>
      </c>
      <c r="C50" s="105"/>
      <c r="D50" s="105"/>
      <c r="E50" s="132">
        <v>2.0</v>
      </c>
    </row>
    <row r="51">
      <c r="A51" s="100">
        <v>0.0031</v>
      </c>
      <c r="B51" s="44" t="s">
        <v>2410</v>
      </c>
      <c r="C51" s="105"/>
      <c r="D51" s="105"/>
      <c r="E51" s="132">
        <v>2.0</v>
      </c>
    </row>
    <row r="52">
      <c r="A52" s="100">
        <v>0.0031</v>
      </c>
      <c r="B52" s="44" t="s">
        <v>2642</v>
      </c>
      <c r="C52" s="105"/>
      <c r="D52" s="105"/>
      <c r="E52" s="132">
        <v>2.0</v>
      </c>
    </row>
    <row r="53">
      <c r="A53" s="100">
        <v>0.0031</v>
      </c>
      <c r="B53" s="44" t="s">
        <v>1614</v>
      </c>
      <c r="C53" s="105"/>
      <c r="D53" s="105"/>
      <c r="E53" s="132">
        <v>1.0</v>
      </c>
    </row>
    <row r="54">
      <c r="A54" s="100">
        <v>0.0031</v>
      </c>
      <c r="B54" s="44" t="s">
        <v>2643</v>
      </c>
      <c r="C54" s="105"/>
      <c r="D54" s="105"/>
      <c r="E54" s="132">
        <v>1.0</v>
      </c>
    </row>
    <row r="55">
      <c r="A55" s="100">
        <v>0.0031</v>
      </c>
      <c r="B55" s="44" t="s">
        <v>2560</v>
      </c>
      <c r="C55" s="105"/>
      <c r="D55" s="105"/>
      <c r="E55" s="132">
        <v>1.0</v>
      </c>
    </row>
    <row r="56">
      <c r="A56" s="100">
        <v>0.0031</v>
      </c>
      <c r="B56" s="44" t="s">
        <v>837</v>
      </c>
      <c r="C56" s="105"/>
      <c r="D56" s="105"/>
      <c r="E56" s="132">
        <v>1.0</v>
      </c>
    </row>
    <row r="57">
      <c r="A57" s="100">
        <v>0.0029</v>
      </c>
      <c r="B57" s="44" t="s">
        <v>2150</v>
      </c>
      <c r="C57" s="105"/>
      <c r="D57" s="105"/>
      <c r="E57" s="132">
        <v>2.0</v>
      </c>
    </row>
    <row r="58">
      <c r="A58" s="100">
        <v>0.0029</v>
      </c>
      <c r="B58" s="44" t="s">
        <v>920</v>
      </c>
      <c r="C58" s="105"/>
      <c r="D58" s="105"/>
      <c r="E58" s="132">
        <v>1.0</v>
      </c>
    </row>
    <row r="59">
      <c r="A59" s="100">
        <v>0.0028</v>
      </c>
      <c r="B59" s="44" t="s">
        <v>2644</v>
      </c>
      <c r="C59" s="105"/>
      <c r="D59" s="105"/>
      <c r="E59" s="132">
        <v>1.0</v>
      </c>
    </row>
    <row r="60">
      <c r="A60" s="100">
        <v>0.0028</v>
      </c>
      <c r="B60" s="44" t="s">
        <v>2646</v>
      </c>
      <c r="C60" s="105"/>
      <c r="D60" s="105"/>
      <c r="E60" s="132">
        <v>1.0</v>
      </c>
    </row>
    <row r="61">
      <c r="A61" s="100">
        <v>0.0028</v>
      </c>
      <c r="B61" s="44" t="s">
        <v>1882</v>
      </c>
      <c r="C61" s="105"/>
      <c r="D61" s="105"/>
      <c r="E61" s="132">
        <v>1.0</v>
      </c>
    </row>
    <row r="62">
      <c r="A62" s="100">
        <v>0.0027</v>
      </c>
      <c r="B62" s="44" t="s">
        <v>2558</v>
      </c>
      <c r="C62" s="105"/>
      <c r="D62" s="105"/>
      <c r="E62" s="132">
        <v>1.0</v>
      </c>
    </row>
    <row r="63">
      <c r="A63" s="100">
        <v>0.0026</v>
      </c>
      <c r="B63" s="44" t="s">
        <v>1046</v>
      </c>
      <c r="C63" s="105"/>
      <c r="D63" s="105"/>
      <c r="E63" s="132">
        <v>2.0</v>
      </c>
    </row>
    <row r="64">
      <c r="A64" s="100">
        <v>0.0026</v>
      </c>
      <c r="B64" s="44" t="s">
        <v>2649</v>
      </c>
      <c r="C64" s="105"/>
      <c r="D64" s="105"/>
      <c r="E64" s="132">
        <v>2.0</v>
      </c>
    </row>
    <row r="65">
      <c r="A65" s="100">
        <v>0.0026</v>
      </c>
      <c r="B65" s="44" t="s">
        <v>1740</v>
      </c>
      <c r="C65" s="105"/>
      <c r="D65" s="105"/>
      <c r="E65" s="132">
        <v>1.0</v>
      </c>
    </row>
    <row r="66">
      <c r="A66" s="100">
        <v>0.0026</v>
      </c>
      <c r="B66" s="44" t="s">
        <v>916</v>
      </c>
      <c r="C66" s="105"/>
      <c r="D66" s="105"/>
      <c r="E66" s="132">
        <v>1.0</v>
      </c>
    </row>
    <row r="67">
      <c r="A67" s="100">
        <v>0.0026</v>
      </c>
      <c r="B67" s="44" t="s">
        <v>911</v>
      </c>
      <c r="C67" s="105"/>
      <c r="D67" s="105"/>
      <c r="E67" s="132">
        <v>1.0</v>
      </c>
    </row>
    <row r="68">
      <c r="A68" s="100">
        <v>0.0026</v>
      </c>
      <c r="B68" s="44" t="s">
        <v>2401</v>
      </c>
      <c r="C68" s="105"/>
      <c r="D68" s="105"/>
      <c r="E68" s="132">
        <v>1.0</v>
      </c>
    </row>
    <row r="69">
      <c r="A69" s="100">
        <v>0.0024</v>
      </c>
      <c r="B69" s="44" t="s">
        <v>2576</v>
      </c>
      <c r="C69" s="105"/>
      <c r="D69" s="105"/>
      <c r="E69" s="132">
        <v>1.0</v>
      </c>
    </row>
    <row r="70">
      <c r="A70" s="100">
        <v>0.0024</v>
      </c>
      <c r="B70" s="44" t="s">
        <v>2652</v>
      </c>
      <c r="C70" s="105"/>
      <c r="D70" s="105"/>
      <c r="E70" s="132">
        <v>1.0</v>
      </c>
    </row>
    <row r="71">
      <c r="A71" s="100">
        <v>0.0023</v>
      </c>
      <c r="B71" s="44" t="s">
        <v>2510</v>
      </c>
      <c r="C71" s="105"/>
      <c r="D71" s="105"/>
      <c r="E71" s="132">
        <v>2.0</v>
      </c>
    </row>
    <row r="72">
      <c r="A72" s="100">
        <v>0.0023</v>
      </c>
      <c r="B72" s="44" t="s">
        <v>1651</v>
      </c>
      <c r="C72" s="105"/>
      <c r="D72" s="105"/>
      <c r="E72" s="132">
        <v>1.0</v>
      </c>
    </row>
    <row r="73">
      <c r="A73" s="100">
        <v>0.0022</v>
      </c>
      <c r="B73" s="44" t="s">
        <v>803</v>
      </c>
      <c r="C73" s="105"/>
      <c r="D73" s="105"/>
      <c r="E73" s="132">
        <v>1.0</v>
      </c>
    </row>
    <row r="74">
      <c r="A74" s="100">
        <v>0.0021</v>
      </c>
      <c r="B74" s="44" t="s">
        <v>2479</v>
      </c>
      <c r="C74" s="105"/>
      <c r="D74" s="105"/>
      <c r="E74" s="132">
        <v>1.0</v>
      </c>
    </row>
    <row r="75">
      <c r="A75" s="100">
        <v>0.0021</v>
      </c>
      <c r="B75" s="44" t="s">
        <v>2564</v>
      </c>
      <c r="C75" s="105"/>
      <c r="D75" s="105"/>
      <c r="E75" s="132">
        <v>1.0</v>
      </c>
    </row>
    <row r="76">
      <c r="A76" s="100">
        <v>0.002</v>
      </c>
      <c r="B76" s="44" t="s">
        <v>1627</v>
      </c>
      <c r="C76" s="105"/>
      <c r="D76" s="105"/>
      <c r="E76" s="132">
        <v>2.0</v>
      </c>
    </row>
    <row r="77">
      <c r="A77" s="100">
        <v>0.0019</v>
      </c>
      <c r="B77" s="44" t="s">
        <v>2063</v>
      </c>
      <c r="C77" s="105"/>
      <c r="D77" s="105"/>
      <c r="E77" s="132">
        <v>1.0</v>
      </c>
    </row>
    <row r="78">
      <c r="A78" s="100">
        <v>0.0019</v>
      </c>
      <c r="B78" s="44" t="s">
        <v>2655</v>
      </c>
      <c r="C78" s="105"/>
      <c r="D78" s="105"/>
      <c r="E78" s="132">
        <v>1.0</v>
      </c>
    </row>
    <row r="79">
      <c r="A79" s="100">
        <v>0.0017</v>
      </c>
      <c r="B79" s="44" t="s">
        <v>2475</v>
      </c>
      <c r="C79" s="105"/>
      <c r="D79" s="105"/>
      <c r="E79" s="132">
        <v>3.0</v>
      </c>
    </row>
    <row r="80">
      <c r="A80" s="100">
        <v>0.0017</v>
      </c>
      <c r="B80" s="44" t="s">
        <v>2657</v>
      </c>
      <c r="C80" s="105"/>
      <c r="D80" s="105"/>
      <c r="E80" s="132">
        <v>1.0</v>
      </c>
    </row>
    <row r="81">
      <c r="A81" s="100">
        <v>0.0017</v>
      </c>
      <c r="B81" s="44" t="s">
        <v>2658</v>
      </c>
      <c r="C81" s="105"/>
      <c r="D81" s="105"/>
      <c r="E81" s="132">
        <v>1.0</v>
      </c>
    </row>
    <row r="82">
      <c r="A82" s="100">
        <v>0.0017</v>
      </c>
      <c r="B82" s="44" t="s">
        <v>2168</v>
      </c>
      <c r="C82" s="105"/>
      <c r="D82" s="105"/>
      <c r="E82" s="132">
        <v>1.0</v>
      </c>
    </row>
    <row r="83">
      <c r="A83" s="100">
        <v>0.0017</v>
      </c>
      <c r="B83" s="44" t="s">
        <v>2328</v>
      </c>
      <c r="C83" s="105"/>
      <c r="D83" s="105"/>
      <c r="E83" s="132">
        <v>1.0</v>
      </c>
    </row>
    <row r="84">
      <c r="A84" s="100">
        <v>0.0016</v>
      </c>
      <c r="B84" s="44" t="s">
        <v>1004</v>
      </c>
      <c r="C84" s="105"/>
      <c r="D84" s="105"/>
      <c r="E84" s="132">
        <v>1.0</v>
      </c>
    </row>
    <row r="85">
      <c r="A85" s="100">
        <v>0.0016</v>
      </c>
      <c r="B85" s="44" t="s">
        <v>2430</v>
      </c>
      <c r="C85" s="105"/>
      <c r="D85" s="105"/>
      <c r="E85" s="132">
        <v>1.0</v>
      </c>
    </row>
    <row r="86">
      <c r="A86" s="100">
        <v>0.0015</v>
      </c>
      <c r="B86" s="44" t="s">
        <v>2660</v>
      </c>
      <c r="C86" s="105"/>
      <c r="D86" s="105"/>
      <c r="E86" s="132">
        <v>1.0</v>
      </c>
    </row>
    <row r="87">
      <c r="A87" s="100">
        <v>0.0015</v>
      </c>
      <c r="B87" s="44" t="s">
        <v>2661</v>
      </c>
      <c r="C87" s="105"/>
      <c r="D87" s="105"/>
      <c r="E87" s="132">
        <v>1.0</v>
      </c>
    </row>
    <row r="88">
      <c r="A88" s="100">
        <v>0.0015</v>
      </c>
      <c r="B88" s="44" t="s">
        <v>2160</v>
      </c>
      <c r="C88" s="105"/>
      <c r="D88" s="105"/>
      <c r="E88" s="132">
        <v>1.0</v>
      </c>
    </row>
    <row r="89">
      <c r="A89" s="100">
        <v>0.0015</v>
      </c>
      <c r="B89" s="44" t="s">
        <v>2420</v>
      </c>
      <c r="C89" s="105"/>
      <c r="D89" s="105"/>
      <c r="E89" s="132">
        <v>1.0</v>
      </c>
    </row>
    <row r="90">
      <c r="A90" s="100">
        <v>0.0014</v>
      </c>
      <c r="B90" s="44" t="s">
        <v>1861</v>
      </c>
      <c r="C90" s="105"/>
      <c r="D90" s="105"/>
      <c r="E90" s="132">
        <v>3.0</v>
      </c>
    </row>
    <row r="91">
      <c r="A91" s="100">
        <v>0.0014</v>
      </c>
      <c r="B91" s="44" t="s">
        <v>2662</v>
      </c>
      <c r="C91" s="105"/>
      <c r="D91" s="105"/>
      <c r="E91" s="132">
        <v>1.0</v>
      </c>
    </row>
    <row r="92">
      <c r="A92" s="100">
        <v>0.0013</v>
      </c>
      <c r="B92" s="44" t="s">
        <v>2663</v>
      </c>
      <c r="C92" s="105"/>
      <c r="D92" s="105"/>
      <c r="E92" s="132">
        <v>1.0</v>
      </c>
    </row>
    <row r="93">
      <c r="A93" s="100">
        <v>0.0012</v>
      </c>
      <c r="B93" s="44" t="s">
        <v>828</v>
      </c>
      <c r="C93" s="105"/>
      <c r="D93" s="105"/>
      <c r="E93" s="132">
        <v>2.0</v>
      </c>
    </row>
    <row r="94">
      <c r="A94" s="100">
        <v>0.0012</v>
      </c>
      <c r="B94" s="44" t="s">
        <v>2664</v>
      </c>
      <c r="C94" s="105"/>
      <c r="D94" s="105"/>
      <c r="E94" s="132">
        <v>1.0</v>
      </c>
    </row>
    <row r="95">
      <c r="A95" s="100">
        <v>0.0011</v>
      </c>
      <c r="B95" s="44" t="s">
        <v>2008</v>
      </c>
      <c r="C95" s="105"/>
      <c r="D95" s="105"/>
      <c r="E95" s="132">
        <v>2.0</v>
      </c>
    </row>
    <row r="96">
      <c r="A96" s="100">
        <v>0.0011</v>
      </c>
      <c r="B96" s="44" t="s">
        <v>2665</v>
      </c>
      <c r="C96" s="105"/>
      <c r="D96" s="105"/>
      <c r="E96" s="132">
        <v>2.0</v>
      </c>
    </row>
    <row r="97">
      <c r="A97" s="100">
        <v>0.0011</v>
      </c>
      <c r="B97" s="44" t="s">
        <v>2666</v>
      </c>
      <c r="C97" s="105"/>
      <c r="D97" s="105"/>
      <c r="E97" s="132">
        <v>1.0</v>
      </c>
    </row>
    <row r="98">
      <c r="A98" s="100">
        <v>0.0011</v>
      </c>
      <c r="B98" s="44" t="s">
        <v>860</v>
      </c>
      <c r="C98" s="105"/>
      <c r="D98" s="105"/>
      <c r="E98" s="132">
        <v>1.0</v>
      </c>
    </row>
    <row r="99">
      <c r="A99" s="100">
        <v>0.001</v>
      </c>
      <c r="B99" s="44" t="s">
        <v>2667</v>
      </c>
      <c r="C99" s="105"/>
      <c r="D99" s="105"/>
      <c r="E99" s="132">
        <v>2.0</v>
      </c>
    </row>
    <row r="100">
      <c r="A100" s="100">
        <v>0.001</v>
      </c>
      <c r="B100" s="44" t="s">
        <v>842</v>
      </c>
      <c r="C100" s="105"/>
      <c r="D100" s="105"/>
      <c r="E100" s="132">
        <v>1.0</v>
      </c>
    </row>
    <row r="101">
      <c r="A101" s="100">
        <v>0.001</v>
      </c>
      <c r="B101" s="44" t="s">
        <v>1036</v>
      </c>
      <c r="C101" s="105"/>
      <c r="D101" s="105"/>
      <c r="E101" s="132">
        <v>1.0</v>
      </c>
    </row>
    <row r="102">
      <c r="A102" s="100">
        <v>0.001</v>
      </c>
      <c r="B102" s="44" t="s">
        <v>2670</v>
      </c>
      <c r="C102" s="105"/>
      <c r="D102" s="105"/>
      <c r="E102" s="132">
        <v>1.0</v>
      </c>
    </row>
    <row r="103">
      <c r="A103" s="100">
        <v>9.0E-4</v>
      </c>
      <c r="B103" s="44" t="s">
        <v>2672</v>
      </c>
      <c r="C103" s="105"/>
      <c r="D103" s="105"/>
      <c r="E103" s="132">
        <v>4.0</v>
      </c>
    </row>
    <row r="104">
      <c r="A104" s="100">
        <v>9.0E-4</v>
      </c>
      <c r="B104" s="44" t="s">
        <v>1556</v>
      </c>
      <c r="C104" s="105"/>
      <c r="D104" s="105"/>
      <c r="E104" s="132">
        <v>1.0</v>
      </c>
    </row>
    <row r="105">
      <c r="A105" s="100">
        <v>9.0E-4</v>
      </c>
      <c r="B105" s="44" t="s">
        <v>801</v>
      </c>
      <c r="C105" s="105"/>
      <c r="D105" s="105"/>
      <c r="E105" s="132">
        <v>1.0</v>
      </c>
    </row>
    <row r="106">
      <c r="A106" s="100">
        <v>8.0E-4</v>
      </c>
      <c r="B106" s="44" t="s">
        <v>1021</v>
      </c>
      <c r="C106" s="105"/>
      <c r="D106" s="105"/>
      <c r="E106" s="132">
        <v>1.0</v>
      </c>
    </row>
    <row r="107">
      <c r="A107" s="100">
        <v>8.0E-4</v>
      </c>
      <c r="B107" s="44" t="s">
        <v>2673</v>
      </c>
      <c r="C107" s="105"/>
      <c r="D107" s="105"/>
      <c r="E107" s="132">
        <v>1.0</v>
      </c>
    </row>
    <row r="108">
      <c r="A108" s="100">
        <v>8.0E-4</v>
      </c>
      <c r="B108" s="44" t="s">
        <v>2230</v>
      </c>
      <c r="C108" s="105"/>
      <c r="D108" s="105"/>
      <c r="E108" s="132">
        <v>1.0</v>
      </c>
    </row>
    <row r="109">
      <c r="A109" s="100">
        <v>8.0E-4</v>
      </c>
      <c r="B109" s="44" t="s">
        <v>2674</v>
      </c>
      <c r="C109" s="105"/>
      <c r="D109" s="105"/>
      <c r="E109" s="132">
        <v>1.0</v>
      </c>
    </row>
    <row r="110">
      <c r="A110" s="100">
        <v>8.0E-4</v>
      </c>
      <c r="B110" s="44" t="s">
        <v>835</v>
      </c>
      <c r="C110" s="105"/>
      <c r="D110" s="105"/>
      <c r="E110" s="132">
        <v>1.0</v>
      </c>
    </row>
    <row r="111">
      <c r="A111" s="100">
        <v>7.0E-4</v>
      </c>
      <c r="B111" s="44" t="s">
        <v>2675</v>
      </c>
      <c r="C111" s="105"/>
      <c r="D111" s="105"/>
      <c r="E111" s="132">
        <v>1.0</v>
      </c>
    </row>
    <row r="112">
      <c r="A112" s="100">
        <v>6.0E-4</v>
      </c>
      <c r="B112" s="44" t="s">
        <v>2676</v>
      </c>
      <c r="C112" s="105"/>
      <c r="D112" s="105"/>
      <c r="E112" s="132">
        <v>1.0</v>
      </c>
    </row>
    <row r="113">
      <c r="A113" s="100">
        <v>6.0E-4</v>
      </c>
      <c r="B113" s="44" t="s">
        <v>2677</v>
      </c>
      <c r="C113" s="105"/>
      <c r="D113" s="105"/>
      <c r="E113" s="132">
        <v>1.0</v>
      </c>
    </row>
    <row r="114">
      <c r="A114" s="100">
        <v>6.0E-4</v>
      </c>
      <c r="B114" s="44" t="s">
        <v>2568</v>
      </c>
      <c r="C114" s="105"/>
      <c r="D114" s="105"/>
      <c r="E114" s="132">
        <v>1.0</v>
      </c>
    </row>
    <row r="115">
      <c r="A115" s="100">
        <v>6.0E-4</v>
      </c>
      <c r="B115" s="44" t="s">
        <v>1845</v>
      </c>
      <c r="C115" s="105"/>
      <c r="D115" s="105"/>
      <c r="E115" s="132">
        <v>1.0</v>
      </c>
    </row>
    <row r="116">
      <c r="A116" s="100">
        <v>6.0E-4</v>
      </c>
      <c r="B116" s="44" t="s">
        <v>1869</v>
      </c>
      <c r="C116" s="105"/>
      <c r="D116" s="105"/>
      <c r="E116" s="132">
        <v>1.0</v>
      </c>
    </row>
    <row r="117">
      <c r="A117" s="100">
        <v>6.0E-4</v>
      </c>
      <c r="B117" s="44" t="s">
        <v>1716</v>
      </c>
      <c r="C117" s="105"/>
      <c r="D117" s="105"/>
      <c r="E117" s="132">
        <v>1.0</v>
      </c>
    </row>
    <row r="118">
      <c r="A118" s="100">
        <v>6.0E-4</v>
      </c>
      <c r="B118" s="44" t="s">
        <v>2485</v>
      </c>
      <c r="C118" s="105"/>
      <c r="D118" s="105"/>
      <c r="E118" s="132">
        <v>1.0</v>
      </c>
    </row>
    <row r="119">
      <c r="A119" s="100">
        <v>5.0E-4</v>
      </c>
      <c r="B119" s="44" t="s">
        <v>1715</v>
      </c>
      <c r="C119" s="105"/>
      <c r="D119" s="105"/>
      <c r="E119" s="132">
        <v>3.0</v>
      </c>
    </row>
    <row r="120">
      <c r="A120" s="100">
        <v>5.0E-4</v>
      </c>
      <c r="B120" s="44" t="s">
        <v>1603</v>
      </c>
      <c r="C120" s="105"/>
      <c r="D120" s="105"/>
      <c r="E120" s="132">
        <v>2.0</v>
      </c>
    </row>
    <row r="121">
      <c r="A121" s="100">
        <v>5.0E-4</v>
      </c>
      <c r="B121" s="44" t="s">
        <v>2647</v>
      </c>
      <c r="C121" s="105"/>
      <c r="D121" s="105"/>
      <c r="E121" s="132">
        <v>1.0</v>
      </c>
    </row>
    <row r="122">
      <c r="A122" s="100">
        <v>5.0E-4</v>
      </c>
      <c r="B122" s="44" t="s">
        <v>2079</v>
      </c>
      <c r="C122" s="105"/>
      <c r="D122" s="105"/>
      <c r="E122" s="132">
        <v>1.0</v>
      </c>
    </row>
    <row r="123">
      <c r="A123" s="100">
        <v>5.0E-4</v>
      </c>
      <c r="B123" s="44" t="s">
        <v>2515</v>
      </c>
      <c r="C123" s="105"/>
      <c r="D123" s="105"/>
      <c r="E123" s="132">
        <v>1.0</v>
      </c>
    </row>
    <row r="124">
      <c r="A124" s="100">
        <v>4.0E-4</v>
      </c>
      <c r="B124" s="44" t="s">
        <v>2678</v>
      </c>
      <c r="C124" s="105"/>
      <c r="D124" s="105"/>
      <c r="E124" s="132">
        <v>1.0</v>
      </c>
    </row>
    <row r="125">
      <c r="A125" s="100">
        <v>4.0E-4</v>
      </c>
      <c r="B125" s="44" t="s">
        <v>2511</v>
      </c>
      <c r="C125" s="105"/>
      <c r="D125" s="105"/>
      <c r="E125" s="132">
        <v>1.0</v>
      </c>
    </row>
    <row r="126">
      <c r="A126" s="100">
        <v>4.0E-4</v>
      </c>
      <c r="B126" s="44" t="s">
        <v>2588</v>
      </c>
      <c r="C126" s="105"/>
      <c r="D126" s="105"/>
      <c r="E126" s="132">
        <v>1.0</v>
      </c>
    </row>
    <row r="127">
      <c r="A127" s="100">
        <v>4.0E-4</v>
      </c>
      <c r="B127" s="44" t="s">
        <v>2469</v>
      </c>
      <c r="C127" s="105"/>
      <c r="D127" s="105"/>
      <c r="E127" s="132">
        <v>1.0</v>
      </c>
    </row>
    <row r="128">
      <c r="A128" s="100">
        <v>4.0E-4</v>
      </c>
      <c r="B128" s="44" t="s">
        <v>2591</v>
      </c>
      <c r="C128" s="105"/>
      <c r="D128" s="105"/>
      <c r="E128" s="132">
        <v>1.0</v>
      </c>
    </row>
    <row r="129">
      <c r="A129" s="100">
        <v>4.0E-4</v>
      </c>
      <c r="B129" s="44" t="s">
        <v>1797</v>
      </c>
      <c r="C129" s="105"/>
      <c r="D129" s="105"/>
      <c r="E129" s="132">
        <v>1.0</v>
      </c>
    </row>
    <row r="130">
      <c r="A130" s="100">
        <v>4.0E-4</v>
      </c>
      <c r="B130" s="44" t="s">
        <v>1915</v>
      </c>
      <c r="C130" s="105"/>
      <c r="D130" s="105"/>
      <c r="E130" s="132">
        <v>1.0</v>
      </c>
    </row>
    <row r="131">
      <c r="A131" s="100">
        <v>4.0E-4</v>
      </c>
      <c r="B131" s="44" t="s">
        <v>2494</v>
      </c>
      <c r="C131" s="105"/>
      <c r="D131" s="105"/>
      <c r="E131" s="132">
        <v>1.0</v>
      </c>
    </row>
    <row r="132">
      <c r="A132" s="100">
        <v>3.0E-4</v>
      </c>
      <c r="B132" s="44" t="s">
        <v>1888</v>
      </c>
      <c r="C132" s="105"/>
      <c r="D132" s="105"/>
      <c r="E132" s="132">
        <v>1.0</v>
      </c>
    </row>
    <row r="133">
      <c r="A133" s="100">
        <v>3.0E-4</v>
      </c>
      <c r="B133" s="44" t="s">
        <v>2679</v>
      </c>
      <c r="C133" s="105"/>
      <c r="D133" s="105"/>
      <c r="E133" s="132">
        <v>1.0</v>
      </c>
    </row>
    <row r="134">
      <c r="A134" s="100">
        <v>3.0E-4</v>
      </c>
      <c r="B134" s="44" t="s">
        <v>1707</v>
      </c>
      <c r="C134" s="105"/>
      <c r="D134" s="105"/>
      <c r="E134" s="132">
        <v>1.0</v>
      </c>
    </row>
    <row r="135">
      <c r="A135" s="100">
        <v>3.0E-4</v>
      </c>
      <c r="B135" s="44" t="s">
        <v>2352</v>
      </c>
      <c r="C135" s="105"/>
      <c r="D135" s="105"/>
      <c r="E135" s="132">
        <v>1.0</v>
      </c>
    </row>
    <row r="136">
      <c r="A136" s="100">
        <v>3.0E-4</v>
      </c>
      <c r="B136" s="44" t="s">
        <v>2584</v>
      </c>
      <c r="C136" s="105"/>
      <c r="D136" s="105"/>
      <c r="E136" s="132">
        <v>1.0</v>
      </c>
    </row>
    <row r="137">
      <c r="A137" s="100">
        <v>3.0E-4</v>
      </c>
      <c r="B137" s="44" t="s">
        <v>2680</v>
      </c>
      <c r="C137" s="105"/>
      <c r="D137" s="105"/>
      <c r="E137" s="132">
        <v>1.0</v>
      </c>
    </row>
    <row r="138">
      <c r="A138" s="100">
        <v>3.0E-4</v>
      </c>
      <c r="B138" s="44" t="s">
        <v>2681</v>
      </c>
      <c r="C138" s="105"/>
      <c r="D138" s="105"/>
      <c r="E138" s="132">
        <v>1.0</v>
      </c>
    </row>
    <row r="139">
      <c r="A139" s="100">
        <v>3.0E-4</v>
      </c>
      <c r="B139" s="44" t="s">
        <v>2683</v>
      </c>
      <c r="C139" s="105"/>
      <c r="D139" s="105"/>
      <c r="E139" s="132">
        <v>1.0</v>
      </c>
    </row>
    <row r="140">
      <c r="A140" s="100">
        <v>3.0E-4</v>
      </c>
      <c r="B140" s="44" t="s">
        <v>1702</v>
      </c>
      <c r="C140" s="105"/>
      <c r="D140" s="105"/>
      <c r="E140" s="132">
        <v>1.0</v>
      </c>
    </row>
    <row r="141">
      <c r="A141" s="100">
        <v>3.0E-4</v>
      </c>
      <c r="B141" s="44" t="s">
        <v>1919</v>
      </c>
      <c r="C141" s="105"/>
      <c r="D141" s="105"/>
      <c r="E141" s="132">
        <v>1.0</v>
      </c>
    </row>
    <row r="142">
      <c r="A142" s="100">
        <v>3.0E-4</v>
      </c>
      <c r="B142" s="44" t="s">
        <v>2684</v>
      </c>
      <c r="C142" s="105"/>
      <c r="D142" s="105"/>
      <c r="E142" s="132">
        <v>1.0</v>
      </c>
    </row>
    <row r="143">
      <c r="A143" s="100">
        <v>3.0E-4</v>
      </c>
      <c r="B143" s="44" t="s">
        <v>2015</v>
      </c>
      <c r="C143" s="105"/>
      <c r="D143" s="105"/>
      <c r="E143" s="132">
        <v>1.0</v>
      </c>
    </row>
    <row r="144">
      <c r="A144" s="100">
        <v>2.0E-4</v>
      </c>
      <c r="B144" s="44" t="s">
        <v>1456</v>
      </c>
      <c r="C144" s="105"/>
      <c r="D144" s="105"/>
      <c r="E144" s="132">
        <v>2.0</v>
      </c>
    </row>
    <row r="145">
      <c r="A145" s="100">
        <v>2.0E-4</v>
      </c>
      <c r="B145" s="44" t="s">
        <v>2362</v>
      </c>
      <c r="C145" s="105"/>
      <c r="D145" s="105"/>
      <c r="E145" s="132">
        <v>1.0</v>
      </c>
    </row>
    <row r="146">
      <c r="A146" s="100">
        <v>2.0E-4</v>
      </c>
      <c r="B146" s="44" t="s">
        <v>1615</v>
      </c>
      <c r="C146" s="105"/>
      <c r="D146" s="105"/>
      <c r="E146" s="132">
        <v>1.0</v>
      </c>
    </row>
    <row r="147">
      <c r="A147" s="100">
        <v>2.0E-4</v>
      </c>
      <c r="B147" s="44" t="s">
        <v>2687</v>
      </c>
      <c r="C147" s="105"/>
      <c r="D147" s="105"/>
      <c r="E147" s="132">
        <v>1.0</v>
      </c>
    </row>
    <row r="148">
      <c r="A148" s="100">
        <v>2.0E-4</v>
      </c>
      <c r="B148" s="44" t="s">
        <v>2688</v>
      </c>
      <c r="C148" s="105"/>
      <c r="D148" s="105"/>
      <c r="E148" s="132">
        <v>1.0</v>
      </c>
    </row>
    <row r="149">
      <c r="A149" s="100">
        <v>2.0E-4</v>
      </c>
      <c r="B149" s="44" t="s">
        <v>2200</v>
      </c>
      <c r="C149" s="105"/>
      <c r="D149" s="105"/>
      <c r="E149" s="132">
        <v>1.0</v>
      </c>
    </row>
    <row r="150">
      <c r="A150" s="100">
        <v>2.0E-4</v>
      </c>
      <c r="B150" s="44" t="s">
        <v>1616</v>
      </c>
      <c r="C150" s="105"/>
      <c r="D150" s="105"/>
      <c r="E150" s="132">
        <v>1.0</v>
      </c>
    </row>
    <row r="151">
      <c r="A151" s="100">
        <v>2.0E-4</v>
      </c>
      <c r="B151" s="44" t="s">
        <v>1464</v>
      </c>
      <c r="C151" s="105"/>
      <c r="D151" s="105"/>
      <c r="E151" s="132">
        <v>1.0</v>
      </c>
    </row>
    <row r="152">
      <c r="A152" s="100">
        <v>2.0E-4</v>
      </c>
      <c r="B152" s="44" t="s">
        <v>2689</v>
      </c>
      <c r="C152" s="105"/>
      <c r="D152" s="105"/>
      <c r="E152" s="132">
        <v>1.0</v>
      </c>
    </row>
    <row r="153">
      <c r="A153" s="100">
        <v>2.0E-4</v>
      </c>
      <c r="B153" s="44" t="s">
        <v>2690</v>
      </c>
      <c r="C153" s="105"/>
      <c r="D153" s="105"/>
      <c r="E153" s="132">
        <v>1.0</v>
      </c>
    </row>
    <row r="154">
      <c r="A154" s="100">
        <v>2.0E-4</v>
      </c>
      <c r="B154" s="44" t="s">
        <v>2691</v>
      </c>
      <c r="C154" s="105"/>
      <c r="D154" s="105"/>
      <c r="E154" s="132">
        <v>1.0</v>
      </c>
    </row>
    <row r="155">
      <c r="A155" s="100">
        <v>2.0E-4</v>
      </c>
      <c r="B155" s="44" t="s">
        <v>2465</v>
      </c>
      <c r="C155" s="105"/>
      <c r="D155" s="105"/>
      <c r="E155" s="132">
        <v>1.0</v>
      </c>
    </row>
    <row r="156">
      <c r="A156" s="100">
        <v>2.0E-4</v>
      </c>
      <c r="B156" s="44" t="s">
        <v>2692</v>
      </c>
      <c r="C156" s="105"/>
      <c r="D156" s="105"/>
      <c r="E156" s="132">
        <v>1.0</v>
      </c>
    </row>
    <row r="157">
      <c r="A157" s="100">
        <v>2.0E-4</v>
      </c>
      <c r="B157" s="44" t="s">
        <v>2693</v>
      </c>
      <c r="C157" s="105"/>
      <c r="D157" s="105"/>
      <c r="E157" s="132">
        <v>1.0</v>
      </c>
    </row>
    <row r="158">
      <c r="A158" s="100">
        <v>2.0E-4</v>
      </c>
      <c r="B158" s="44" t="s">
        <v>2590</v>
      </c>
      <c r="C158" s="105"/>
      <c r="D158" s="105"/>
      <c r="E158" s="132">
        <v>1.0</v>
      </c>
    </row>
    <row r="159">
      <c r="A159" s="100">
        <v>2.0E-4</v>
      </c>
      <c r="B159" s="44" t="s">
        <v>2694</v>
      </c>
      <c r="C159" s="105"/>
      <c r="D159" s="105"/>
      <c r="E159" s="132">
        <v>1.0</v>
      </c>
    </row>
    <row r="160">
      <c r="A160" s="100">
        <v>2.0E-4</v>
      </c>
      <c r="B160" s="44" t="s">
        <v>2605</v>
      </c>
      <c r="C160" s="105"/>
      <c r="D160" s="105"/>
      <c r="E160" s="132">
        <v>1.0</v>
      </c>
    </row>
    <row r="161">
      <c r="A161" s="100">
        <v>2.0E-4</v>
      </c>
      <c r="B161" s="44" t="s">
        <v>1717</v>
      </c>
      <c r="C161" s="105"/>
      <c r="D161" s="105"/>
      <c r="E161" s="132">
        <v>1.0</v>
      </c>
    </row>
    <row r="162">
      <c r="A162" s="100">
        <v>2.0E-4</v>
      </c>
      <c r="B162" s="44" t="s">
        <v>1945</v>
      </c>
      <c r="C162" s="105"/>
      <c r="D162" s="105"/>
      <c r="E162" s="132">
        <v>1.0</v>
      </c>
    </row>
    <row r="163">
      <c r="A163" s="100">
        <v>1.0E-4</v>
      </c>
      <c r="B163" s="44" t="s">
        <v>1014</v>
      </c>
      <c r="C163" s="105"/>
      <c r="D163" s="105"/>
      <c r="E163" s="132">
        <v>1.0</v>
      </c>
    </row>
    <row r="164">
      <c r="A164" s="100">
        <v>1.0E-4</v>
      </c>
      <c r="B164" s="44" t="s">
        <v>2248</v>
      </c>
      <c r="C164" s="105"/>
      <c r="D164" s="105"/>
      <c r="E164" s="132">
        <v>1.0</v>
      </c>
    </row>
    <row r="165">
      <c r="A165" s="100">
        <v>1.0E-4</v>
      </c>
      <c r="B165" s="44" t="s">
        <v>2247</v>
      </c>
      <c r="C165" s="105"/>
      <c r="D165" s="105"/>
      <c r="E165" s="132">
        <v>1.0</v>
      </c>
    </row>
    <row r="166">
      <c r="A166" s="100">
        <v>1.0E-4</v>
      </c>
      <c r="B166" s="44" t="s">
        <v>2327</v>
      </c>
      <c r="C166" s="105"/>
      <c r="D166" s="105"/>
      <c r="E166" s="132">
        <v>1.0</v>
      </c>
    </row>
    <row r="167">
      <c r="A167" s="100">
        <v>1.0E-4</v>
      </c>
      <c r="B167" s="44" t="s">
        <v>1664</v>
      </c>
      <c r="C167" s="105"/>
      <c r="D167" s="105"/>
      <c r="E167" s="132">
        <v>1.0</v>
      </c>
    </row>
    <row r="168">
      <c r="A168" s="100">
        <v>1.0E-4</v>
      </c>
      <c r="B168" s="44" t="s">
        <v>2695</v>
      </c>
      <c r="C168" s="105"/>
      <c r="D168" s="105"/>
      <c r="E168" s="132">
        <v>1.0</v>
      </c>
    </row>
    <row r="169">
      <c r="A169" s="100">
        <v>1.0E-4</v>
      </c>
      <c r="B169" s="44" t="s">
        <v>1881</v>
      </c>
      <c r="C169" s="105"/>
      <c r="D169" s="105"/>
      <c r="E169" s="132">
        <v>1.0</v>
      </c>
    </row>
    <row r="170">
      <c r="A170" s="100">
        <v>1.0E-4</v>
      </c>
      <c r="B170" s="44" t="s">
        <v>2697</v>
      </c>
      <c r="C170" s="105"/>
      <c r="D170" s="105"/>
      <c r="E170" s="132">
        <v>1.0</v>
      </c>
    </row>
    <row r="171">
      <c r="A171" s="100">
        <v>1.0E-4</v>
      </c>
      <c r="B171" s="44" t="s">
        <v>2457</v>
      </c>
      <c r="C171" s="105"/>
      <c r="D171" s="105"/>
      <c r="E171" s="132">
        <v>1.0</v>
      </c>
    </row>
    <row r="172">
      <c r="A172" s="100">
        <v>1.0E-4</v>
      </c>
      <c r="B172" s="44" t="s">
        <v>2698</v>
      </c>
      <c r="C172" s="105"/>
      <c r="D172" s="105"/>
      <c r="E172" s="132">
        <v>1.0</v>
      </c>
    </row>
    <row r="173">
      <c r="A173" s="100">
        <v>1.0E-4</v>
      </c>
      <c r="B173" s="44" t="s">
        <v>2509</v>
      </c>
      <c r="C173" s="105"/>
      <c r="D173" s="105"/>
      <c r="E173" s="132">
        <v>1.0</v>
      </c>
    </row>
    <row r="174">
      <c r="A174" s="100">
        <v>1.0E-4</v>
      </c>
      <c r="B174" s="44" t="s">
        <v>2699</v>
      </c>
      <c r="C174" s="105"/>
      <c r="D174" s="105"/>
      <c r="E174" s="132">
        <v>1.0</v>
      </c>
    </row>
    <row r="175">
      <c r="A175" s="100">
        <v>1.0E-4</v>
      </c>
      <c r="B175" s="44" t="s">
        <v>2427</v>
      </c>
      <c r="C175" s="105"/>
      <c r="D175" s="105"/>
      <c r="E175" s="132">
        <v>1.0</v>
      </c>
    </row>
    <row r="176">
      <c r="A176" s="100">
        <v>1.0E-4</v>
      </c>
      <c r="B176" s="44" t="s">
        <v>2700</v>
      </c>
      <c r="C176" s="105"/>
      <c r="D176" s="105"/>
      <c r="E176" s="132">
        <v>1.0</v>
      </c>
    </row>
    <row r="177">
      <c r="A177" s="100">
        <v>1.0E-4</v>
      </c>
      <c r="B177" s="44" t="s">
        <v>2701</v>
      </c>
      <c r="C177" s="105"/>
      <c r="D177" s="105"/>
      <c r="E177" s="132">
        <v>1.0</v>
      </c>
    </row>
    <row r="178">
      <c r="A178" s="100">
        <v>1.0E-4</v>
      </c>
      <c r="B178" s="44" t="s">
        <v>2441</v>
      </c>
      <c r="C178" s="105"/>
      <c r="D178" s="105"/>
      <c r="E178" s="132">
        <v>1.0</v>
      </c>
    </row>
    <row r="179">
      <c r="A179" s="100">
        <v>1.0E-4</v>
      </c>
      <c r="B179" s="44" t="s">
        <v>2702</v>
      </c>
      <c r="C179" s="105"/>
      <c r="D179" s="105"/>
      <c r="E179" s="132">
        <v>1.0</v>
      </c>
    </row>
    <row r="180">
      <c r="A180" s="100">
        <v>1.0E-4</v>
      </c>
      <c r="B180" s="44" t="s">
        <v>2703</v>
      </c>
      <c r="C180" s="105"/>
      <c r="D180" s="105"/>
      <c r="E180" s="132">
        <v>1.0</v>
      </c>
    </row>
    <row r="181">
      <c r="A181" s="100">
        <v>1.0E-4</v>
      </c>
      <c r="B181" s="44" t="s">
        <v>2490</v>
      </c>
      <c r="C181" s="105"/>
      <c r="D181" s="105"/>
      <c r="E181" s="132">
        <v>1.0</v>
      </c>
    </row>
    <row r="182">
      <c r="A182" s="100">
        <v>1.0E-4</v>
      </c>
      <c r="B182" s="44" t="s">
        <v>1034</v>
      </c>
      <c r="C182" s="105"/>
      <c r="D182" s="105"/>
      <c r="E182" s="132">
        <v>1.0</v>
      </c>
    </row>
    <row r="183">
      <c r="A183" s="100">
        <v>1.0E-4</v>
      </c>
      <c r="B183" s="44" t="s">
        <v>1980</v>
      </c>
      <c r="C183" s="105"/>
      <c r="D183" s="105"/>
      <c r="E183" s="132">
        <v>1.0</v>
      </c>
    </row>
    <row r="184">
      <c r="A184" s="100">
        <v>1.0E-4</v>
      </c>
      <c r="B184" s="44" t="s">
        <v>2416</v>
      </c>
      <c r="C184" s="105"/>
      <c r="D184" s="105"/>
      <c r="E184" s="132">
        <v>1.0</v>
      </c>
    </row>
    <row r="185">
      <c r="A185" s="100">
        <v>1.0E-4</v>
      </c>
      <c r="B185" s="44" t="s">
        <v>858</v>
      </c>
      <c r="C185" s="105"/>
      <c r="D185" s="105"/>
      <c r="E185" s="132">
        <v>1.0</v>
      </c>
    </row>
    <row r="186">
      <c r="A186" s="100">
        <v>1.0E-4</v>
      </c>
      <c r="B186" s="44" t="s">
        <v>1778</v>
      </c>
      <c r="C186" s="105"/>
      <c r="D186" s="105"/>
      <c r="E186" s="132">
        <v>1.0</v>
      </c>
    </row>
    <row r="187">
      <c r="A187" s="100">
        <v>1.0E-4</v>
      </c>
      <c r="B187" s="44" t="s">
        <v>1678</v>
      </c>
      <c r="C187" s="105"/>
      <c r="D187" s="105"/>
      <c r="E187" s="132">
        <v>1.0</v>
      </c>
    </row>
    <row r="188">
      <c r="A188" s="100">
        <v>1.0E-4</v>
      </c>
      <c r="B188" s="44" t="s">
        <v>1698</v>
      </c>
      <c r="C188" s="105"/>
      <c r="D188" s="105"/>
      <c r="E188" s="132">
        <v>1.0</v>
      </c>
    </row>
    <row r="189">
      <c r="A189" s="100">
        <v>1.0E-4</v>
      </c>
      <c r="B189" s="44" t="s">
        <v>1718</v>
      </c>
      <c r="C189" s="105"/>
      <c r="D189" s="105"/>
      <c r="E189" s="132">
        <v>1.0</v>
      </c>
    </row>
    <row r="190">
      <c r="A190" s="100">
        <v>1.0E-4</v>
      </c>
      <c r="B190" s="44" t="s">
        <v>2154</v>
      </c>
      <c r="C190" s="105"/>
      <c r="D190" s="105"/>
      <c r="E190" s="132">
        <v>1.0</v>
      </c>
    </row>
    <row r="191">
      <c r="A191" s="100">
        <v>1.0E-4</v>
      </c>
      <c r="B191" s="44" t="s">
        <v>1989</v>
      </c>
      <c r="C191" s="105"/>
      <c r="D191" s="105"/>
      <c r="E191" s="132">
        <v>1.0</v>
      </c>
    </row>
    <row r="192">
      <c r="A192" s="100">
        <v>1.0E-4</v>
      </c>
      <c r="B192" s="44" t="s">
        <v>1818</v>
      </c>
      <c r="C192" s="105"/>
      <c r="D192" s="105"/>
      <c r="E192" s="132">
        <v>1.0</v>
      </c>
    </row>
    <row r="193">
      <c r="A193" s="100">
        <v>1.0E-4</v>
      </c>
      <c r="B193" s="44" t="s">
        <v>1930</v>
      </c>
      <c r="C193" s="105"/>
      <c r="D193" s="105"/>
      <c r="E193" s="132">
        <v>1.0</v>
      </c>
    </row>
    <row r="194">
      <c r="A194" s="100">
        <v>1.0E-4</v>
      </c>
      <c r="B194" s="44" t="s">
        <v>1032</v>
      </c>
      <c r="C194" s="105"/>
      <c r="D194" s="105"/>
      <c r="E194" s="132">
        <v>1.0</v>
      </c>
    </row>
    <row r="195">
      <c r="A195" s="100">
        <v>1.0E-4</v>
      </c>
      <c r="B195" s="44" t="s">
        <v>1910</v>
      </c>
      <c r="C195" s="105"/>
      <c r="D195" s="105"/>
      <c r="E195" s="132">
        <v>1.0</v>
      </c>
    </row>
    <row r="196">
      <c r="A196" s="100">
        <v>1.0E-4</v>
      </c>
      <c r="B196" s="44" t="s">
        <v>2709</v>
      </c>
      <c r="C196" s="105"/>
      <c r="D196" s="105"/>
      <c r="E196" s="132">
        <v>1.0</v>
      </c>
    </row>
    <row r="197">
      <c r="A197" s="100">
        <v>1.0E-4</v>
      </c>
      <c r="B197" s="44" t="s">
        <v>1725</v>
      </c>
      <c r="C197" s="105"/>
      <c r="D197" s="105"/>
      <c r="E197" s="132">
        <v>1.0</v>
      </c>
    </row>
    <row r="198">
      <c r="A198" s="100">
        <v>1.0E-4</v>
      </c>
      <c r="B198" s="44" t="s">
        <v>1979</v>
      </c>
      <c r="C198" s="105"/>
      <c r="D198" s="105"/>
      <c r="E198" s="132">
        <v>1.0</v>
      </c>
    </row>
    <row r="199">
      <c r="A199" s="100">
        <v>1.0E-4</v>
      </c>
      <c r="B199" s="44" t="s">
        <v>2610</v>
      </c>
      <c r="C199" s="105"/>
      <c r="D199" s="105"/>
      <c r="E199" s="132">
        <v>1.0</v>
      </c>
    </row>
    <row r="200">
      <c r="A200" s="100">
        <v>1.0E-4</v>
      </c>
      <c r="B200" s="44" t="s">
        <v>2053</v>
      </c>
      <c r="C200" s="105"/>
      <c r="D200" s="105"/>
      <c r="E200" s="132">
        <v>1.0</v>
      </c>
    </row>
    <row r="201">
      <c r="A201" s="100">
        <v>1.0E-4</v>
      </c>
      <c r="B201" s="44" t="s">
        <v>1773</v>
      </c>
      <c r="C201" s="105"/>
      <c r="D201" s="105"/>
      <c r="E201" s="132">
        <v>1.0</v>
      </c>
    </row>
    <row r="202">
      <c r="A202" s="100">
        <v>1.0E-4</v>
      </c>
      <c r="B202" s="44" t="s">
        <v>2384</v>
      </c>
      <c r="C202" s="105"/>
      <c r="D202" s="105"/>
      <c r="E202" s="132">
        <v>1.0</v>
      </c>
    </row>
    <row r="203">
      <c r="A203" s="100">
        <v>1.0E-4</v>
      </c>
      <c r="B203" s="44" t="s">
        <v>2620</v>
      </c>
      <c r="C203" s="105"/>
      <c r="D203" s="105"/>
      <c r="E203" s="132">
        <v>1.0</v>
      </c>
    </row>
  </sheetData>
  <autoFilter ref="$A$1:$E$203"/>
  <printOptions gridLines="1" horizontalCentered="1"/>
  <pageMargins bottom="0.75" footer="0.0" header="0.0" left="0.7" right="0.7" top="0.75"/>
  <pageSetup scale="70" cellComments="atEnd" orientation="landscape" pageOrder="overThenDown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3.57"/>
  </cols>
  <sheetData>
    <row r="1">
      <c r="A1" s="180" t="s">
        <v>2682</v>
      </c>
      <c r="B1" s="31" t="s">
        <v>2685</v>
      </c>
      <c r="C1" s="32" t="s">
        <v>1</v>
      </c>
      <c r="D1" s="33" t="s">
        <v>644</v>
      </c>
      <c r="E1" s="34" t="s">
        <v>645</v>
      </c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181" t="s">
        <v>2686</v>
      </c>
      <c r="B2" s="32"/>
      <c r="C2" s="64"/>
      <c r="D2" s="64"/>
      <c r="E2" s="179">
        <v>228.0</v>
      </c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>
      <c r="A3" s="182">
        <v>0.3198</v>
      </c>
      <c r="B3" s="41" t="s">
        <v>891</v>
      </c>
      <c r="C3" s="35" t="s">
        <v>892</v>
      </c>
      <c r="D3" s="35" t="s">
        <v>55</v>
      </c>
      <c r="E3" s="35">
        <v>1.0</v>
      </c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>
      <c r="A4" s="182">
        <v>0.1663</v>
      </c>
      <c r="B4" s="41" t="s">
        <v>1669</v>
      </c>
      <c r="C4" s="35" t="s">
        <v>176</v>
      </c>
      <c r="D4" s="35" t="s">
        <v>60</v>
      </c>
      <c r="E4" s="35">
        <v>2.0</v>
      </c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>
      <c r="A5" s="182">
        <v>0.0842</v>
      </c>
      <c r="B5" s="41" t="s">
        <v>911</v>
      </c>
      <c r="C5" s="35" t="s">
        <v>2696</v>
      </c>
      <c r="D5" s="35" t="s">
        <v>55</v>
      </c>
      <c r="E5" s="35">
        <v>2.0</v>
      </c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>
      <c r="A6" s="182">
        <v>0.0712</v>
      </c>
      <c r="B6" s="41" t="s">
        <v>1431</v>
      </c>
      <c r="C6" s="35" t="s">
        <v>466</v>
      </c>
      <c r="D6" s="35" t="s">
        <v>55</v>
      </c>
      <c r="E6" s="35">
        <v>3.0</v>
      </c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>
      <c r="A7" s="182">
        <v>0.061</v>
      </c>
      <c r="B7" s="41" t="s">
        <v>1637</v>
      </c>
      <c r="C7" s="35" t="s">
        <v>2704</v>
      </c>
      <c r="D7" s="35" t="s">
        <v>667</v>
      </c>
      <c r="E7" s="35">
        <v>7.0</v>
      </c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>
      <c r="A8" s="182">
        <v>0.0491</v>
      </c>
      <c r="B8" s="41" t="s">
        <v>2705</v>
      </c>
      <c r="C8" s="35" t="s">
        <v>34</v>
      </c>
      <c r="D8" s="35" t="s">
        <v>7</v>
      </c>
      <c r="E8" s="35">
        <v>1.0</v>
      </c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>
      <c r="A9" s="182">
        <v>0.0239</v>
      </c>
      <c r="B9" s="41" t="s">
        <v>2706</v>
      </c>
      <c r="C9" s="41" t="s">
        <v>19</v>
      </c>
      <c r="D9" s="35" t="s">
        <v>7</v>
      </c>
      <c r="E9" s="35">
        <v>1.0</v>
      </c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>
      <c r="A10" s="182">
        <v>0.017</v>
      </c>
      <c r="B10" s="41" t="s">
        <v>1792</v>
      </c>
      <c r="C10" s="35" t="s">
        <v>269</v>
      </c>
      <c r="D10" s="35" t="s">
        <v>60</v>
      </c>
      <c r="E10" s="35">
        <v>7.0</v>
      </c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>
      <c r="A11" s="182">
        <v>0.0167</v>
      </c>
      <c r="B11" s="41" t="s">
        <v>918</v>
      </c>
      <c r="C11" s="35" t="s">
        <v>2711</v>
      </c>
      <c r="D11" s="35" t="s">
        <v>55</v>
      </c>
      <c r="E11" s="35">
        <v>3.0</v>
      </c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>
      <c r="A12" s="182">
        <v>0.0158</v>
      </c>
      <c r="B12" s="41" t="s">
        <v>1435</v>
      </c>
      <c r="C12" s="35" t="s">
        <v>468</v>
      </c>
      <c r="D12" s="35" t="s">
        <v>15</v>
      </c>
      <c r="E12" s="35">
        <v>1.0</v>
      </c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>
      <c r="A13" s="182">
        <v>0.0118</v>
      </c>
      <c r="B13" s="41" t="s">
        <v>1935</v>
      </c>
      <c r="C13" s="41" t="s">
        <v>145</v>
      </c>
      <c r="D13" s="35" t="s">
        <v>15</v>
      </c>
      <c r="E13" s="35">
        <v>1.0</v>
      </c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>
      <c r="A14" s="183">
        <v>0.0104</v>
      </c>
      <c r="B14" s="112" t="s">
        <v>880</v>
      </c>
      <c r="C14" s="184" t="s">
        <v>881</v>
      </c>
      <c r="D14" s="48" t="s">
        <v>10</v>
      </c>
      <c r="E14" s="48">
        <v>1.0</v>
      </c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</row>
    <row r="15">
      <c r="A15" s="182">
        <v>0.0098</v>
      </c>
      <c r="B15" s="41" t="s">
        <v>1618</v>
      </c>
      <c r="C15" s="64"/>
      <c r="D15" s="64"/>
      <c r="E15" s="35">
        <v>15.0</v>
      </c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>
      <c r="A16" s="182">
        <v>0.0098</v>
      </c>
      <c r="B16" s="41" t="s">
        <v>1651</v>
      </c>
      <c r="C16" s="64"/>
      <c r="D16" s="64"/>
      <c r="E16" s="35">
        <v>3.0</v>
      </c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>
      <c r="A17" s="182">
        <v>0.0079</v>
      </c>
      <c r="B17" s="41" t="s">
        <v>2008</v>
      </c>
      <c r="C17" s="64"/>
      <c r="D17" s="64"/>
      <c r="E17" s="35">
        <v>3.0</v>
      </c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>
      <c r="A18" s="182">
        <v>0.0079</v>
      </c>
      <c r="B18" s="41" t="s">
        <v>1895</v>
      </c>
      <c r="C18" s="64"/>
      <c r="D18" s="64"/>
      <c r="E18" s="35">
        <v>1.0</v>
      </c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>
      <c r="A19" s="182">
        <v>0.0077</v>
      </c>
      <c r="B19" s="41" t="s">
        <v>2567</v>
      </c>
      <c r="C19" s="64"/>
      <c r="D19" s="64"/>
      <c r="E19" s="35">
        <v>1.0</v>
      </c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>
      <c r="A20" s="182">
        <v>0.0073</v>
      </c>
      <c r="B20" s="41" t="s">
        <v>805</v>
      </c>
      <c r="C20" s="64"/>
      <c r="D20" s="64"/>
      <c r="E20" s="35">
        <v>1.0</v>
      </c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>
      <c r="A21" s="182">
        <v>0.0067</v>
      </c>
      <c r="B21" s="41" t="s">
        <v>2718</v>
      </c>
      <c r="C21" s="64"/>
      <c r="D21" s="64"/>
      <c r="E21" s="35">
        <v>1.0</v>
      </c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>
      <c r="A22" s="182">
        <v>0.0062</v>
      </c>
      <c r="B22" s="41" t="s">
        <v>1600</v>
      </c>
      <c r="C22" s="35"/>
      <c r="D22" s="64"/>
      <c r="E22" s="35">
        <v>2.0</v>
      </c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>
      <c r="A23" s="182">
        <v>0.0057</v>
      </c>
      <c r="B23" s="41" t="s">
        <v>1635</v>
      </c>
      <c r="C23" s="64"/>
      <c r="D23" s="64"/>
      <c r="E23" s="35">
        <v>1.0</v>
      </c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>
      <c r="A24" s="182">
        <v>0.0046</v>
      </c>
      <c r="B24" s="41" t="s">
        <v>1785</v>
      </c>
      <c r="C24" s="64"/>
      <c r="D24" s="64"/>
      <c r="E24" s="35">
        <v>1.0</v>
      </c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>
      <c r="A25" s="182">
        <v>0.0039</v>
      </c>
      <c r="B25" s="41" t="s">
        <v>1969</v>
      </c>
      <c r="C25" s="64"/>
      <c r="D25" s="64"/>
      <c r="E25" s="35">
        <v>1.0</v>
      </c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>
      <c r="A26" s="182">
        <v>0.0037</v>
      </c>
      <c r="B26" s="41" t="s">
        <v>1748</v>
      </c>
      <c r="C26" s="64"/>
      <c r="D26" s="64"/>
      <c r="E26" s="35">
        <v>3.0</v>
      </c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>
      <c r="A27" s="182">
        <v>0.0037</v>
      </c>
      <c r="B27" s="41" t="s">
        <v>837</v>
      </c>
      <c r="C27" s="64"/>
      <c r="D27" s="64"/>
      <c r="E27" s="35">
        <v>1.0</v>
      </c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>
      <c r="A28" s="182">
        <v>0.0036</v>
      </c>
      <c r="B28" s="41" t="s">
        <v>2722</v>
      </c>
      <c r="C28" s="64"/>
      <c r="D28" s="64"/>
      <c r="E28" s="35">
        <v>1.0</v>
      </c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>
      <c r="A29" s="182">
        <v>0.0031</v>
      </c>
      <c r="B29" s="41" t="s">
        <v>2723</v>
      </c>
      <c r="C29" s="64"/>
      <c r="D29" s="64"/>
      <c r="E29" s="35">
        <v>3.0</v>
      </c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>
      <c r="A30" s="182">
        <v>0.0031</v>
      </c>
      <c r="B30" s="41" t="s">
        <v>2605</v>
      </c>
      <c r="C30" s="64"/>
      <c r="D30" s="64"/>
      <c r="E30" s="35">
        <v>1.0</v>
      </c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>
      <c r="A31" s="182">
        <v>0.0031</v>
      </c>
      <c r="B31" s="41" t="s">
        <v>2014</v>
      </c>
      <c r="C31" s="64"/>
      <c r="D31" s="64"/>
      <c r="E31" s="35">
        <v>1.0</v>
      </c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>
      <c r="A32" s="182">
        <v>0.0025</v>
      </c>
      <c r="B32" s="41" t="s">
        <v>848</v>
      </c>
      <c r="C32" s="64"/>
      <c r="D32" s="64"/>
      <c r="E32" s="35">
        <v>1.0</v>
      </c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>
      <c r="A33" s="182">
        <v>0.0025</v>
      </c>
      <c r="B33" s="41" t="s">
        <v>1034</v>
      </c>
      <c r="C33" s="64"/>
      <c r="D33" s="64"/>
      <c r="E33" s="35">
        <v>1.0</v>
      </c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>
      <c r="A34" s="182">
        <v>0.0025</v>
      </c>
      <c r="B34" s="41" t="s">
        <v>1685</v>
      </c>
      <c r="C34" s="64"/>
      <c r="D34" s="64"/>
      <c r="E34" s="35">
        <v>1.0</v>
      </c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>
      <c r="A35" s="182">
        <v>0.0023</v>
      </c>
      <c r="B35" s="41" t="s">
        <v>1606</v>
      </c>
      <c r="C35" s="64"/>
      <c r="D35" s="64"/>
      <c r="E35" s="35">
        <v>1.0</v>
      </c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>
      <c r="A36" s="182">
        <v>0.0022</v>
      </c>
      <c r="B36" s="41" t="s">
        <v>1430</v>
      </c>
      <c r="C36" s="64"/>
      <c r="D36" s="64"/>
      <c r="E36" s="35">
        <v>3.0</v>
      </c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>
      <c r="A37" s="182">
        <v>0.0022</v>
      </c>
      <c r="B37" s="41" t="s">
        <v>1640</v>
      </c>
      <c r="C37" s="64"/>
      <c r="D37" s="64"/>
      <c r="E37" s="35">
        <v>1.0</v>
      </c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>
      <c r="A38" s="182">
        <v>0.002</v>
      </c>
      <c r="B38" s="41" t="s">
        <v>2726</v>
      </c>
      <c r="C38" s="64"/>
      <c r="D38" s="64"/>
      <c r="E38" s="35">
        <v>1.0</v>
      </c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>
      <c r="A39" s="182">
        <v>0.0017</v>
      </c>
      <c r="B39" s="41" t="s">
        <v>1756</v>
      </c>
      <c r="C39" s="64"/>
      <c r="D39" s="64"/>
      <c r="E39" s="35">
        <v>1.0</v>
      </c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>
      <c r="A40" s="182">
        <v>0.0016</v>
      </c>
      <c r="B40" s="41" t="s">
        <v>2518</v>
      </c>
      <c r="C40" s="64"/>
      <c r="D40" s="64"/>
      <c r="E40" s="35">
        <v>1.0</v>
      </c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>
      <c r="A41" s="182">
        <v>0.0016</v>
      </c>
      <c r="B41" s="41" t="s">
        <v>947</v>
      </c>
      <c r="C41" s="64"/>
      <c r="D41" s="64"/>
      <c r="E41" s="35">
        <v>1.0</v>
      </c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>
      <c r="A42" s="182">
        <v>0.0014</v>
      </c>
      <c r="B42" s="41" t="s">
        <v>970</v>
      </c>
      <c r="C42" s="64"/>
      <c r="D42" s="64"/>
      <c r="E42" s="35">
        <v>2.0</v>
      </c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>
      <c r="A43" s="182">
        <v>0.0014</v>
      </c>
      <c r="B43" s="41" t="s">
        <v>1706</v>
      </c>
      <c r="C43" s="64"/>
      <c r="D43" s="64"/>
      <c r="E43" s="35">
        <v>1.0</v>
      </c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>
      <c r="A44" s="182">
        <v>0.0014</v>
      </c>
      <c r="B44" s="41" t="s">
        <v>1464</v>
      </c>
      <c r="C44" s="64"/>
      <c r="D44" s="64"/>
      <c r="E44" s="35">
        <v>1.0</v>
      </c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>
      <c r="A45" s="182">
        <v>0.0013</v>
      </c>
      <c r="B45" s="41" t="s">
        <v>2012</v>
      </c>
      <c r="C45" s="64"/>
      <c r="D45" s="64"/>
      <c r="E45" s="35">
        <v>1.0</v>
      </c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>
      <c r="A46" s="182">
        <v>0.0012</v>
      </c>
      <c r="B46" s="41" t="s">
        <v>1733</v>
      </c>
      <c r="C46" s="64"/>
      <c r="D46" s="64"/>
      <c r="E46" s="35">
        <v>1.0</v>
      </c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>
      <c r="A47" s="182">
        <v>0.0012</v>
      </c>
      <c r="B47" s="41" t="s">
        <v>2731</v>
      </c>
      <c r="C47" s="64"/>
      <c r="D47" s="64"/>
      <c r="E47" s="35">
        <v>1.0</v>
      </c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>
      <c r="A48" s="182">
        <v>0.0011</v>
      </c>
      <c r="B48" s="41" t="s">
        <v>1826</v>
      </c>
      <c r="C48" s="64"/>
      <c r="D48" s="64"/>
      <c r="E48" s="35">
        <v>1.0</v>
      </c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>
      <c r="A49" s="182">
        <v>0.001</v>
      </c>
      <c r="B49" s="41" t="s">
        <v>2705</v>
      </c>
      <c r="C49" s="64"/>
      <c r="D49" s="64"/>
      <c r="E49" s="35">
        <v>1.0</v>
      </c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>
      <c r="A50" s="182">
        <v>0.001</v>
      </c>
      <c r="B50" s="41" t="s">
        <v>2733</v>
      </c>
      <c r="C50" s="64"/>
      <c r="D50" s="64"/>
      <c r="E50" s="35">
        <v>1.0</v>
      </c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>
      <c r="A51" s="182">
        <v>9.0E-4</v>
      </c>
      <c r="B51" s="41" t="s">
        <v>1456</v>
      </c>
      <c r="C51" s="64"/>
      <c r="D51" s="64"/>
      <c r="E51" s="35">
        <v>4.0</v>
      </c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>
      <c r="A52" s="182">
        <v>9.0E-4</v>
      </c>
      <c r="B52" s="41" t="s">
        <v>2734</v>
      </c>
      <c r="C52" s="64"/>
      <c r="D52" s="64"/>
      <c r="E52" s="35">
        <v>1.0</v>
      </c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>
      <c r="A53" s="182">
        <v>9.0E-4</v>
      </c>
      <c r="B53" s="41" t="s">
        <v>1921</v>
      </c>
      <c r="C53" s="64"/>
      <c r="D53" s="64"/>
      <c r="E53" s="35">
        <v>1.0</v>
      </c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>
      <c r="A54" s="182">
        <v>9.0E-4</v>
      </c>
      <c r="B54" s="41" t="s">
        <v>2041</v>
      </c>
      <c r="C54" s="64"/>
      <c r="D54" s="64"/>
      <c r="E54" s="35">
        <v>1.0</v>
      </c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>
      <c r="A55" s="182">
        <v>9.0E-4</v>
      </c>
      <c r="B55" s="41" t="s">
        <v>2735</v>
      </c>
      <c r="C55" s="64"/>
      <c r="D55" s="64"/>
      <c r="E55" s="35">
        <v>1.0</v>
      </c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>
      <c r="A56" s="182">
        <v>8.0E-4</v>
      </c>
      <c r="B56" s="41" t="s">
        <v>2736</v>
      </c>
      <c r="C56" s="64"/>
      <c r="D56" s="64"/>
      <c r="E56" s="35">
        <v>2.0</v>
      </c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>
      <c r="A57" s="182">
        <v>8.0E-4</v>
      </c>
      <c r="B57" s="41" t="s">
        <v>1732</v>
      </c>
      <c r="C57" s="64"/>
      <c r="D57" s="64"/>
      <c r="E57" s="35">
        <v>1.0</v>
      </c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>
      <c r="A58" s="182">
        <v>8.0E-4</v>
      </c>
      <c r="B58" s="41" t="s">
        <v>1034</v>
      </c>
      <c r="C58" s="64"/>
      <c r="D58" s="64"/>
      <c r="E58" s="35">
        <v>1.0</v>
      </c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>
      <c r="A59" s="182">
        <v>7.0E-4</v>
      </c>
      <c r="B59" s="41" t="s">
        <v>1678</v>
      </c>
      <c r="C59" s="64"/>
      <c r="D59" s="64"/>
      <c r="E59" s="35">
        <v>1.0</v>
      </c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>
      <c r="A60" s="182">
        <v>7.0E-4</v>
      </c>
      <c r="B60" s="41" t="s">
        <v>1731</v>
      </c>
      <c r="C60" s="64"/>
      <c r="D60" s="64"/>
      <c r="E60" s="35">
        <v>1.0</v>
      </c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>
      <c r="A61" s="182">
        <v>7.0E-4</v>
      </c>
      <c r="B61" s="41" t="s">
        <v>1934</v>
      </c>
      <c r="C61" s="64"/>
      <c r="D61" s="64"/>
      <c r="E61" s="35">
        <v>1.0</v>
      </c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>
      <c r="A62" s="182">
        <v>6.0E-4</v>
      </c>
      <c r="B62" s="41" t="s">
        <v>2739</v>
      </c>
      <c r="C62" s="64"/>
      <c r="D62" s="64"/>
      <c r="E62" s="35">
        <v>2.0</v>
      </c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>
      <c r="A63" s="182">
        <v>6.0E-4</v>
      </c>
      <c r="B63" s="41" t="s">
        <v>1727</v>
      </c>
      <c r="C63" s="64"/>
      <c r="D63" s="64"/>
      <c r="E63" s="35">
        <v>1.0</v>
      </c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>
      <c r="A64" s="182">
        <v>5.0E-4</v>
      </c>
      <c r="B64" s="41" t="s">
        <v>2740</v>
      </c>
      <c r="C64" s="64"/>
      <c r="D64" s="64"/>
      <c r="E64" s="35">
        <v>1.0</v>
      </c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>
      <c r="A65" s="182">
        <v>5.0E-4</v>
      </c>
      <c r="B65" s="41" t="s">
        <v>2042</v>
      </c>
      <c r="C65" s="64"/>
      <c r="D65" s="64"/>
      <c r="E65" s="35">
        <v>1.0</v>
      </c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>
      <c r="A66" s="182">
        <v>4.0E-4</v>
      </c>
      <c r="B66" s="41" t="s">
        <v>1032</v>
      </c>
      <c r="C66" s="64"/>
      <c r="D66" s="64"/>
      <c r="E66" s="35">
        <v>1.0</v>
      </c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>
      <c r="A67" s="182">
        <v>4.0E-4</v>
      </c>
      <c r="B67" s="41" t="s">
        <v>1608</v>
      </c>
      <c r="C67" s="64"/>
      <c r="D67" s="64"/>
      <c r="E67" s="35">
        <v>1.0</v>
      </c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>
      <c r="A68" s="182">
        <v>4.0E-4</v>
      </c>
      <c r="B68" s="41" t="s">
        <v>2013</v>
      </c>
      <c r="C68" s="64"/>
      <c r="D68" s="64"/>
      <c r="E68" s="35">
        <v>1.0</v>
      </c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>
      <c r="A69" s="182">
        <v>4.0E-4</v>
      </c>
      <c r="B69" s="41" t="s">
        <v>1986</v>
      </c>
      <c r="C69" s="64"/>
      <c r="D69" s="64"/>
      <c r="E69" s="35">
        <v>1.0</v>
      </c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>
      <c r="A70" s="182">
        <v>4.0E-4</v>
      </c>
      <c r="B70" s="41" t="s">
        <v>1652</v>
      </c>
      <c r="C70" s="64"/>
      <c r="D70" s="64"/>
      <c r="E70" s="35">
        <v>1.0</v>
      </c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>
      <c r="A71" s="182">
        <v>3.0E-4</v>
      </c>
      <c r="B71" s="41" t="s">
        <v>1718</v>
      </c>
      <c r="C71" s="64"/>
      <c r="D71" s="64"/>
      <c r="E71" s="35">
        <v>1.0</v>
      </c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>
      <c r="A72" s="182">
        <v>3.0E-4</v>
      </c>
      <c r="B72" s="41" t="s">
        <v>2211</v>
      </c>
      <c r="C72" s="64"/>
      <c r="D72" s="64"/>
      <c r="E72" s="35">
        <v>1.0</v>
      </c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>
      <c r="A73" s="182">
        <v>3.0E-4</v>
      </c>
      <c r="B73" s="41" t="s">
        <v>2097</v>
      </c>
      <c r="C73" s="64"/>
      <c r="D73" s="64"/>
      <c r="E73" s="35">
        <v>1.0</v>
      </c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>
      <c r="A74" s="182">
        <v>3.0E-4</v>
      </c>
      <c r="B74" s="41" t="s">
        <v>1975</v>
      </c>
      <c r="C74" s="64"/>
      <c r="D74" s="64"/>
      <c r="E74" s="35">
        <v>1.0</v>
      </c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>
      <c r="A75" s="182">
        <v>3.0E-4</v>
      </c>
      <c r="B75" s="41" t="s">
        <v>2099</v>
      </c>
      <c r="C75" s="64"/>
      <c r="D75" s="64"/>
      <c r="E75" s="35">
        <v>1.0</v>
      </c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>
      <c r="A76" s="182">
        <v>3.0E-4</v>
      </c>
      <c r="B76" s="41" t="s">
        <v>2078</v>
      </c>
      <c r="C76" s="64"/>
      <c r="D76" s="64"/>
      <c r="E76" s="35">
        <v>1.0</v>
      </c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>
      <c r="A77" s="182">
        <v>3.0E-4</v>
      </c>
      <c r="B77" s="41" t="s">
        <v>2747</v>
      </c>
      <c r="C77" s="64"/>
      <c r="D77" s="64"/>
      <c r="E77" s="35">
        <v>1.0</v>
      </c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>
      <c r="A78" s="182">
        <v>3.0E-4</v>
      </c>
      <c r="B78" s="41" t="s">
        <v>2748</v>
      </c>
      <c r="C78" s="64"/>
      <c r="D78" s="64"/>
      <c r="E78" s="35">
        <v>1.0</v>
      </c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>
      <c r="A79" s="182">
        <v>2.0E-4</v>
      </c>
      <c r="B79" s="41" t="s">
        <v>2749</v>
      </c>
      <c r="C79" s="64"/>
      <c r="D79" s="64"/>
      <c r="E79" s="35">
        <v>2.0</v>
      </c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>
      <c r="A80" s="182">
        <v>2.0E-4</v>
      </c>
      <c r="B80" s="41" t="s">
        <v>2457</v>
      </c>
      <c r="C80" s="64"/>
      <c r="D80" s="64"/>
      <c r="E80" s="35">
        <v>2.0</v>
      </c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>
      <c r="A81" s="182">
        <v>2.0E-4</v>
      </c>
      <c r="B81" s="41" t="s">
        <v>1754</v>
      </c>
      <c r="C81" s="64"/>
      <c r="D81" s="64"/>
      <c r="E81" s="35">
        <v>1.0</v>
      </c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>
      <c r="A82" s="182">
        <v>2.0E-4</v>
      </c>
      <c r="B82" s="41" t="s">
        <v>1979</v>
      </c>
      <c r="C82" s="64"/>
      <c r="D82" s="64"/>
      <c r="E82" s="35">
        <v>1.0</v>
      </c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>
      <c r="A83" s="182">
        <v>2.0E-4</v>
      </c>
      <c r="B83" s="41" t="s">
        <v>2045</v>
      </c>
      <c r="C83" s="64"/>
      <c r="D83" s="64"/>
      <c r="E83" s="35">
        <v>1.0</v>
      </c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>
      <c r="A84" s="182">
        <v>2.0E-4</v>
      </c>
      <c r="B84" s="41" t="s">
        <v>1688</v>
      </c>
      <c r="C84" s="64"/>
      <c r="D84" s="64"/>
      <c r="E84" s="35">
        <v>1.0</v>
      </c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>
      <c r="A85" s="182">
        <v>2.0E-4</v>
      </c>
      <c r="B85" s="41" t="s">
        <v>1689</v>
      </c>
      <c r="C85" s="64"/>
      <c r="D85" s="64"/>
      <c r="E85" s="35">
        <v>1.0</v>
      </c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>
      <c r="A86" s="182">
        <v>2.0E-4</v>
      </c>
      <c r="B86" s="41" t="s">
        <v>842</v>
      </c>
      <c r="C86" s="64"/>
      <c r="D86" s="64"/>
      <c r="E86" s="35">
        <v>1.0</v>
      </c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>
      <c r="A87" s="182">
        <v>2.0E-4</v>
      </c>
      <c r="B87" s="41" t="s">
        <v>1698</v>
      </c>
      <c r="C87" s="64"/>
      <c r="D87" s="64"/>
      <c r="E87" s="35">
        <v>1.0</v>
      </c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>
      <c r="A88" s="182">
        <v>2.0E-4</v>
      </c>
      <c r="B88" s="41" t="s">
        <v>2282</v>
      </c>
      <c r="C88" s="64"/>
      <c r="D88" s="64"/>
      <c r="E88" s="35">
        <v>1.0</v>
      </c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>
      <c r="A89" s="182">
        <v>2.0E-4</v>
      </c>
      <c r="B89" s="41" t="s">
        <v>2180</v>
      </c>
      <c r="C89" s="64"/>
      <c r="D89" s="64"/>
      <c r="E89" s="35">
        <v>1.0</v>
      </c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>
      <c r="A90" s="182">
        <v>2.0E-4</v>
      </c>
      <c r="B90" s="41" t="s">
        <v>1778</v>
      </c>
      <c r="C90" s="64"/>
      <c r="D90" s="64"/>
      <c r="E90" s="35">
        <v>1.0</v>
      </c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>
      <c r="A91" s="182">
        <v>2.0E-4</v>
      </c>
      <c r="B91" s="41" t="s">
        <v>2755</v>
      </c>
      <c r="C91" s="64"/>
      <c r="D91" s="64"/>
      <c r="E91" s="35">
        <v>1.0</v>
      </c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>
      <c r="A92" s="182">
        <v>2.0E-4</v>
      </c>
      <c r="B92" s="41" t="s">
        <v>2756</v>
      </c>
      <c r="C92" s="64"/>
      <c r="D92" s="64"/>
      <c r="E92" s="35">
        <v>1.0</v>
      </c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>
      <c r="A93" s="182">
        <v>2.0E-4</v>
      </c>
      <c r="B93" s="41" t="s">
        <v>2758</v>
      </c>
      <c r="C93" s="64"/>
      <c r="D93" s="64"/>
      <c r="E93" s="35">
        <v>1.0</v>
      </c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>
      <c r="A94" s="182">
        <v>2.0E-4</v>
      </c>
      <c r="B94" s="41" t="s">
        <v>1883</v>
      </c>
      <c r="C94" s="64"/>
      <c r="D94" s="64"/>
      <c r="E94" s="35">
        <v>1.0</v>
      </c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>
      <c r="A95" s="182">
        <v>2.0E-4</v>
      </c>
      <c r="B95" s="41" t="s">
        <v>1940</v>
      </c>
      <c r="C95" s="64"/>
      <c r="D95" s="64"/>
      <c r="E95" s="35">
        <v>1.0</v>
      </c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>
      <c r="A96" s="182">
        <v>2.0E-4</v>
      </c>
      <c r="B96" s="41" t="s">
        <v>1942</v>
      </c>
      <c r="C96" s="64"/>
      <c r="D96" s="64"/>
      <c r="E96" s="35">
        <v>1.0</v>
      </c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>
      <c r="A97" s="182">
        <v>2.0E-4</v>
      </c>
      <c r="B97" s="41" t="s">
        <v>2076</v>
      </c>
      <c r="C97" s="64"/>
      <c r="D97" s="64"/>
      <c r="E97" s="35">
        <v>1.0</v>
      </c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>
      <c r="A98" s="182">
        <v>2.0E-4</v>
      </c>
      <c r="B98" s="41" t="s">
        <v>2056</v>
      </c>
      <c r="C98" s="64"/>
      <c r="D98" s="64"/>
      <c r="E98" s="35">
        <v>1.0</v>
      </c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>
      <c r="A99" s="182">
        <v>2.0E-4</v>
      </c>
      <c r="B99" s="41" t="s">
        <v>2013</v>
      </c>
      <c r="C99" s="64"/>
      <c r="D99" s="64"/>
      <c r="E99" s="35">
        <v>1.0</v>
      </c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>
      <c r="A100" s="182">
        <v>2.0E-4</v>
      </c>
      <c r="B100" s="41" t="s">
        <v>2016</v>
      </c>
      <c r="C100" s="64"/>
      <c r="D100" s="64"/>
      <c r="E100" s="35">
        <v>1.0</v>
      </c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>
      <c r="A101" s="182">
        <v>2.0E-4</v>
      </c>
      <c r="B101" s="41" t="s">
        <v>2660</v>
      </c>
      <c r="C101" s="64"/>
      <c r="D101" s="64"/>
      <c r="E101" s="35">
        <v>1.0</v>
      </c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>
      <c r="A102" s="182">
        <v>2.0E-4</v>
      </c>
      <c r="B102" s="41" t="s">
        <v>2761</v>
      </c>
      <c r="C102" s="64"/>
      <c r="D102" s="64"/>
      <c r="E102" s="35">
        <v>1.0</v>
      </c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>
      <c r="A103" s="182">
        <v>1.0E-4</v>
      </c>
      <c r="B103" s="41" t="s">
        <v>2763</v>
      </c>
      <c r="C103" s="64"/>
      <c r="D103" s="64"/>
      <c r="E103" s="35">
        <v>1.0</v>
      </c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>
      <c r="A104" s="182">
        <v>1.0E-4</v>
      </c>
      <c r="B104" s="41" t="s">
        <v>1795</v>
      </c>
      <c r="C104" s="64"/>
      <c r="D104" s="64"/>
      <c r="E104" s="35">
        <v>1.0</v>
      </c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>
      <c r="A105" s="182">
        <v>1.0E-4</v>
      </c>
      <c r="B105" s="41" t="s">
        <v>2519</v>
      </c>
      <c r="C105" s="64"/>
      <c r="D105" s="64"/>
      <c r="E105" s="35">
        <v>1.0</v>
      </c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>
      <c r="A106" s="182">
        <v>1.0E-4</v>
      </c>
      <c r="B106" s="41" t="s">
        <v>2044</v>
      </c>
      <c r="C106" s="64"/>
      <c r="D106" s="64"/>
      <c r="E106" s="35">
        <v>1.0</v>
      </c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>
      <c r="A107" s="182">
        <v>1.0E-4</v>
      </c>
      <c r="B107" s="41" t="s">
        <v>2168</v>
      </c>
      <c r="C107" s="64"/>
      <c r="D107" s="64"/>
      <c r="E107" s="35">
        <v>1.0</v>
      </c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>
      <c r="A108" s="182">
        <v>1.0E-4</v>
      </c>
      <c r="B108" s="41" t="s">
        <v>2055</v>
      </c>
      <c r="C108" s="64"/>
      <c r="D108" s="64"/>
      <c r="E108" s="35">
        <v>1.0</v>
      </c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>
      <c r="A109" s="182">
        <v>1.0E-4</v>
      </c>
      <c r="B109" s="41" t="s">
        <v>1981</v>
      </c>
      <c r="C109" s="64"/>
      <c r="D109" s="64"/>
      <c r="E109" s="35">
        <v>1.0</v>
      </c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>
      <c r="A110" s="182">
        <v>1.0E-4</v>
      </c>
      <c r="B110" s="41" t="s">
        <v>2766</v>
      </c>
      <c r="C110" s="64"/>
      <c r="D110" s="64"/>
      <c r="E110" s="35">
        <v>1.0</v>
      </c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>
      <c r="A111" s="182">
        <v>1.0E-4</v>
      </c>
      <c r="B111" s="41" t="s">
        <v>2767</v>
      </c>
      <c r="C111" s="64"/>
      <c r="D111" s="64"/>
      <c r="E111" s="35">
        <v>1.0</v>
      </c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>
      <c r="A112" s="182">
        <v>1.0E-4</v>
      </c>
      <c r="B112" s="41" t="s">
        <v>2768</v>
      </c>
      <c r="C112" s="64"/>
      <c r="D112" s="64"/>
      <c r="E112" s="35">
        <v>1.0</v>
      </c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>
      <c r="A113" s="182">
        <v>1.0E-4</v>
      </c>
      <c r="B113" s="41" t="s">
        <v>2057</v>
      </c>
      <c r="C113" s="64"/>
      <c r="D113" s="64"/>
      <c r="E113" s="35">
        <v>1.0</v>
      </c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>
      <c r="A114" s="182">
        <v>1.0E-4</v>
      </c>
      <c r="B114" s="41" t="s">
        <v>2769</v>
      </c>
      <c r="C114" s="64"/>
      <c r="D114" s="64"/>
      <c r="E114" s="35">
        <v>1.0</v>
      </c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>
      <c r="A115" s="182">
        <v>1.0E-4</v>
      </c>
      <c r="B115" s="41" t="s">
        <v>1882</v>
      </c>
      <c r="C115" s="64"/>
      <c r="D115" s="64"/>
      <c r="E115" s="35">
        <v>1.0</v>
      </c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>
      <c r="A116" s="182">
        <v>1.0E-4</v>
      </c>
      <c r="B116" s="41" t="s">
        <v>1920</v>
      </c>
      <c r="C116" s="64"/>
      <c r="D116" s="64"/>
      <c r="E116" s="35">
        <v>1.0</v>
      </c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>
      <c r="A117" s="182">
        <v>1.0E-4</v>
      </c>
      <c r="B117" s="41" t="s">
        <v>2772</v>
      </c>
      <c r="C117" s="64"/>
      <c r="D117" s="64"/>
      <c r="E117" s="35">
        <v>1.0</v>
      </c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>
      <c r="A118" s="182">
        <v>1.0E-4</v>
      </c>
      <c r="B118" s="41" t="s">
        <v>2773</v>
      </c>
      <c r="C118" s="64"/>
      <c r="D118" s="64"/>
      <c r="E118" s="35">
        <v>1.0</v>
      </c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>
      <c r="A119" s="182">
        <v>1.0E-4</v>
      </c>
      <c r="B119" s="41" t="s">
        <v>2775</v>
      </c>
      <c r="C119" s="64"/>
      <c r="D119" s="64"/>
      <c r="E119" s="35">
        <v>1.0</v>
      </c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>
      <c r="A120" s="182">
        <v>1.0E-4</v>
      </c>
      <c r="B120" s="41" t="s">
        <v>2060</v>
      </c>
      <c r="C120" s="64"/>
      <c r="D120" s="64"/>
      <c r="E120" s="35">
        <v>1.0</v>
      </c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>
      <c r="A121" s="182">
        <v>1.0E-4</v>
      </c>
      <c r="B121" s="41" t="s">
        <v>2154</v>
      </c>
      <c r="C121" s="64"/>
      <c r="D121" s="64"/>
      <c r="E121" s="35">
        <v>1.0</v>
      </c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>
      <c r="A122" s="182">
        <v>1.0E-4</v>
      </c>
      <c r="B122" s="41" t="s">
        <v>2062</v>
      </c>
      <c r="C122" s="64"/>
      <c r="D122" s="64"/>
      <c r="E122" s="35">
        <v>1.0</v>
      </c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>
      <c r="A123" s="182">
        <v>1.0E-4</v>
      </c>
      <c r="B123" s="41" t="s">
        <v>1905</v>
      </c>
      <c r="C123" s="64"/>
      <c r="D123" s="64"/>
      <c r="E123" s="35">
        <v>1.0</v>
      </c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>
      <c r="A124" s="182">
        <v>1.0E-4</v>
      </c>
      <c r="B124" s="41" t="s">
        <v>2332</v>
      </c>
      <c r="C124" s="64"/>
      <c r="D124" s="64"/>
      <c r="E124" s="35">
        <v>1.0</v>
      </c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>
      <c r="A125" s="182">
        <v>1.0E-4</v>
      </c>
      <c r="B125" s="41" t="s">
        <v>1804</v>
      </c>
      <c r="C125" s="64"/>
      <c r="D125" s="64"/>
      <c r="E125" s="35">
        <v>1.0</v>
      </c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>
      <c r="A126" s="182">
        <v>1.0E-4</v>
      </c>
      <c r="B126" s="41" t="s">
        <v>2176</v>
      </c>
      <c r="C126" s="64"/>
      <c r="D126" s="64"/>
      <c r="E126" s="35">
        <v>1.0</v>
      </c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>
      <c r="A127" s="182">
        <v>1.0E-4</v>
      </c>
      <c r="B127" s="41" t="s">
        <v>2780</v>
      </c>
      <c r="C127" s="64"/>
      <c r="D127" s="64"/>
      <c r="E127" s="35">
        <v>1.0</v>
      </c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>
      <c r="A128" s="182">
        <v>1.0E-4</v>
      </c>
      <c r="B128" s="41" t="s">
        <v>1691</v>
      </c>
      <c r="C128" s="64"/>
      <c r="D128" s="64"/>
      <c r="E128" s="35">
        <v>1.0</v>
      </c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>
      <c r="A129" s="182">
        <v>1.0E-4</v>
      </c>
      <c r="B129" s="41" t="s">
        <v>2781</v>
      </c>
      <c r="C129" s="64"/>
      <c r="D129" s="64"/>
      <c r="E129" s="35">
        <v>1.0</v>
      </c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>
      <c r="A130" s="182">
        <v>1.0E-4</v>
      </c>
      <c r="B130" s="41" t="s">
        <v>1675</v>
      </c>
      <c r="C130" s="64"/>
      <c r="D130" s="64"/>
      <c r="E130" s="35">
        <v>1.0</v>
      </c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>
      <c r="A131" s="182">
        <v>1.0E-4</v>
      </c>
      <c r="B131" s="41" t="s">
        <v>1692</v>
      </c>
      <c r="C131" s="64"/>
      <c r="D131" s="64"/>
      <c r="E131" s="35">
        <v>1.0</v>
      </c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>
      <c r="A132" s="182">
        <v>1.0E-4</v>
      </c>
      <c r="B132" s="41" t="s">
        <v>2283</v>
      </c>
      <c r="C132" s="64"/>
      <c r="D132" s="64"/>
      <c r="E132" s="35">
        <v>1.0</v>
      </c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>
      <c r="A133" s="182">
        <v>1.0E-4</v>
      </c>
      <c r="B133" s="41" t="s">
        <v>2284</v>
      </c>
      <c r="C133" s="64"/>
      <c r="D133" s="64"/>
      <c r="E133" s="35">
        <v>1.0</v>
      </c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>
      <c r="A134" s="182">
        <v>1.0E-4</v>
      </c>
      <c r="B134" s="41" t="s">
        <v>1597</v>
      </c>
      <c r="C134" s="64"/>
      <c r="D134" s="64"/>
      <c r="E134" s="35">
        <v>1.0</v>
      </c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>
      <c r="A135" s="182">
        <v>1.0E-4</v>
      </c>
      <c r="B135" s="41" t="s">
        <v>2493</v>
      </c>
      <c r="C135" s="64"/>
      <c r="D135" s="64"/>
      <c r="E135" s="35">
        <v>1.0</v>
      </c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>
      <c r="A136" s="182">
        <v>1.0E-4</v>
      </c>
      <c r="B136" s="41" t="s">
        <v>1619</v>
      </c>
      <c r="C136" s="64"/>
      <c r="D136" s="64"/>
      <c r="E136" s="35">
        <v>1.0</v>
      </c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>
      <c r="A137" s="182">
        <v>1.0E-4</v>
      </c>
      <c r="B137" s="41" t="s">
        <v>2238</v>
      </c>
      <c r="C137" s="64"/>
      <c r="D137" s="64"/>
      <c r="E137" s="35">
        <v>1.0</v>
      </c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>
      <c r="A138" s="182">
        <v>1.0E-4</v>
      </c>
      <c r="B138" s="41" t="s">
        <v>2784</v>
      </c>
      <c r="C138" s="64"/>
      <c r="D138" s="64"/>
      <c r="E138" s="35">
        <v>1.0</v>
      </c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>
      <c r="A139" s="182">
        <v>1.0E-4</v>
      </c>
      <c r="B139" s="41" t="s">
        <v>2785</v>
      </c>
      <c r="C139" s="64"/>
      <c r="D139" s="64"/>
      <c r="E139" s="35">
        <v>1.0</v>
      </c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>
      <c r="A140" s="182">
        <v>1.0E-4</v>
      </c>
      <c r="B140" s="41" t="s">
        <v>1712</v>
      </c>
      <c r="C140" s="64"/>
      <c r="D140" s="64"/>
      <c r="E140" s="35">
        <v>1.0</v>
      </c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>
      <c r="A141" s="182">
        <v>1.0E-4</v>
      </c>
      <c r="B141" s="41" t="s">
        <v>2787</v>
      </c>
      <c r="C141" s="64"/>
      <c r="D141" s="64"/>
      <c r="E141" s="35">
        <v>1.0</v>
      </c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>
      <c r="A142" s="182">
        <v>1.0E-4</v>
      </c>
      <c r="B142" s="41" t="s">
        <v>1973</v>
      </c>
      <c r="C142" s="64"/>
      <c r="D142" s="64"/>
      <c r="E142" s="35">
        <v>1.0</v>
      </c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>
      <c r="A143" s="182">
        <v>1.0E-4</v>
      </c>
      <c r="B143" s="41" t="s">
        <v>1973</v>
      </c>
      <c r="C143" s="64"/>
      <c r="D143" s="64"/>
      <c r="E143" s="35">
        <v>1.0</v>
      </c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>
      <c r="A144" s="182">
        <v>1.0E-4</v>
      </c>
      <c r="B144" s="41" t="s">
        <v>899</v>
      </c>
      <c r="C144" s="64"/>
      <c r="D144" s="64"/>
      <c r="E144" s="35">
        <v>1.0</v>
      </c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>
      <c r="A145" s="182">
        <v>1.0E-4</v>
      </c>
      <c r="B145" s="41" t="s">
        <v>899</v>
      </c>
      <c r="C145" s="64"/>
      <c r="D145" s="64"/>
      <c r="E145" s="35">
        <v>1.0</v>
      </c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>
      <c r="A146" s="182">
        <v>1.0E-4</v>
      </c>
      <c r="B146" s="41" t="s">
        <v>2084</v>
      </c>
      <c r="C146" s="64"/>
      <c r="D146" s="64"/>
      <c r="E146" s="35">
        <v>1.0</v>
      </c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>
      <c r="A147" s="182">
        <v>1.0E-4</v>
      </c>
      <c r="B147" s="41" t="s">
        <v>2241</v>
      </c>
      <c r="C147" s="64"/>
      <c r="D147" s="64"/>
      <c r="E147" s="35">
        <v>1.0</v>
      </c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>
      <c r="A148" s="182">
        <v>1.0E-4</v>
      </c>
      <c r="B148" s="41" t="s">
        <v>1980</v>
      </c>
      <c r="C148" s="64"/>
      <c r="D148" s="64"/>
      <c r="E148" s="35">
        <v>1.0</v>
      </c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>
      <c r="A149" s="182">
        <v>1.0E-4</v>
      </c>
      <c r="B149" s="41" t="s">
        <v>1983</v>
      </c>
      <c r="C149" s="64"/>
      <c r="D149" s="64"/>
      <c r="E149" s="35">
        <v>1.0</v>
      </c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>
      <c r="A150" s="182">
        <v>1.0E-4</v>
      </c>
      <c r="B150" s="41" t="s">
        <v>2793</v>
      </c>
      <c r="C150" s="64"/>
      <c r="D150" s="64"/>
      <c r="E150" s="35">
        <v>1.0</v>
      </c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>
      <c r="A151" s="182">
        <v>1.0E-4</v>
      </c>
      <c r="B151" s="41" t="s">
        <v>2795</v>
      </c>
      <c r="C151" s="64"/>
      <c r="D151" s="64"/>
      <c r="E151" s="35">
        <v>1.0</v>
      </c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>
      <c r="A152" s="182">
        <v>1.0E-4</v>
      </c>
      <c r="B152" s="41" t="s">
        <v>2636</v>
      </c>
      <c r="C152" s="64"/>
      <c r="D152" s="64"/>
      <c r="E152" s="35">
        <v>1.0</v>
      </c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>
      <c r="A153" s="182">
        <v>1.0E-4</v>
      </c>
      <c r="B153" s="41" t="s">
        <v>2089</v>
      </c>
      <c r="C153" s="64"/>
      <c r="D153" s="64"/>
      <c r="E153" s="35">
        <v>1.0</v>
      </c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>
      <c r="A154" s="182">
        <v>1.0E-4</v>
      </c>
      <c r="B154" s="41" t="s">
        <v>2799</v>
      </c>
      <c r="C154" s="64"/>
      <c r="D154" s="64"/>
      <c r="E154" s="35">
        <v>1.0</v>
      </c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>
      <c r="A155" s="182">
        <v>1.0E-4</v>
      </c>
      <c r="B155" s="41" t="s">
        <v>2041</v>
      </c>
      <c r="C155" s="64"/>
      <c r="D155" s="64"/>
      <c r="E155" s="35">
        <v>1.0</v>
      </c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>
      <c r="A156" s="182">
        <v>1.0E-4</v>
      </c>
      <c r="B156" s="41" t="s">
        <v>2801</v>
      </c>
      <c r="C156" s="64"/>
      <c r="D156" s="64"/>
      <c r="E156" s="35">
        <v>1.0</v>
      </c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>
      <c r="A157" s="182">
        <v>1.0E-4</v>
      </c>
      <c r="B157" s="41" t="s">
        <v>2090</v>
      </c>
      <c r="C157" s="64"/>
      <c r="D157" s="64"/>
      <c r="E157" s="35">
        <v>1.0</v>
      </c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>
      <c r="A158" s="182">
        <v>1.0E-4</v>
      </c>
      <c r="B158" s="41" t="s">
        <v>2692</v>
      </c>
      <c r="C158" s="64"/>
      <c r="D158" s="64"/>
      <c r="E158" s="35">
        <v>1.0</v>
      </c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>
      <c r="A159" s="182">
        <v>1.0E-4</v>
      </c>
      <c r="B159" s="41" t="s">
        <v>2655</v>
      </c>
      <c r="C159" s="64"/>
      <c r="D159" s="64"/>
      <c r="E159" s="35">
        <v>1.0</v>
      </c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>
      <c r="A160" s="182">
        <v>1.0E-4</v>
      </c>
      <c r="B160" s="41" t="s">
        <v>2507</v>
      </c>
      <c r="C160" s="64"/>
      <c r="D160" s="64"/>
      <c r="E160" s="35">
        <v>1.0</v>
      </c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>
      <c r="A161" s="182">
        <v>1.0E-4</v>
      </c>
      <c r="B161" s="41" t="s">
        <v>1434</v>
      </c>
      <c r="C161" s="64"/>
      <c r="D161" s="64"/>
      <c r="E161" s="35">
        <v>1.0</v>
      </c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>
      <c r="A162" s="182">
        <v>1.0E-4</v>
      </c>
      <c r="B162" s="41" t="s">
        <v>2169</v>
      </c>
      <c r="C162" s="64"/>
      <c r="D162" s="64"/>
      <c r="E162" s="35">
        <v>1.0</v>
      </c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>
      <c r="A163" s="182">
        <v>1.0E-4</v>
      </c>
      <c r="B163" s="41" t="s">
        <v>2808</v>
      </c>
      <c r="C163" s="64"/>
      <c r="D163" s="64"/>
      <c r="E163" s="35">
        <v>1.0</v>
      </c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>
      <c r="A164" s="182">
        <v>1.0E-4</v>
      </c>
      <c r="B164" s="41" t="s">
        <v>2810</v>
      </c>
      <c r="C164" s="64"/>
      <c r="D164" s="64"/>
      <c r="E164" s="35">
        <v>1.0</v>
      </c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>
      <c r="A165" s="182">
        <v>1.0E-4</v>
      </c>
      <c r="B165" s="41" t="s">
        <v>1474</v>
      </c>
      <c r="C165" s="64"/>
      <c r="D165" s="64"/>
      <c r="E165" s="35">
        <v>1.0</v>
      </c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>
      <c r="A166" s="182">
        <v>1.0E-4</v>
      </c>
      <c r="B166" s="41" t="s">
        <v>1569</v>
      </c>
      <c r="C166" s="64"/>
      <c r="D166" s="64"/>
      <c r="E166" s="35">
        <v>1.0</v>
      </c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>
      <c r="A167" s="182">
        <v>1.0E-4</v>
      </c>
      <c r="B167" s="41" t="s">
        <v>1574</v>
      </c>
      <c r="C167" s="64"/>
      <c r="D167" s="64"/>
      <c r="E167" s="35">
        <v>1.0</v>
      </c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>
      <c r="A168" s="182">
        <v>1.0E-4</v>
      </c>
      <c r="B168" s="41" t="s">
        <v>1480</v>
      </c>
      <c r="C168" s="64"/>
      <c r="D168" s="64"/>
      <c r="E168" s="35">
        <v>1.0</v>
      </c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>
      <c r="A169" s="182">
        <v>1.0E-4</v>
      </c>
      <c r="B169" s="41" t="s">
        <v>2548</v>
      </c>
      <c r="C169" s="64"/>
      <c r="D169" s="64"/>
      <c r="E169" s="35">
        <v>1.0</v>
      </c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>
      <c r="A170" s="182">
        <v>1.0E-4</v>
      </c>
      <c r="B170" s="41" t="s">
        <v>1658</v>
      </c>
      <c r="C170" s="64"/>
      <c r="D170" s="64"/>
      <c r="E170" s="35">
        <v>1.0</v>
      </c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>
      <c r="A171" s="182">
        <v>1.0E-4</v>
      </c>
      <c r="B171" s="41" t="s">
        <v>2729</v>
      </c>
      <c r="C171" s="64"/>
      <c r="D171" s="64"/>
      <c r="E171" s="35">
        <v>1.0</v>
      </c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>
      <c r="A172" s="182">
        <v>1.0E-4</v>
      </c>
      <c r="B172" s="41" t="s">
        <v>2818</v>
      </c>
      <c r="C172" s="64"/>
      <c r="D172" s="64"/>
      <c r="E172" s="35">
        <v>1.0</v>
      </c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>
      <c r="A173" s="182">
        <v>1.0E-4</v>
      </c>
      <c r="B173" s="41" t="s">
        <v>2520</v>
      </c>
      <c r="C173" s="64"/>
      <c r="D173" s="64"/>
      <c r="E173" s="35">
        <v>1.0</v>
      </c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>
      <c r="A174" s="182">
        <v>1.0E-4</v>
      </c>
      <c r="B174" s="41" t="s">
        <v>1700</v>
      </c>
      <c r="C174" s="64"/>
      <c r="D174" s="64"/>
      <c r="E174" s="35">
        <v>1.0</v>
      </c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>
      <c r="A175" s="182">
        <v>1.0E-4</v>
      </c>
      <c r="B175" s="41" t="s">
        <v>1502</v>
      </c>
      <c r="C175" s="64"/>
      <c r="D175" s="64"/>
      <c r="E175" s="35">
        <v>1.0</v>
      </c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>
      <c r="A176" s="182">
        <v>1.0E-4</v>
      </c>
      <c r="B176" s="41" t="s">
        <v>2826</v>
      </c>
      <c r="C176" s="64"/>
      <c r="D176" s="64"/>
      <c r="E176" s="35">
        <v>1.0</v>
      </c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>
      <c r="A177" s="182">
        <v>1.0E-4</v>
      </c>
      <c r="B177" s="41" t="s">
        <v>2829</v>
      </c>
      <c r="C177" s="64"/>
      <c r="D177" s="64"/>
      <c r="E177" s="35">
        <v>1.0</v>
      </c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>
      <c r="A178" s="182">
        <v>1.0E-4</v>
      </c>
      <c r="B178" s="41" t="s">
        <v>1482</v>
      </c>
      <c r="C178" s="64"/>
      <c r="D178" s="64"/>
      <c r="E178" s="35">
        <v>1.0</v>
      </c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>
      <c r="A179" s="182">
        <v>1.0E-4</v>
      </c>
      <c r="B179" s="41" t="s">
        <v>1670</v>
      </c>
      <c r="C179" s="64"/>
      <c r="D179" s="64"/>
      <c r="E179" s="35">
        <v>1.0</v>
      </c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</sheetData>
  <printOptions gridLines="1" horizontalCentered="1"/>
  <pageMargins bottom="0.75" footer="0.0" header="0.0" left="0.7" right="0.7" top="0.75"/>
  <pageSetup scale="80" cellComments="atEnd" orientation="landscape" pageOrder="overThenDown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4.57"/>
  </cols>
  <sheetData>
    <row r="1">
      <c r="A1" s="41" t="s">
        <v>2707</v>
      </c>
      <c r="B1" s="31" t="s">
        <v>2708</v>
      </c>
      <c r="C1" s="32" t="s">
        <v>1</v>
      </c>
      <c r="D1" s="33" t="s">
        <v>644</v>
      </c>
      <c r="E1" s="41" t="s">
        <v>645</v>
      </c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181" t="s">
        <v>2710</v>
      </c>
      <c r="B2" s="32"/>
      <c r="C2" s="64"/>
      <c r="D2" s="64"/>
      <c r="E2" s="179">
        <f>sum(E3:E247)</f>
        <v>332</v>
      </c>
      <c r="F2" s="64">
        <f>sum(E3:E247)</f>
        <v>332</v>
      </c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>
      <c r="A3" s="182">
        <v>0.1695</v>
      </c>
      <c r="B3" s="41" t="s">
        <v>1668</v>
      </c>
      <c r="C3" s="41" t="s">
        <v>2397</v>
      </c>
      <c r="D3" s="32" t="s">
        <v>15</v>
      </c>
      <c r="E3" s="35">
        <v>1.0</v>
      </c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>
      <c r="A4" s="182">
        <v>0.088</v>
      </c>
      <c r="B4" s="41" t="s">
        <v>1635</v>
      </c>
      <c r="C4" s="35" t="s">
        <v>517</v>
      </c>
      <c r="D4" s="35" t="s">
        <v>15</v>
      </c>
      <c r="E4" s="35">
        <v>1.0</v>
      </c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>
      <c r="A5" s="182">
        <v>0.0798</v>
      </c>
      <c r="B5" s="41" t="s">
        <v>1618</v>
      </c>
      <c r="C5" s="35" t="s">
        <v>836</v>
      </c>
      <c r="D5" s="35" t="s">
        <v>55</v>
      </c>
      <c r="E5" s="35">
        <v>22.0</v>
      </c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>
      <c r="A6" s="182">
        <v>0.0713</v>
      </c>
      <c r="B6" s="41" t="s">
        <v>2649</v>
      </c>
      <c r="C6" s="35" t="s">
        <v>62</v>
      </c>
      <c r="D6" s="35" t="s">
        <v>15</v>
      </c>
      <c r="E6" s="35">
        <v>4.0</v>
      </c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>
      <c r="A7" s="182">
        <v>0.0691</v>
      </c>
      <c r="B7" s="41" t="s">
        <v>1637</v>
      </c>
      <c r="C7" s="35" t="s">
        <v>116</v>
      </c>
      <c r="D7" s="35" t="s">
        <v>67</v>
      </c>
      <c r="E7" s="35">
        <v>10.0</v>
      </c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>
      <c r="A8" s="182">
        <v>0.0567</v>
      </c>
      <c r="B8" s="41" t="s">
        <v>1671</v>
      </c>
      <c r="C8" s="35" t="s">
        <v>296</v>
      </c>
      <c r="D8" s="35" t="s">
        <v>60</v>
      </c>
      <c r="E8" s="35">
        <v>2.0</v>
      </c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>
      <c r="A9" s="182">
        <v>0.0536</v>
      </c>
      <c r="B9" s="41" t="s">
        <v>947</v>
      </c>
      <c r="C9" s="35" t="s">
        <v>949</v>
      </c>
      <c r="D9" s="35" t="s">
        <v>10</v>
      </c>
      <c r="E9" s="35">
        <v>1.0</v>
      </c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>
      <c r="A10" s="182">
        <v>0.0321</v>
      </c>
      <c r="B10" s="41" t="s">
        <v>1642</v>
      </c>
      <c r="C10" s="35" t="s">
        <v>1366</v>
      </c>
      <c r="D10" s="35" t="s">
        <v>55</v>
      </c>
      <c r="E10" s="35">
        <v>2.0</v>
      </c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>
      <c r="A11" s="182">
        <v>0.0238</v>
      </c>
      <c r="B11" s="41" t="s">
        <v>1469</v>
      </c>
      <c r="C11" s="35" t="s">
        <v>491</v>
      </c>
      <c r="D11" s="35" t="s">
        <v>55</v>
      </c>
      <c r="E11" s="35">
        <v>2.0</v>
      </c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>
      <c r="A12" s="182">
        <v>0.0217</v>
      </c>
      <c r="B12" s="41" t="s">
        <v>1640</v>
      </c>
      <c r="C12" s="35" t="s">
        <v>495</v>
      </c>
      <c r="D12" s="35" t="s">
        <v>15</v>
      </c>
      <c r="E12" s="35">
        <v>1.0</v>
      </c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>
      <c r="A13" s="182">
        <v>0.0181</v>
      </c>
      <c r="B13" s="41" t="s">
        <v>1456</v>
      </c>
      <c r="C13" s="35" t="s">
        <v>2714</v>
      </c>
      <c r="D13" s="35" t="s">
        <v>667</v>
      </c>
      <c r="E13" s="35">
        <v>7.0</v>
      </c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>
      <c r="A14" s="182">
        <v>0.0181</v>
      </c>
      <c r="B14" s="41" t="s">
        <v>980</v>
      </c>
      <c r="C14" s="35" t="s">
        <v>981</v>
      </c>
      <c r="D14" s="35" t="s">
        <v>10</v>
      </c>
      <c r="E14" s="35">
        <v>1.0</v>
      </c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>
      <c r="A15" s="182">
        <v>0.0152</v>
      </c>
      <c r="B15" s="41" t="s">
        <v>2716</v>
      </c>
      <c r="C15" s="35" t="s">
        <v>566</v>
      </c>
      <c r="D15" s="35" t="s">
        <v>15</v>
      </c>
      <c r="E15" s="35">
        <v>4.0</v>
      </c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>
      <c r="A16" s="182">
        <v>0.0114</v>
      </c>
      <c r="B16" s="41" t="s">
        <v>1600</v>
      </c>
      <c r="C16" s="35" t="s">
        <v>114</v>
      </c>
      <c r="D16" s="35" t="s">
        <v>55</v>
      </c>
      <c r="E16" s="35">
        <v>1.0</v>
      </c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>
      <c r="A17" s="183">
        <v>0.0104</v>
      </c>
      <c r="B17" s="112" t="s">
        <v>1651</v>
      </c>
      <c r="C17" s="48" t="s">
        <v>127</v>
      </c>
      <c r="D17" s="48" t="s">
        <v>60</v>
      </c>
      <c r="E17" s="48">
        <v>2.0</v>
      </c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</row>
    <row r="18">
      <c r="A18" s="182">
        <v>0.0099</v>
      </c>
      <c r="B18" s="41" t="s">
        <v>918</v>
      </c>
      <c r="C18" s="64"/>
      <c r="D18" s="64"/>
      <c r="E18" s="35">
        <v>2.0</v>
      </c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>
      <c r="A19" s="182">
        <v>0.009</v>
      </c>
      <c r="B19" s="41" t="s">
        <v>1685</v>
      </c>
      <c r="C19" s="64"/>
      <c r="D19" s="64"/>
      <c r="E19" s="35">
        <v>1.0</v>
      </c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>
      <c r="A20" s="182">
        <v>0.0084</v>
      </c>
      <c r="B20" s="41" t="s">
        <v>860</v>
      </c>
      <c r="C20" s="64"/>
      <c r="D20" s="64"/>
      <c r="E20" s="35">
        <v>1.0</v>
      </c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>
      <c r="A21" s="182">
        <v>0.0081</v>
      </c>
      <c r="B21" s="41" t="s">
        <v>1464</v>
      </c>
      <c r="C21" s="64"/>
      <c r="D21" s="64"/>
      <c r="E21" s="35">
        <v>1.0</v>
      </c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>
      <c r="A22" s="182">
        <v>0.0073</v>
      </c>
      <c r="B22" s="41" t="s">
        <v>2341</v>
      </c>
      <c r="C22" s="64"/>
      <c r="D22" s="64"/>
      <c r="E22" s="35">
        <v>1.0</v>
      </c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>
      <c r="A23" s="182">
        <v>0.0073</v>
      </c>
      <c r="B23" s="41" t="s">
        <v>1557</v>
      </c>
      <c r="C23" s="64"/>
      <c r="D23" s="64"/>
      <c r="E23" s="35">
        <v>1.0</v>
      </c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>
      <c r="A24" s="182">
        <v>0.0069</v>
      </c>
      <c r="B24" s="41" t="s">
        <v>837</v>
      </c>
      <c r="C24" s="64"/>
      <c r="D24" s="64"/>
      <c r="E24" s="35">
        <v>1.0</v>
      </c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>
      <c r="A25" s="182">
        <v>0.0065</v>
      </c>
      <c r="B25" s="41" t="s">
        <v>1669</v>
      </c>
      <c r="C25" s="64"/>
      <c r="D25" s="64"/>
      <c r="E25" s="35">
        <v>1.0</v>
      </c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>
      <c r="A26" s="182">
        <v>0.0058</v>
      </c>
      <c r="B26" s="41" t="s">
        <v>1755</v>
      </c>
      <c r="C26" s="64"/>
      <c r="D26" s="64"/>
      <c r="E26" s="35">
        <v>1.0</v>
      </c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>
      <c r="A27" s="182">
        <v>0.0057</v>
      </c>
      <c r="B27" s="41" t="s">
        <v>1565</v>
      </c>
      <c r="C27" s="64"/>
      <c r="D27" s="64"/>
      <c r="E27" s="35">
        <v>1.0</v>
      </c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>
      <c r="A28" s="182">
        <v>0.0056</v>
      </c>
      <c r="B28" s="41" t="s">
        <v>1591</v>
      </c>
      <c r="C28" s="64"/>
      <c r="D28" s="64"/>
      <c r="E28" s="35">
        <v>3.0</v>
      </c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>
      <c r="A29" s="182">
        <v>0.0054</v>
      </c>
      <c r="B29" s="41" t="s">
        <v>2545</v>
      </c>
      <c r="C29" s="64"/>
      <c r="D29" s="64"/>
      <c r="E29" s="35">
        <v>1.0</v>
      </c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>
      <c r="A30" s="182">
        <v>0.0053</v>
      </c>
      <c r="B30" s="41" t="s">
        <v>835</v>
      </c>
      <c r="C30" s="64"/>
      <c r="D30" s="64"/>
      <c r="E30" s="35">
        <v>1.0</v>
      </c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>
      <c r="A31" s="182">
        <v>0.0051</v>
      </c>
      <c r="B31" s="41" t="s">
        <v>1654</v>
      </c>
      <c r="C31" s="64"/>
      <c r="D31" s="64"/>
      <c r="E31" s="35">
        <v>1.0</v>
      </c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>
      <c r="A32" s="182">
        <v>0.0049</v>
      </c>
      <c r="B32" s="41" t="s">
        <v>886</v>
      </c>
      <c r="C32" s="64"/>
      <c r="D32" s="64"/>
      <c r="E32" s="35">
        <v>1.0</v>
      </c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>
      <c r="A33" s="182">
        <v>0.0048</v>
      </c>
      <c r="B33" s="41" t="s">
        <v>1451</v>
      </c>
      <c r="C33" s="64"/>
      <c r="D33" s="64"/>
      <c r="E33" s="35">
        <v>2.0</v>
      </c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>
      <c r="A34" s="182">
        <v>0.0048</v>
      </c>
      <c r="B34" s="41" t="s">
        <v>1670</v>
      </c>
      <c r="C34" s="64"/>
      <c r="D34" s="64"/>
      <c r="E34" s="35">
        <v>1.0</v>
      </c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>
      <c r="A35" s="182">
        <v>0.0047</v>
      </c>
      <c r="B35" s="41" t="s">
        <v>868</v>
      </c>
      <c r="C35" s="64"/>
      <c r="D35" s="64"/>
      <c r="E35" s="35">
        <v>1.0</v>
      </c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>
      <c r="A36" s="182">
        <v>0.0045</v>
      </c>
      <c r="B36" s="41" t="s">
        <v>1604</v>
      </c>
      <c r="C36" s="64"/>
      <c r="D36" s="64"/>
      <c r="E36" s="35">
        <v>3.0</v>
      </c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>
      <c r="A37" s="182">
        <v>0.0045</v>
      </c>
      <c r="B37" s="41" t="s">
        <v>2005</v>
      </c>
      <c r="C37" s="64"/>
      <c r="D37" s="64"/>
      <c r="E37" s="35">
        <v>3.0</v>
      </c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>
      <c r="A38" s="182">
        <v>0.0041</v>
      </c>
      <c r="B38" s="41" t="s">
        <v>2725</v>
      </c>
      <c r="C38" s="64"/>
      <c r="D38" s="64"/>
      <c r="E38" s="35">
        <v>1.0</v>
      </c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>
      <c r="A39" s="182">
        <v>0.004</v>
      </c>
      <c r="B39" s="41" t="s">
        <v>2587</v>
      </c>
      <c r="C39" s="64"/>
      <c r="D39" s="64"/>
      <c r="E39" s="35">
        <v>1.0</v>
      </c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>
      <c r="A40" s="182">
        <v>0.0038</v>
      </c>
      <c r="B40" s="41" t="s">
        <v>1430</v>
      </c>
      <c r="C40" s="64"/>
      <c r="D40" s="64"/>
      <c r="E40" s="35">
        <v>4.0</v>
      </c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>
      <c r="A41" s="182">
        <v>0.0036</v>
      </c>
      <c r="B41" s="41" t="s">
        <v>2727</v>
      </c>
      <c r="C41" s="64"/>
      <c r="D41" s="64"/>
      <c r="E41" s="35">
        <v>1.0</v>
      </c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>
      <c r="A42" s="182">
        <v>0.0036</v>
      </c>
      <c r="B42" s="41" t="s">
        <v>1449</v>
      </c>
      <c r="C42" s="64"/>
      <c r="D42" s="64"/>
      <c r="E42" s="35">
        <v>1.0</v>
      </c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>
      <c r="A43" s="182">
        <v>0.0035</v>
      </c>
      <c r="B43" s="41" t="s">
        <v>805</v>
      </c>
      <c r="C43" s="64"/>
      <c r="D43" s="64"/>
      <c r="E43" s="35">
        <v>1.0</v>
      </c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>
      <c r="A44" s="182">
        <v>0.0032</v>
      </c>
      <c r="B44" s="41" t="s">
        <v>1652</v>
      </c>
      <c r="C44" s="64"/>
      <c r="D44" s="64"/>
      <c r="E44" s="35">
        <v>1.0</v>
      </c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>
      <c r="A45" s="182">
        <v>0.0031</v>
      </c>
      <c r="B45" s="41" t="s">
        <v>1756</v>
      </c>
      <c r="C45" s="64"/>
      <c r="D45" s="64"/>
      <c r="E45" s="35">
        <v>1.0</v>
      </c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>
      <c r="A46" s="182">
        <v>0.0028</v>
      </c>
      <c r="B46" s="41" t="s">
        <v>1750</v>
      </c>
      <c r="C46" s="64"/>
      <c r="D46" s="64"/>
      <c r="E46" s="35">
        <v>1.0</v>
      </c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>
      <c r="A47" s="182">
        <v>0.0028</v>
      </c>
      <c r="B47" s="41" t="s">
        <v>842</v>
      </c>
      <c r="C47" s="64"/>
      <c r="D47" s="64"/>
      <c r="E47" s="35">
        <v>1.0</v>
      </c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>
      <c r="A48" s="182">
        <v>0.0028</v>
      </c>
      <c r="B48" s="41" t="s">
        <v>1935</v>
      </c>
      <c r="C48" s="64"/>
      <c r="D48" s="64"/>
      <c r="E48" s="35">
        <v>1.0</v>
      </c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>
      <c r="A49" s="182">
        <v>0.0028</v>
      </c>
      <c r="B49" s="41" t="s">
        <v>2729</v>
      </c>
      <c r="C49" s="64"/>
      <c r="D49" s="64"/>
      <c r="E49" s="35">
        <v>1.0</v>
      </c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>
      <c r="A50" s="182">
        <v>0.0025</v>
      </c>
      <c r="B50" s="41" t="s">
        <v>2264</v>
      </c>
      <c r="C50" s="64"/>
      <c r="D50" s="64"/>
      <c r="E50" s="35">
        <v>2.0</v>
      </c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>
      <c r="A51" s="182">
        <v>0.0025</v>
      </c>
      <c r="B51" s="41" t="s">
        <v>2730</v>
      </c>
      <c r="C51" s="64"/>
      <c r="D51" s="64"/>
      <c r="E51" s="35">
        <v>1.0</v>
      </c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>
      <c r="A52" s="182">
        <v>0.0024</v>
      </c>
      <c r="B52" s="41" t="s">
        <v>2732</v>
      </c>
      <c r="C52" s="64"/>
      <c r="D52" s="64"/>
      <c r="E52" s="35">
        <v>1.0</v>
      </c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>
      <c r="A53" s="182">
        <v>0.0024</v>
      </c>
      <c r="B53" s="41" t="s">
        <v>1567</v>
      </c>
      <c r="C53" s="64"/>
      <c r="D53" s="64"/>
      <c r="E53" s="35">
        <v>1.0</v>
      </c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>
      <c r="A54" s="182">
        <v>0.0022</v>
      </c>
      <c r="B54" s="41" t="s">
        <v>1578</v>
      </c>
      <c r="C54" s="64"/>
      <c r="D54" s="64"/>
      <c r="E54" s="35">
        <v>1.0</v>
      </c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>
      <c r="A55" s="182">
        <v>0.0021</v>
      </c>
      <c r="B55" s="41" t="s">
        <v>1785</v>
      </c>
      <c r="C55" s="64"/>
      <c r="D55" s="64"/>
      <c r="E55" s="35">
        <v>1.0</v>
      </c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>
      <c r="A56" s="182">
        <v>0.0021</v>
      </c>
      <c r="B56" s="41" t="s">
        <v>1657</v>
      </c>
      <c r="C56" s="64"/>
      <c r="D56" s="64"/>
      <c r="E56" s="35">
        <v>1.0</v>
      </c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>
      <c r="A57" s="182">
        <v>0.002</v>
      </c>
      <c r="B57" s="41" t="s">
        <v>1437</v>
      </c>
      <c r="C57" s="64"/>
      <c r="D57" s="64"/>
      <c r="E57" s="35">
        <v>3.0</v>
      </c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>
      <c r="A58" s="182">
        <v>0.002</v>
      </c>
      <c r="B58" s="41" t="s">
        <v>1771</v>
      </c>
      <c r="C58" s="64"/>
      <c r="D58" s="64"/>
      <c r="E58" s="35">
        <v>2.0</v>
      </c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>
      <c r="A59" s="182">
        <v>0.002</v>
      </c>
      <c r="B59" s="41" t="s">
        <v>864</v>
      </c>
      <c r="C59" s="64"/>
      <c r="D59" s="64"/>
      <c r="E59" s="35">
        <v>1.0</v>
      </c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>
      <c r="A60" s="182">
        <v>0.002</v>
      </c>
      <c r="B60" s="41" t="s">
        <v>1592</v>
      </c>
      <c r="C60" s="64"/>
      <c r="D60" s="64"/>
      <c r="E60" s="35">
        <v>1.0</v>
      </c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>
      <c r="A61" s="182">
        <v>0.002</v>
      </c>
      <c r="B61" s="41" t="s">
        <v>2128</v>
      </c>
      <c r="C61" s="64"/>
      <c r="D61" s="64"/>
      <c r="E61" s="35">
        <v>1.0</v>
      </c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>
      <c r="A62" s="182">
        <v>0.0019</v>
      </c>
      <c r="B62" s="41" t="s">
        <v>1646</v>
      </c>
      <c r="C62" s="64"/>
      <c r="D62" s="64"/>
      <c r="E62" s="35">
        <v>1.0</v>
      </c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>
      <c r="A63" s="182">
        <v>0.0017</v>
      </c>
      <c r="B63" s="41" t="s">
        <v>848</v>
      </c>
      <c r="C63" s="64"/>
      <c r="D63" s="64"/>
      <c r="E63" s="35">
        <v>1.0</v>
      </c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>
      <c r="A64" s="182">
        <v>0.0017</v>
      </c>
      <c r="B64" s="41" t="s">
        <v>1706</v>
      </c>
      <c r="C64" s="64"/>
      <c r="D64" s="64"/>
      <c r="E64" s="35">
        <v>1.0</v>
      </c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>
      <c r="A65" s="182">
        <v>0.0015</v>
      </c>
      <c r="B65" s="41" t="s">
        <v>1730</v>
      </c>
      <c r="C65" s="64"/>
      <c r="D65" s="64"/>
      <c r="E65" s="35">
        <v>3.0</v>
      </c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>
      <c r="A66" s="182">
        <v>0.0015</v>
      </c>
      <c r="B66" s="41" t="s">
        <v>2583</v>
      </c>
      <c r="C66" s="64"/>
      <c r="D66" s="64"/>
      <c r="E66" s="35">
        <v>2.0</v>
      </c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>
      <c r="A67" s="182">
        <v>0.0014</v>
      </c>
      <c r="B67" s="41" t="s">
        <v>2402</v>
      </c>
      <c r="C67" s="64"/>
      <c r="D67" s="64"/>
      <c r="E67" s="35">
        <v>2.0</v>
      </c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>
      <c r="A68" s="182">
        <v>0.0014</v>
      </c>
      <c r="B68" s="41" t="s">
        <v>1678</v>
      </c>
      <c r="C68" s="64"/>
      <c r="D68" s="64"/>
      <c r="E68" s="35">
        <v>1.0</v>
      </c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>
      <c r="A69" s="182">
        <v>0.0014</v>
      </c>
      <c r="B69" s="41" t="s">
        <v>1496</v>
      </c>
      <c r="C69" s="64"/>
      <c r="D69" s="64"/>
      <c r="E69" s="35">
        <v>1.0</v>
      </c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>
      <c r="A70" s="182">
        <v>0.0013</v>
      </c>
      <c r="B70" s="41" t="s">
        <v>1474</v>
      </c>
      <c r="C70" s="64"/>
      <c r="D70" s="64"/>
      <c r="E70" s="35">
        <v>3.0</v>
      </c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>
      <c r="A71" s="182">
        <v>0.0013</v>
      </c>
      <c r="B71" s="41" t="s">
        <v>1599</v>
      </c>
      <c r="C71" s="64"/>
      <c r="D71" s="64"/>
      <c r="E71" s="35">
        <v>2.0</v>
      </c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>
      <c r="A72" s="182">
        <v>0.0013</v>
      </c>
      <c r="B72" s="41" t="s">
        <v>1428</v>
      </c>
      <c r="C72" s="64"/>
      <c r="D72" s="64"/>
      <c r="E72" s="35">
        <v>2.0</v>
      </c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>
      <c r="A73" s="182">
        <v>0.0013</v>
      </c>
      <c r="B73" s="41" t="s">
        <v>1614</v>
      </c>
      <c r="C73" s="64"/>
      <c r="D73" s="64"/>
      <c r="E73" s="35">
        <v>2.0</v>
      </c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>
      <c r="A74" s="182">
        <v>0.0013</v>
      </c>
      <c r="B74" s="41" t="s">
        <v>1969</v>
      </c>
      <c r="C74" s="64"/>
      <c r="D74" s="64"/>
      <c r="E74" s="35">
        <v>1.0</v>
      </c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>
      <c r="A75" s="182">
        <v>0.0013</v>
      </c>
      <c r="B75" s="41" t="s">
        <v>2401</v>
      </c>
      <c r="C75" s="64"/>
      <c r="D75" s="64"/>
      <c r="E75" s="35">
        <v>1.0</v>
      </c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>
      <c r="A76" s="182">
        <v>0.0013</v>
      </c>
      <c r="B76" s="41" t="s">
        <v>2586</v>
      </c>
      <c r="C76" s="64"/>
      <c r="D76" s="64"/>
      <c r="E76" s="35">
        <v>1.0</v>
      </c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>
      <c r="A77" s="182">
        <v>0.0013</v>
      </c>
      <c r="B77" s="41" t="s">
        <v>1479</v>
      </c>
      <c r="C77" s="64"/>
      <c r="D77" s="64"/>
      <c r="E77" s="35">
        <v>1.0</v>
      </c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>
      <c r="A78" s="182">
        <v>0.0012</v>
      </c>
      <c r="B78" s="41" t="s">
        <v>1434</v>
      </c>
      <c r="C78" s="64"/>
      <c r="D78" s="64"/>
      <c r="E78" s="35">
        <v>3.0</v>
      </c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>
      <c r="A79" s="182">
        <v>0.0012</v>
      </c>
      <c r="B79" s="41" t="s">
        <v>1603</v>
      </c>
      <c r="C79" s="64"/>
      <c r="D79" s="64"/>
      <c r="E79" s="35">
        <v>2.0</v>
      </c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>
      <c r="A80" s="182">
        <v>0.0012</v>
      </c>
      <c r="B80" s="41" t="s">
        <v>2705</v>
      </c>
      <c r="C80" s="64"/>
      <c r="D80" s="64"/>
      <c r="E80" s="35">
        <v>1.0</v>
      </c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>
      <c r="A81" s="182">
        <v>0.0011</v>
      </c>
      <c r="B81" s="41" t="s">
        <v>858</v>
      </c>
      <c r="C81" s="64"/>
      <c r="D81" s="64"/>
      <c r="E81" s="35">
        <v>2.0</v>
      </c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>
      <c r="A82" s="182">
        <v>0.0011</v>
      </c>
      <c r="B82" s="41" t="s">
        <v>1485</v>
      </c>
      <c r="C82" s="64"/>
      <c r="D82" s="64"/>
      <c r="E82" s="35">
        <v>2.0</v>
      </c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>
      <c r="A83" s="182">
        <v>0.0011</v>
      </c>
      <c r="B83" s="41" t="s">
        <v>1431</v>
      </c>
      <c r="C83" s="64"/>
      <c r="D83" s="64"/>
      <c r="E83" s="35">
        <v>2.0</v>
      </c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>
      <c r="A84" s="182">
        <v>0.0011</v>
      </c>
      <c r="B84" s="41" t="s">
        <v>1674</v>
      </c>
      <c r="C84" s="64"/>
      <c r="D84" s="64"/>
      <c r="E84" s="35">
        <v>1.0</v>
      </c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>
      <c r="A85" s="182">
        <v>0.0011</v>
      </c>
      <c r="B85" s="41" t="s">
        <v>822</v>
      </c>
      <c r="C85" s="64"/>
      <c r="D85" s="64"/>
      <c r="E85" s="35">
        <v>1.0</v>
      </c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>
      <c r="A86" s="182">
        <v>0.0011</v>
      </c>
      <c r="B86" s="41" t="s">
        <v>1826</v>
      </c>
      <c r="C86" s="64"/>
      <c r="D86" s="64"/>
      <c r="E86" s="35">
        <v>1.0</v>
      </c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>
      <c r="A87" s="182">
        <v>0.0011</v>
      </c>
      <c r="B87" s="41" t="s">
        <v>1501</v>
      </c>
      <c r="C87" s="64"/>
      <c r="D87" s="64"/>
      <c r="E87" s="35">
        <v>1.0</v>
      </c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>
      <c r="A88" s="182">
        <v>0.001</v>
      </c>
      <c r="B88" s="41" t="s">
        <v>911</v>
      </c>
      <c r="C88" s="64"/>
      <c r="D88" s="64"/>
      <c r="E88" s="35">
        <v>1.0</v>
      </c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>
      <c r="A89" s="182">
        <v>9.0E-4</v>
      </c>
      <c r="B89" s="41" t="s">
        <v>828</v>
      </c>
      <c r="C89" s="64"/>
      <c r="D89" s="64"/>
      <c r="E89" s="35">
        <v>2.0</v>
      </c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>
      <c r="A90" s="182">
        <v>9.0E-4</v>
      </c>
      <c r="B90" s="41" t="s">
        <v>2075</v>
      </c>
      <c r="C90" s="64"/>
      <c r="D90" s="64"/>
      <c r="E90" s="35">
        <v>1.0</v>
      </c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>
      <c r="A91" s="182">
        <v>9.0E-4</v>
      </c>
      <c r="B91" s="41" t="s">
        <v>2731</v>
      </c>
      <c r="C91" s="64"/>
      <c r="D91" s="64"/>
      <c r="E91" s="35">
        <v>1.0</v>
      </c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>
      <c r="A92" s="182">
        <v>9.0E-4</v>
      </c>
      <c r="B92" s="41" t="s">
        <v>1435</v>
      </c>
      <c r="C92" s="64"/>
      <c r="D92" s="64"/>
      <c r="E92" s="35">
        <v>1.0</v>
      </c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>
      <c r="A93" s="182">
        <v>9.0E-4</v>
      </c>
      <c r="B93" s="41" t="s">
        <v>956</v>
      </c>
      <c r="C93" s="64"/>
      <c r="D93" s="64"/>
      <c r="E93" s="35">
        <v>1.0</v>
      </c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>
      <c r="A94" s="182">
        <v>8.0E-4</v>
      </c>
      <c r="B94" s="41" t="s">
        <v>1478</v>
      </c>
      <c r="C94" s="64"/>
      <c r="D94" s="64"/>
      <c r="E94" s="35">
        <v>3.0</v>
      </c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>
      <c r="A95" s="182">
        <v>8.0E-4</v>
      </c>
      <c r="B95" s="41" t="s">
        <v>2750</v>
      </c>
      <c r="C95" s="64"/>
      <c r="D95" s="64"/>
      <c r="E95" s="35">
        <v>2.0</v>
      </c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>
      <c r="A96" s="182">
        <v>8.0E-4</v>
      </c>
      <c r="B96" s="41" t="s">
        <v>2546</v>
      </c>
      <c r="C96" s="64"/>
      <c r="D96" s="64"/>
      <c r="E96" s="35">
        <v>1.0</v>
      </c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>
      <c r="A97" s="182">
        <v>8.0E-4</v>
      </c>
      <c r="B97" s="41" t="s">
        <v>1480</v>
      </c>
      <c r="C97" s="64"/>
      <c r="D97" s="64"/>
      <c r="E97" s="35">
        <v>1.0</v>
      </c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>
      <c r="A98" s="182">
        <v>8.0E-4</v>
      </c>
      <c r="B98" s="41" t="s">
        <v>2733</v>
      </c>
      <c r="C98" s="64"/>
      <c r="D98" s="64"/>
      <c r="E98" s="35">
        <v>1.0</v>
      </c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>
      <c r="A99" s="182">
        <v>7.0E-4</v>
      </c>
      <c r="B99" s="41" t="s">
        <v>1896</v>
      </c>
      <c r="C99" s="64"/>
      <c r="D99" s="64"/>
      <c r="E99" s="35">
        <v>2.0</v>
      </c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>
      <c r="A100" s="182">
        <v>7.0E-4</v>
      </c>
      <c r="B100" s="41" t="s">
        <v>1910</v>
      </c>
      <c r="C100" s="64"/>
      <c r="D100" s="64"/>
      <c r="E100" s="35">
        <v>1.0</v>
      </c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>
      <c r="A101" s="182">
        <v>7.0E-4</v>
      </c>
      <c r="B101" s="41" t="s">
        <v>880</v>
      </c>
      <c r="C101" s="64"/>
      <c r="D101" s="64"/>
      <c r="E101" s="35">
        <v>1.0</v>
      </c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>
      <c r="A102" s="182">
        <v>6.0E-4</v>
      </c>
      <c r="B102" s="41" t="s">
        <v>2001</v>
      </c>
      <c r="C102" s="64"/>
      <c r="D102" s="64"/>
      <c r="E102" s="35">
        <v>2.0</v>
      </c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>
      <c r="A103" s="182">
        <v>6.0E-4</v>
      </c>
      <c r="B103" s="41" t="s">
        <v>2752</v>
      </c>
      <c r="C103" s="64"/>
      <c r="D103" s="64"/>
      <c r="E103" s="35">
        <v>1.0</v>
      </c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>
      <c r="A104" s="182">
        <v>6.0E-4</v>
      </c>
      <c r="B104" s="41" t="s">
        <v>1804</v>
      </c>
      <c r="C104" s="64"/>
      <c r="D104" s="64"/>
      <c r="E104" s="35">
        <v>1.0</v>
      </c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>
      <c r="A105" s="182">
        <v>6.0E-4</v>
      </c>
      <c r="B105" s="41" t="s">
        <v>2067</v>
      </c>
      <c r="C105" s="64"/>
      <c r="D105" s="64"/>
      <c r="E105" s="35">
        <v>1.0</v>
      </c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>
      <c r="A106" s="182">
        <v>6.0E-4</v>
      </c>
      <c r="B106" s="41" t="s">
        <v>2452</v>
      </c>
      <c r="C106" s="64"/>
      <c r="D106" s="64"/>
      <c r="E106" s="35">
        <v>1.0</v>
      </c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>
      <c r="A107" s="182">
        <v>6.0E-4</v>
      </c>
      <c r="B107" s="41" t="s">
        <v>903</v>
      </c>
      <c r="C107" s="64"/>
      <c r="D107" s="64"/>
      <c r="E107" s="35">
        <v>1.0</v>
      </c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>
      <c r="A108" s="182">
        <v>6.0E-4</v>
      </c>
      <c r="B108" s="41" t="s">
        <v>2754</v>
      </c>
      <c r="C108" s="64"/>
      <c r="D108" s="64"/>
      <c r="E108" s="35">
        <v>1.0</v>
      </c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>
      <c r="A109" s="182">
        <v>6.0E-4</v>
      </c>
      <c r="B109" s="41" t="s">
        <v>2737</v>
      </c>
      <c r="C109" s="64"/>
      <c r="D109" s="64"/>
      <c r="E109" s="35">
        <v>1.0</v>
      </c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>
      <c r="A110" s="182">
        <v>6.0E-4</v>
      </c>
      <c r="B110" s="41" t="s">
        <v>1684</v>
      </c>
      <c r="C110" s="64"/>
      <c r="D110" s="64"/>
      <c r="E110" s="35">
        <v>1.0</v>
      </c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>
      <c r="A111" s="182">
        <v>5.0E-4</v>
      </c>
      <c r="B111" s="41" t="s">
        <v>2404</v>
      </c>
      <c r="C111" s="64"/>
      <c r="D111" s="64"/>
      <c r="E111" s="35">
        <v>1.0</v>
      </c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>
      <c r="A112" s="182">
        <v>5.0E-4</v>
      </c>
      <c r="B112" s="41" t="s">
        <v>1882</v>
      </c>
      <c r="C112" s="64"/>
      <c r="D112" s="64"/>
      <c r="E112" s="35">
        <v>1.0</v>
      </c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>
      <c r="A113" s="182">
        <v>5.0E-4</v>
      </c>
      <c r="B113" s="41" t="s">
        <v>1032</v>
      </c>
      <c r="C113" s="64"/>
      <c r="D113" s="64"/>
      <c r="E113" s="35">
        <v>1.0</v>
      </c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>
      <c r="A114" s="182">
        <v>5.0E-4</v>
      </c>
      <c r="B114" s="41" t="s">
        <v>2406</v>
      </c>
      <c r="C114" s="64"/>
      <c r="D114" s="64"/>
      <c r="E114" s="35">
        <v>1.0</v>
      </c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>
      <c r="A115" s="182">
        <v>5.0E-4</v>
      </c>
      <c r="B115" s="41" t="s">
        <v>1476</v>
      </c>
      <c r="C115" s="64"/>
      <c r="D115" s="64"/>
      <c r="E115" s="35">
        <v>1.0</v>
      </c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>
      <c r="A116" s="182">
        <v>4.0E-4</v>
      </c>
      <c r="B116" s="41" t="s">
        <v>2759</v>
      </c>
      <c r="C116" s="64"/>
      <c r="D116" s="64"/>
      <c r="E116" s="35">
        <v>2.0</v>
      </c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>
      <c r="A117" s="182">
        <v>4.0E-4</v>
      </c>
      <c r="B117" s="41" t="s">
        <v>1502</v>
      </c>
      <c r="C117" s="64"/>
      <c r="D117" s="64"/>
      <c r="E117" s="35">
        <v>2.0</v>
      </c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>
      <c r="A118" s="182">
        <v>4.0E-4</v>
      </c>
      <c r="B118" s="41" t="s">
        <v>2462</v>
      </c>
      <c r="C118" s="64"/>
      <c r="D118" s="64"/>
      <c r="E118" s="35">
        <v>2.0</v>
      </c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>
      <c r="A119" s="182">
        <v>4.0E-4</v>
      </c>
      <c r="B119" s="41" t="s">
        <v>1716</v>
      </c>
      <c r="C119" s="64"/>
      <c r="D119" s="64"/>
      <c r="E119" s="35">
        <v>1.0</v>
      </c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>
      <c r="A120" s="182">
        <v>4.0E-4</v>
      </c>
      <c r="B120" s="41" t="s">
        <v>1717</v>
      </c>
      <c r="C120" s="64"/>
      <c r="D120" s="64"/>
      <c r="E120" s="35">
        <v>1.0</v>
      </c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>
      <c r="A121" s="182">
        <v>4.0E-4</v>
      </c>
      <c r="B121" s="41" t="s">
        <v>1905</v>
      </c>
      <c r="C121" s="64"/>
      <c r="D121" s="64"/>
      <c r="E121" s="35">
        <v>1.0</v>
      </c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>
      <c r="A122" s="182">
        <v>4.0E-4</v>
      </c>
      <c r="B122" s="41" t="s">
        <v>1713</v>
      </c>
      <c r="C122" s="64"/>
      <c r="D122" s="64"/>
      <c r="E122" s="35">
        <v>1.0</v>
      </c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>
      <c r="A123" s="182">
        <v>4.0E-4</v>
      </c>
      <c r="B123" s="41" t="s">
        <v>2560</v>
      </c>
      <c r="C123" s="64"/>
      <c r="D123" s="64"/>
      <c r="E123" s="35">
        <v>1.0</v>
      </c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>
      <c r="A124" s="182">
        <v>4.0E-4</v>
      </c>
      <c r="B124" s="41" t="s">
        <v>1495</v>
      </c>
      <c r="C124" s="64"/>
      <c r="D124" s="64"/>
      <c r="E124" s="35">
        <v>1.0</v>
      </c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>
      <c r="A125" s="182">
        <v>3.0E-4</v>
      </c>
      <c r="B125" s="41" t="s">
        <v>2176</v>
      </c>
      <c r="C125" s="64"/>
      <c r="D125" s="64"/>
      <c r="E125" s="35">
        <v>3.0</v>
      </c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>
      <c r="A126" s="182">
        <v>3.0E-4</v>
      </c>
      <c r="B126" s="41" t="s">
        <v>2015</v>
      </c>
      <c r="C126" s="64"/>
      <c r="D126" s="64"/>
      <c r="E126" s="35">
        <v>1.0</v>
      </c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>
      <c r="A127" s="182">
        <v>3.0E-4</v>
      </c>
      <c r="B127" s="41" t="s">
        <v>1688</v>
      </c>
      <c r="C127" s="64"/>
      <c r="D127" s="64"/>
      <c r="E127" s="35">
        <v>1.0</v>
      </c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>
      <c r="A128" s="182">
        <v>3.0E-4</v>
      </c>
      <c r="B128" s="41" t="s">
        <v>2060</v>
      </c>
      <c r="C128" s="64"/>
      <c r="D128" s="64"/>
      <c r="E128" s="35">
        <v>1.0</v>
      </c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>
      <c r="A129" s="182">
        <v>3.0E-4</v>
      </c>
      <c r="B129" s="41" t="s">
        <v>2428</v>
      </c>
      <c r="C129" s="64"/>
      <c r="D129" s="64"/>
      <c r="E129" s="35">
        <v>1.0</v>
      </c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>
      <c r="A130" s="182">
        <v>3.0E-4</v>
      </c>
      <c r="B130" s="41" t="s">
        <v>2412</v>
      </c>
      <c r="C130" s="64"/>
      <c r="D130" s="64"/>
      <c r="E130" s="35">
        <v>1.0</v>
      </c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>
      <c r="A131" s="182">
        <v>3.0E-4</v>
      </c>
      <c r="B131" s="41" t="s">
        <v>2419</v>
      </c>
      <c r="C131" s="64"/>
      <c r="D131" s="64"/>
      <c r="E131" s="35">
        <v>1.0</v>
      </c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>
      <c r="A132" s="182">
        <v>3.0E-4</v>
      </c>
      <c r="B132" s="41" t="s">
        <v>1789</v>
      </c>
      <c r="C132" s="64"/>
      <c r="D132" s="64"/>
      <c r="E132" s="35">
        <v>1.0</v>
      </c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>
      <c r="A133" s="182">
        <v>3.0E-4</v>
      </c>
      <c r="B133" s="41" t="s">
        <v>1483</v>
      </c>
      <c r="C133" s="64"/>
      <c r="D133" s="64"/>
      <c r="E133" s="35">
        <v>1.0</v>
      </c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>
      <c r="A134" s="182">
        <v>3.0E-4</v>
      </c>
      <c r="B134" s="41" t="s">
        <v>1444</v>
      </c>
      <c r="C134" s="64"/>
      <c r="D134" s="64"/>
      <c r="E134" s="35">
        <v>1.0</v>
      </c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>
      <c r="A135" s="182">
        <v>2.0E-4</v>
      </c>
      <c r="B135" s="41" t="s">
        <v>2718</v>
      </c>
      <c r="C135" s="64"/>
      <c r="D135" s="64"/>
      <c r="E135" s="35">
        <v>1.0</v>
      </c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>
      <c r="A136" s="182">
        <v>2.0E-4</v>
      </c>
      <c r="B136" s="41" t="s">
        <v>2383</v>
      </c>
      <c r="C136" s="64"/>
      <c r="D136" s="64"/>
      <c r="E136" s="35">
        <v>1.0</v>
      </c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>
      <c r="A137" s="182">
        <v>2.0E-4</v>
      </c>
      <c r="B137" s="41" t="s">
        <v>2270</v>
      </c>
      <c r="C137" s="64"/>
      <c r="D137" s="64"/>
      <c r="E137" s="35">
        <v>1.0</v>
      </c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>
      <c r="A138" s="182">
        <v>2.0E-4</v>
      </c>
      <c r="B138" s="41" t="s">
        <v>2610</v>
      </c>
      <c r="C138" s="64"/>
      <c r="D138" s="64"/>
      <c r="E138" s="35">
        <v>1.0</v>
      </c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>
      <c r="A139" s="182">
        <v>2.0E-4</v>
      </c>
      <c r="B139" s="41" t="s">
        <v>2276</v>
      </c>
      <c r="C139" s="64"/>
      <c r="D139" s="64"/>
      <c r="E139" s="35">
        <v>1.0</v>
      </c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>
      <c r="A140" s="182">
        <v>2.0E-4</v>
      </c>
      <c r="B140" s="41" t="s">
        <v>1917</v>
      </c>
      <c r="C140" s="64"/>
      <c r="D140" s="64"/>
      <c r="E140" s="35">
        <v>1.0</v>
      </c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>
      <c r="A141" s="182">
        <v>2.0E-4</v>
      </c>
      <c r="B141" s="41" t="s">
        <v>1689</v>
      </c>
      <c r="C141" s="64"/>
      <c r="D141" s="64"/>
      <c r="E141" s="35">
        <v>1.0</v>
      </c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>
      <c r="A142" s="182">
        <v>2.0E-4</v>
      </c>
      <c r="B142" s="41" t="s">
        <v>2764</v>
      </c>
      <c r="C142" s="64"/>
      <c r="D142" s="64"/>
      <c r="E142" s="35">
        <v>1.0</v>
      </c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>
      <c r="A143" s="182">
        <v>2.0E-4</v>
      </c>
      <c r="B143" s="41" t="s">
        <v>1691</v>
      </c>
      <c r="C143" s="64"/>
      <c r="D143" s="64"/>
      <c r="E143" s="35">
        <v>1.0</v>
      </c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>
      <c r="A144" s="182">
        <v>2.0E-4</v>
      </c>
      <c r="B144" s="41" t="s">
        <v>1675</v>
      </c>
      <c r="C144" s="64"/>
      <c r="D144" s="64"/>
      <c r="E144" s="35">
        <v>1.0</v>
      </c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>
      <c r="A145" s="182">
        <v>2.0E-4</v>
      </c>
      <c r="B145" s="41" t="s">
        <v>2282</v>
      </c>
      <c r="C145" s="64"/>
      <c r="D145" s="64"/>
      <c r="E145" s="35">
        <v>1.0</v>
      </c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>
      <c r="A146" s="182">
        <v>2.0E-4</v>
      </c>
      <c r="B146" s="41" t="s">
        <v>2180</v>
      </c>
      <c r="C146" s="64"/>
      <c r="D146" s="64"/>
      <c r="E146" s="35">
        <v>1.0</v>
      </c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>
      <c r="A147" s="182">
        <v>2.0E-4</v>
      </c>
      <c r="B147" s="41" t="s">
        <v>2114</v>
      </c>
      <c r="C147" s="64"/>
      <c r="D147" s="64"/>
      <c r="E147" s="35">
        <v>1.0</v>
      </c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>
      <c r="A148" s="182">
        <v>2.0E-4</v>
      </c>
      <c r="B148" s="41" t="s">
        <v>2418</v>
      </c>
      <c r="C148" s="64"/>
      <c r="D148" s="64"/>
      <c r="E148" s="35">
        <v>1.0</v>
      </c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>
      <c r="A149" s="182">
        <v>2.0E-4</v>
      </c>
      <c r="B149" s="41" t="s">
        <v>1778</v>
      </c>
      <c r="C149" s="64"/>
      <c r="D149" s="64"/>
      <c r="E149" s="35">
        <v>1.0</v>
      </c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>
      <c r="A150" s="182">
        <v>2.0E-4</v>
      </c>
      <c r="B150" s="41" t="s">
        <v>2417</v>
      </c>
      <c r="C150" s="64"/>
      <c r="D150" s="64"/>
      <c r="E150" s="35">
        <v>1.0</v>
      </c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>
      <c r="A151" s="182">
        <v>2.0E-4</v>
      </c>
      <c r="B151" s="41" t="s">
        <v>2415</v>
      </c>
      <c r="C151" s="64"/>
      <c r="D151" s="64"/>
      <c r="E151" s="35">
        <v>1.0</v>
      </c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>
      <c r="A152" s="182">
        <v>2.0E-4</v>
      </c>
      <c r="B152" s="41" t="s">
        <v>2777</v>
      </c>
      <c r="C152" s="64"/>
      <c r="D152" s="64"/>
      <c r="E152" s="35">
        <v>1.0</v>
      </c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>
      <c r="A153" s="182">
        <v>2.0E-4</v>
      </c>
      <c r="B153" s="41" t="s">
        <v>905</v>
      </c>
      <c r="C153" s="64"/>
      <c r="D153" s="64"/>
      <c r="E153" s="35">
        <v>1.0</v>
      </c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>
      <c r="A154" s="182">
        <v>2.0E-4</v>
      </c>
      <c r="B154" s="41" t="s">
        <v>2213</v>
      </c>
      <c r="C154" s="64"/>
      <c r="D154" s="64"/>
      <c r="E154" s="35">
        <v>1.0</v>
      </c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>
      <c r="A155" s="182">
        <v>2.0E-4</v>
      </c>
      <c r="B155" s="41" t="s">
        <v>1494</v>
      </c>
      <c r="C155" s="64"/>
      <c r="D155" s="64"/>
      <c r="E155" s="35">
        <v>1.0</v>
      </c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>
      <c r="A156" s="182">
        <v>2.0E-4</v>
      </c>
      <c r="B156" s="41" t="s">
        <v>1574</v>
      </c>
      <c r="C156" s="64"/>
      <c r="D156" s="64"/>
      <c r="E156" s="35">
        <v>1.0</v>
      </c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>
      <c r="A157" s="182">
        <v>2.0E-4</v>
      </c>
      <c r="B157" s="41" t="s">
        <v>2547</v>
      </c>
      <c r="C157" s="64"/>
      <c r="D157" s="64"/>
      <c r="E157" s="35">
        <v>1.0</v>
      </c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>
      <c r="A158" s="182">
        <v>2.0E-4</v>
      </c>
      <c r="B158" s="41" t="s">
        <v>1583</v>
      </c>
      <c r="C158" s="64"/>
      <c r="D158" s="64"/>
      <c r="E158" s="35">
        <v>1.0</v>
      </c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>
      <c r="A159" s="182">
        <v>2.0E-4</v>
      </c>
      <c r="B159" s="41" t="s">
        <v>2748</v>
      </c>
      <c r="C159" s="64"/>
      <c r="D159" s="64"/>
      <c r="E159" s="35">
        <v>1.0</v>
      </c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>
      <c r="A160" s="182">
        <v>2.0E-4</v>
      </c>
      <c r="B160" s="41" t="s">
        <v>1021</v>
      </c>
      <c r="C160" s="64"/>
      <c r="D160" s="64"/>
      <c r="E160" s="35">
        <v>1.0</v>
      </c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>
      <c r="A161" s="182">
        <v>2.0E-4</v>
      </c>
      <c r="B161" s="41" t="s">
        <v>1695</v>
      </c>
      <c r="C161" s="64"/>
      <c r="D161" s="64"/>
      <c r="E161" s="35">
        <v>1.0</v>
      </c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>
      <c r="A162" s="182">
        <v>2.0E-4</v>
      </c>
      <c r="B162" s="41" t="s">
        <v>1709</v>
      </c>
      <c r="C162" s="64"/>
      <c r="D162" s="64"/>
      <c r="E162" s="35">
        <v>1.0</v>
      </c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>
      <c r="A163" s="182">
        <v>1.0E-4</v>
      </c>
      <c r="B163" s="41" t="s">
        <v>2554</v>
      </c>
      <c r="C163" s="64"/>
      <c r="D163" s="64"/>
      <c r="E163" s="35">
        <v>1.0</v>
      </c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>
      <c r="A164" s="182">
        <v>1.0E-4</v>
      </c>
      <c r="B164" s="41" t="s">
        <v>2494</v>
      </c>
      <c r="C164" s="64"/>
      <c r="D164" s="64"/>
      <c r="E164" s="35">
        <v>1.0</v>
      </c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>
      <c r="A165" s="182">
        <v>1.0E-4</v>
      </c>
      <c r="B165" s="41" t="s">
        <v>2782</v>
      </c>
      <c r="C165" s="64"/>
      <c r="D165" s="64"/>
      <c r="E165" s="35">
        <v>1.0</v>
      </c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>
      <c r="A166" s="182">
        <v>1.0E-4</v>
      </c>
      <c r="B166" s="41" t="s">
        <v>2374</v>
      </c>
      <c r="C166" s="64"/>
      <c r="D166" s="64"/>
      <c r="E166" s="35">
        <v>1.0</v>
      </c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>
      <c r="A167" s="182">
        <v>1.0E-4</v>
      </c>
      <c r="B167" s="41" t="s">
        <v>2783</v>
      </c>
      <c r="C167" s="64"/>
      <c r="D167" s="64"/>
      <c r="E167" s="35">
        <v>1.0</v>
      </c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>
      <c r="A168" s="182">
        <v>1.0E-4</v>
      </c>
      <c r="B168" s="41" t="s">
        <v>2619</v>
      </c>
      <c r="C168" s="64"/>
      <c r="D168" s="64"/>
      <c r="E168" s="35">
        <v>1.0</v>
      </c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>
      <c r="A169" s="182">
        <v>1.0E-4</v>
      </c>
      <c r="B169" s="41" t="s">
        <v>2615</v>
      </c>
      <c r="C169" s="64"/>
      <c r="D169" s="64"/>
      <c r="E169" s="35">
        <v>1.0</v>
      </c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>
      <c r="A170" s="182">
        <v>1.0E-4</v>
      </c>
      <c r="B170" s="41" t="s">
        <v>1810</v>
      </c>
      <c r="C170" s="64"/>
      <c r="D170" s="64"/>
      <c r="E170" s="35">
        <v>1.0</v>
      </c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>
      <c r="A171" s="182">
        <v>1.0E-4</v>
      </c>
      <c r="B171" s="41" t="s">
        <v>2053</v>
      </c>
      <c r="C171" s="64"/>
      <c r="D171" s="64"/>
      <c r="E171" s="35">
        <v>1.0</v>
      </c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>
      <c r="A172" s="182">
        <v>1.0E-4</v>
      </c>
      <c r="B172" s="41" t="s">
        <v>1978</v>
      </c>
      <c r="C172" s="64"/>
      <c r="D172" s="64"/>
      <c r="E172" s="35">
        <v>1.0</v>
      </c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>
      <c r="A173" s="182">
        <v>1.0E-4</v>
      </c>
      <c r="B173" s="41" t="s">
        <v>1800</v>
      </c>
      <c r="C173" s="64"/>
      <c r="D173" s="64"/>
      <c r="E173" s="35">
        <v>1.0</v>
      </c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>
      <c r="A174" s="182">
        <v>1.0E-4</v>
      </c>
      <c r="B174" s="41" t="s">
        <v>2612</v>
      </c>
      <c r="C174" s="64"/>
      <c r="D174" s="64"/>
      <c r="E174" s="35">
        <v>1.0</v>
      </c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>
      <c r="A175" s="182">
        <v>1.0E-4</v>
      </c>
      <c r="B175" s="41" t="s">
        <v>2045</v>
      </c>
      <c r="C175" s="64"/>
      <c r="D175" s="64"/>
      <c r="E175" s="35">
        <v>1.0</v>
      </c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>
      <c r="A176" s="182">
        <v>1.0E-4</v>
      </c>
      <c r="B176" s="41" t="s">
        <v>2790</v>
      </c>
      <c r="C176" s="64"/>
      <c r="D176" s="64"/>
      <c r="E176" s="35">
        <v>1.0</v>
      </c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>
      <c r="A177" s="182">
        <v>1.0E-4</v>
      </c>
      <c r="B177" s="41" t="s">
        <v>1981</v>
      </c>
      <c r="C177" s="64"/>
      <c r="D177" s="64"/>
      <c r="E177" s="35">
        <v>1.0</v>
      </c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>
      <c r="A178" s="182">
        <v>1.0E-4</v>
      </c>
      <c r="B178" s="41" t="s">
        <v>2074</v>
      </c>
      <c r="C178" s="64"/>
      <c r="D178" s="64"/>
      <c r="E178" s="35">
        <v>1.0</v>
      </c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>
      <c r="A179" s="182">
        <v>1.0E-4</v>
      </c>
      <c r="B179" s="41" t="s">
        <v>2613</v>
      </c>
      <c r="C179" s="64"/>
      <c r="D179" s="64"/>
      <c r="E179" s="35">
        <v>1.0</v>
      </c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>
      <c r="A180" s="182">
        <v>1.0E-4</v>
      </c>
      <c r="B180" s="41" t="s">
        <v>2792</v>
      </c>
      <c r="C180" s="64"/>
      <c r="D180" s="64"/>
      <c r="E180" s="35">
        <v>1.0</v>
      </c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>
      <c r="A181" s="182">
        <v>1.0E-4</v>
      </c>
      <c r="B181" s="41" t="s">
        <v>1801</v>
      </c>
      <c r="C181" s="64"/>
      <c r="D181" s="64"/>
      <c r="E181" s="35">
        <v>1.0</v>
      </c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>
      <c r="A182" s="182">
        <v>1.0E-4</v>
      </c>
      <c r="B182" s="41" t="s">
        <v>1725</v>
      </c>
      <c r="C182" s="64"/>
      <c r="D182" s="64"/>
      <c r="E182" s="35">
        <v>1.0</v>
      </c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>
      <c r="A183" s="182">
        <v>1.0E-4</v>
      </c>
      <c r="B183" s="41" t="s">
        <v>1919</v>
      </c>
      <c r="C183" s="64"/>
      <c r="D183" s="64"/>
      <c r="E183" s="35">
        <v>1.0</v>
      </c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>
      <c r="A184" s="182">
        <v>1.0E-4</v>
      </c>
      <c r="B184" s="41" t="s">
        <v>2797</v>
      </c>
      <c r="C184" s="64"/>
      <c r="D184" s="64"/>
      <c r="E184" s="35">
        <v>1.0</v>
      </c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>
      <c r="A185" s="182">
        <v>1.0E-4</v>
      </c>
      <c r="B185" s="41" t="s">
        <v>2798</v>
      </c>
      <c r="C185" s="64"/>
      <c r="D185" s="64"/>
      <c r="E185" s="35">
        <v>1.0</v>
      </c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>
      <c r="A186" s="182">
        <v>1.0E-4</v>
      </c>
      <c r="B186" s="41" t="s">
        <v>2800</v>
      </c>
      <c r="C186" s="64"/>
      <c r="D186" s="64"/>
      <c r="E186" s="35">
        <v>1.0</v>
      </c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>
      <c r="A187" s="182">
        <v>1.0E-4</v>
      </c>
      <c r="B187" s="41" t="s">
        <v>2772</v>
      </c>
      <c r="C187" s="64"/>
      <c r="D187" s="64"/>
      <c r="E187" s="35">
        <v>1.0</v>
      </c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>
      <c r="A188" s="182">
        <v>1.0E-4</v>
      </c>
      <c r="B188" s="41" t="s">
        <v>2580</v>
      </c>
      <c r="C188" s="64"/>
      <c r="D188" s="64"/>
      <c r="E188" s="35">
        <v>1.0</v>
      </c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>
      <c r="A189" s="182">
        <v>1.0E-4</v>
      </c>
      <c r="B189" s="41" t="s">
        <v>2154</v>
      </c>
      <c r="C189" s="64"/>
      <c r="D189" s="64"/>
      <c r="E189" s="35">
        <v>1.0</v>
      </c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>
      <c r="A190" s="182">
        <v>1.0E-4</v>
      </c>
      <c r="B190" s="41" t="s">
        <v>1715</v>
      </c>
      <c r="C190" s="64"/>
      <c r="D190" s="64"/>
      <c r="E190" s="35">
        <v>1.0</v>
      </c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>
      <c r="A191" s="182">
        <v>1.0E-4</v>
      </c>
      <c r="B191" s="41" t="s">
        <v>1690</v>
      </c>
      <c r="C191" s="64"/>
      <c r="D191" s="64"/>
      <c r="E191" s="35">
        <v>1.0</v>
      </c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>
      <c r="A192" s="182">
        <v>1.0E-4</v>
      </c>
      <c r="B192" s="41" t="s">
        <v>2062</v>
      </c>
      <c r="C192" s="64"/>
      <c r="D192" s="64"/>
      <c r="E192" s="35">
        <v>1.0</v>
      </c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>
      <c r="A193" s="182">
        <v>1.0E-4</v>
      </c>
      <c r="B193" s="41" t="s">
        <v>2803</v>
      </c>
      <c r="C193" s="64"/>
      <c r="D193" s="64"/>
      <c r="E193" s="35">
        <v>1.0</v>
      </c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>
      <c r="A194" s="182">
        <v>1.0E-4</v>
      </c>
      <c r="B194" s="41" t="s">
        <v>2804</v>
      </c>
      <c r="C194" s="64"/>
      <c r="D194" s="64"/>
      <c r="E194" s="35">
        <v>1.0</v>
      </c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>
      <c r="A195" s="182">
        <v>1.0E-4</v>
      </c>
      <c r="B195" s="41" t="s">
        <v>2178</v>
      </c>
      <c r="C195" s="64"/>
      <c r="D195" s="64"/>
      <c r="E195" s="35">
        <v>1.0</v>
      </c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>
      <c r="A196" s="182">
        <v>1.0E-4</v>
      </c>
      <c r="B196" s="41" t="s">
        <v>1718</v>
      </c>
      <c r="C196" s="64"/>
      <c r="D196" s="64"/>
      <c r="E196" s="35">
        <v>1.0</v>
      </c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>
      <c r="A197" s="182">
        <v>1.0E-4</v>
      </c>
      <c r="B197" s="41" t="s">
        <v>2806</v>
      </c>
      <c r="C197" s="64"/>
      <c r="D197" s="64"/>
      <c r="E197" s="35">
        <v>1.0</v>
      </c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>
      <c r="A198" s="182">
        <v>1.0E-4</v>
      </c>
      <c r="B198" s="41" t="s">
        <v>2781</v>
      </c>
      <c r="C198" s="64"/>
      <c r="D198" s="64"/>
      <c r="E198" s="35">
        <v>1.0</v>
      </c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>
      <c r="A199" s="182">
        <v>1.0E-4</v>
      </c>
      <c r="B199" s="41" t="s">
        <v>1698</v>
      </c>
      <c r="C199" s="64"/>
      <c r="D199" s="64"/>
      <c r="E199" s="35">
        <v>1.0</v>
      </c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>
      <c r="A200" s="182">
        <v>1.0E-4</v>
      </c>
      <c r="B200" s="41" t="s">
        <v>1692</v>
      </c>
      <c r="C200" s="64"/>
      <c r="D200" s="64"/>
      <c r="E200" s="35">
        <v>1.0</v>
      </c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>
      <c r="A201" s="182">
        <v>1.0E-4</v>
      </c>
      <c r="B201" s="41" t="s">
        <v>2283</v>
      </c>
      <c r="C201" s="64"/>
      <c r="D201" s="64"/>
      <c r="E201" s="35">
        <v>1.0</v>
      </c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>
      <c r="A202" s="182">
        <v>1.0E-4</v>
      </c>
      <c r="B202" s="41" t="s">
        <v>2749</v>
      </c>
      <c r="C202" s="64"/>
      <c r="D202" s="64"/>
      <c r="E202" s="35">
        <v>1.0</v>
      </c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>
      <c r="A203" s="182">
        <v>1.0E-4</v>
      </c>
      <c r="B203" s="41" t="s">
        <v>2811</v>
      </c>
      <c r="C203" s="64"/>
      <c r="D203" s="64"/>
      <c r="E203" s="35">
        <v>1.0</v>
      </c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>
      <c r="A204" s="182">
        <v>1.0E-4</v>
      </c>
      <c r="B204" s="41" t="s">
        <v>2206</v>
      </c>
      <c r="C204" s="64"/>
      <c r="D204" s="64"/>
      <c r="E204" s="35">
        <v>1.0</v>
      </c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>
      <c r="A205" s="182">
        <v>1.0E-4</v>
      </c>
      <c r="B205" s="41" t="s">
        <v>2145</v>
      </c>
      <c r="C205" s="64"/>
      <c r="D205" s="64"/>
      <c r="E205" s="35">
        <v>1.0</v>
      </c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>
      <c r="A206" s="182">
        <v>1.0E-4</v>
      </c>
      <c r="B206" s="41" t="s">
        <v>2814</v>
      </c>
      <c r="C206" s="64"/>
      <c r="D206" s="64"/>
      <c r="E206" s="35">
        <v>1.0</v>
      </c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>
      <c r="A207" s="182">
        <v>1.0E-4</v>
      </c>
      <c r="B207" s="41" t="s">
        <v>1489</v>
      </c>
      <c r="C207" s="64"/>
      <c r="D207" s="64"/>
      <c r="E207" s="35">
        <v>1.0</v>
      </c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>
      <c r="A208" s="182">
        <v>1.0E-4</v>
      </c>
      <c r="B208" s="41" t="s">
        <v>1732</v>
      </c>
      <c r="C208" s="64"/>
      <c r="D208" s="64"/>
      <c r="E208" s="35">
        <v>1.0</v>
      </c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>
      <c r="A209" s="182">
        <v>1.0E-4</v>
      </c>
      <c r="B209" s="41" t="s">
        <v>1733</v>
      </c>
      <c r="C209" s="64"/>
      <c r="D209" s="64"/>
      <c r="E209" s="35">
        <v>1.0</v>
      </c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>
      <c r="A210" s="182">
        <v>1.0E-4</v>
      </c>
      <c r="B210" s="41" t="s">
        <v>2817</v>
      </c>
      <c r="C210" s="64"/>
      <c r="D210" s="64"/>
      <c r="E210" s="35">
        <v>1.0</v>
      </c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>
      <c r="A211" s="182">
        <v>1.0E-4</v>
      </c>
      <c r="B211" s="41" t="s">
        <v>1034</v>
      </c>
      <c r="C211" s="64"/>
      <c r="D211" s="64"/>
      <c r="E211" s="35">
        <v>1.0</v>
      </c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>
      <c r="A212" s="182">
        <v>1.0E-4</v>
      </c>
      <c r="B212" s="41" t="s">
        <v>2674</v>
      </c>
      <c r="C212" s="64"/>
      <c r="D212" s="64"/>
      <c r="E212" s="35">
        <v>1.0</v>
      </c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>
      <c r="A213" s="182">
        <v>1.0E-4</v>
      </c>
      <c r="B213" s="41" t="s">
        <v>2820</v>
      </c>
      <c r="C213" s="64"/>
      <c r="D213" s="64"/>
      <c r="E213" s="35">
        <v>1.0</v>
      </c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>
      <c r="A214" s="182">
        <v>1.0E-4</v>
      </c>
      <c r="B214" s="41" t="s">
        <v>2822</v>
      </c>
      <c r="C214" s="64"/>
      <c r="D214" s="64"/>
      <c r="E214" s="35">
        <v>1.0</v>
      </c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>
      <c r="A215" s="182">
        <v>1.0E-4</v>
      </c>
      <c r="B215" s="41" t="s">
        <v>2824</v>
      </c>
      <c r="C215" s="64"/>
      <c r="D215" s="64"/>
      <c r="E215" s="35">
        <v>1.0</v>
      </c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>
      <c r="A216" s="182">
        <v>1.0E-4</v>
      </c>
      <c r="B216" s="41" t="s">
        <v>2828</v>
      </c>
      <c r="C216" s="64"/>
      <c r="D216" s="64"/>
      <c r="E216" s="35">
        <v>1.0</v>
      </c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>
      <c r="A217" s="182">
        <v>1.0E-4</v>
      </c>
      <c r="B217" s="41" t="s">
        <v>2830</v>
      </c>
      <c r="C217" s="64"/>
      <c r="D217" s="64"/>
      <c r="E217" s="35">
        <v>1.0</v>
      </c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>
      <c r="A218" s="182">
        <v>1.0E-4</v>
      </c>
      <c r="B218" s="41" t="s">
        <v>2352</v>
      </c>
      <c r="C218" s="64"/>
      <c r="D218" s="64"/>
      <c r="E218" s="35">
        <v>1.0</v>
      </c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>
      <c r="A219" s="182">
        <v>1.0E-4</v>
      </c>
      <c r="B219" s="41" t="s">
        <v>2507</v>
      </c>
      <c r="C219" s="64"/>
      <c r="D219" s="64"/>
      <c r="E219" s="35">
        <v>1.0</v>
      </c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>
      <c r="A220" s="182">
        <v>1.0E-4</v>
      </c>
      <c r="B220" s="41" t="s">
        <v>2739</v>
      </c>
      <c r="C220" s="64"/>
      <c r="D220" s="64"/>
      <c r="E220" s="35">
        <v>1.0</v>
      </c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>
      <c r="A221" s="182">
        <v>1.0E-4</v>
      </c>
      <c r="B221" s="41" t="s">
        <v>936</v>
      </c>
      <c r="C221" s="64"/>
      <c r="D221" s="64"/>
      <c r="E221" s="35">
        <v>1.0</v>
      </c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>
      <c r="A222" s="182">
        <v>1.0E-4</v>
      </c>
      <c r="B222" s="41" t="s">
        <v>2832</v>
      </c>
      <c r="C222" s="64"/>
      <c r="D222" s="64"/>
      <c r="E222" s="35">
        <v>1.0</v>
      </c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>
      <c r="A223" s="182">
        <v>1.0E-4</v>
      </c>
      <c r="B223" s="41" t="s">
        <v>2637</v>
      </c>
      <c r="C223" s="64"/>
      <c r="D223" s="64"/>
      <c r="E223" s="35">
        <v>1.0</v>
      </c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>
      <c r="A224" s="182">
        <v>1.0E-4</v>
      </c>
      <c r="B224" s="41" t="s">
        <v>2835</v>
      </c>
      <c r="C224" s="64"/>
      <c r="D224" s="64"/>
      <c r="E224" s="35">
        <v>1.0</v>
      </c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>
      <c r="A225" s="182">
        <v>1.0E-4</v>
      </c>
      <c r="B225" s="41" t="s">
        <v>1490</v>
      </c>
      <c r="C225" s="64"/>
      <c r="D225" s="64"/>
      <c r="E225" s="35">
        <v>1.0</v>
      </c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>
      <c r="A226" s="182">
        <v>1.0E-4</v>
      </c>
      <c r="B226" s="41" t="s">
        <v>2836</v>
      </c>
      <c r="C226" s="64"/>
      <c r="D226" s="64"/>
      <c r="E226" s="35">
        <v>1.0</v>
      </c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>
      <c r="A227" s="182">
        <v>1.0E-4</v>
      </c>
      <c r="B227" s="41" t="s">
        <v>1572</v>
      </c>
      <c r="C227" s="64"/>
      <c r="D227" s="64"/>
      <c r="E227" s="35">
        <v>1.0</v>
      </c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>
      <c r="A228" s="182">
        <v>1.0E-4</v>
      </c>
      <c r="B228" s="41" t="s">
        <v>1616</v>
      </c>
      <c r="C228" s="64"/>
      <c r="D228" s="64"/>
      <c r="E228" s="35">
        <v>1.0</v>
      </c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>
      <c r="A229" s="182">
        <v>1.0E-4</v>
      </c>
      <c r="B229" s="41" t="s">
        <v>1576</v>
      </c>
      <c r="C229" s="64"/>
      <c r="D229" s="64"/>
      <c r="E229" s="35">
        <v>1.0</v>
      </c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>
      <c r="A230" s="182">
        <v>1.0E-4</v>
      </c>
      <c r="B230" s="41" t="s">
        <v>1626</v>
      </c>
      <c r="C230" s="64"/>
      <c r="D230" s="64"/>
      <c r="E230" s="35">
        <v>1.0</v>
      </c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>
      <c r="A231" s="182">
        <v>1.0E-4</v>
      </c>
      <c r="B231" s="41" t="s">
        <v>958</v>
      </c>
      <c r="C231" s="64"/>
      <c r="D231" s="64"/>
      <c r="E231" s="35">
        <v>1.0</v>
      </c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>
      <c r="A232" s="182">
        <v>1.0E-4</v>
      </c>
      <c r="B232" s="41" t="s">
        <v>2829</v>
      </c>
      <c r="C232" s="64"/>
      <c r="D232" s="64"/>
      <c r="E232" s="35">
        <v>1.0</v>
      </c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>
      <c r="A233" s="182">
        <v>1.0E-4</v>
      </c>
      <c r="B233" s="41" t="s">
        <v>2840</v>
      </c>
      <c r="C233" s="64"/>
      <c r="D233" s="64"/>
      <c r="E233" s="35">
        <v>1.0</v>
      </c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>
      <c r="A234" s="182">
        <v>1.0E-4</v>
      </c>
      <c r="B234" s="41" t="s">
        <v>2842</v>
      </c>
      <c r="C234" s="64"/>
      <c r="D234" s="64"/>
      <c r="E234" s="35">
        <v>1.0</v>
      </c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>
      <c r="A235" s="182">
        <v>1.0E-4</v>
      </c>
      <c r="B235" s="41" t="s">
        <v>2843</v>
      </c>
      <c r="C235" s="64"/>
      <c r="D235" s="64"/>
      <c r="E235" s="35">
        <v>1.0</v>
      </c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>
      <c r="A236" s="182">
        <v>1.0E-4</v>
      </c>
      <c r="B236" s="41" t="s">
        <v>1447</v>
      </c>
      <c r="C236" s="64"/>
      <c r="D236" s="64"/>
      <c r="E236" s="35">
        <v>1.0</v>
      </c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>
      <c r="A237" s="182">
        <v>1.0E-4</v>
      </c>
      <c r="B237" s="41" t="s">
        <v>1475</v>
      </c>
      <c r="C237" s="64"/>
      <c r="D237" s="64"/>
      <c r="E237" s="35">
        <v>1.0</v>
      </c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>
      <c r="A238" s="182">
        <v>1.0E-4</v>
      </c>
      <c r="B238" s="41" t="s">
        <v>1477</v>
      </c>
      <c r="C238" s="64"/>
      <c r="D238" s="64"/>
      <c r="E238" s="35">
        <v>1.0</v>
      </c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>
      <c r="A239" s="182">
        <v>1.0E-4</v>
      </c>
      <c r="B239" s="41" t="s">
        <v>2111</v>
      </c>
      <c r="C239" s="64"/>
      <c r="D239" s="64"/>
      <c r="E239" s="35">
        <v>1.0</v>
      </c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>
      <c r="A240" s="182">
        <v>1.0E-4</v>
      </c>
      <c r="B240" s="41" t="s">
        <v>1594</v>
      </c>
      <c r="C240" s="64"/>
      <c r="D240" s="64"/>
      <c r="E240" s="35">
        <v>1.0</v>
      </c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>
      <c r="A241" s="182">
        <v>1.0E-4</v>
      </c>
      <c r="B241" s="41" t="s">
        <v>2248</v>
      </c>
      <c r="C241" s="64"/>
      <c r="D241" s="64"/>
      <c r="E241" s="35">
        <v>1.0</v>
      </c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>
      <c r="A242" s="182">
        <v>1.0E-4</v>
      </c>
      <c r="B242" s="41" t="s">
        <v>2847</v>
      </c>
      <c r="C242" s="64"/>
      <c r="D242" s="64"/>
      <c r="E242" s="35">
        <v>1.0</v>
      </c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>
      <c r="A243" s="182">
        <v>1.0E-4</v>
      </c>
      <c r="B243" s="41" t="s">
        <v>1913</v>
      </c>
      <c r="C243" s="64"/>
      <c r="D243" s="64"/>
      <c r="E243" s="35">
        <v>1.0</v>
      </c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>
      <c r="A244" s="182">
        <v>1.0E-4</v>
      </c>
      <c r="B244" s="41" t="s">
        <v>1451</v>
      </c>
      <c r="C244" s="64"/>
      <c r="D244" s="64"/>
      <c r="E244" s="35">
        <v>1.0</v>
      </c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>
      <c r="A245" s="182">
        <v>1.0E-4</v>
      </c>
      <c r="B245" s="41" t="s">
        <v>1492</v>
      </c>
      <c r="C245" s="64"/>
      <c r="D245" s="64"/>
      <c r="E245" s="35">
        <v>1.0</v>
      </c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>
      <c r="A246" s="182">
        <v>1.0E-4</v>
      </c>
      <c r="B246" s="41" t="s">
        <v>2852</v>
      </c>
      <c r="C246" s="64"/>
      <c r="D246" s="64"/>
      <c r="E246" s="35">
        <v>1.0</v>
      </c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>
      <c r="A247" s="182">
        <v>1.0E-4</v>
      </c>
      <c r="B247" s="41" t="s">
        <v>1711</v>
      </c>
      <c r="C247" s="64"/>
      <c r="D247" s="64"/>
      <c r="E247" s="35">
        <v>1.0</v>
      </c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</sheetData>
  <printOptions gridLines="1" horizontalCentered="1"/>
  <pageMargins bottom="0.75" footer="0.0" header="0.0" left="0.7" right="0.7" top="0.75"/>
  <pageSetup scale="80" cellComments="atEnd" orientation="landscape" pageOrder="overThenDown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9.43"/>
    <col customWidth="1" min="2" max="2" width="100.14"/>
    <col customWidth="1" min="3" max="3" width="23.57"/>
    <col customWidth="1" min="5" max="5" width="13.29"/>
  </cols>
  <sheetData>
    <row r="1">
      <c r="A1" s="41" t="s">
        <v>2712</v>
      </c>
      <c r="B1" s="31" t="s">
        <v>2713</v>
      </c>
      <c r="C1" s="32" t="s">
        <v>1</v>
      </c>
      <c r="D1" s="33" t="s">
        <v>644</v>
      </c>
      <c r="E1" s="41" t="s">
        <v>645</v>
      </c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185"/>
    </row>
    <row r="2">
      <c r="A2" s="181" t="s">
        <v>2715</v>
      </c>
      <c r="B2" s="186"/>
      <c r="C2" s="185"/>
      <c r="D2" s="185"/>
      <c r="E2" s="109">
        <v>360.0</v>
      </c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5"/>
      <c r="W2" s="185"/>
      <c r="X2" s="185"/>
      <c r="Y2" s="185"/>
      <c r="Z2" s="185"/>
    </row>
    <row r="3">
      <c r="A3" s="182">
        <v>0.1489</v>
      </c>
      <c r="B3" s="41" t="s">
        <v>1618</v>
      </c>
      <c r="C3" s="35" t="s">
        <v>118</v>
      </c>
      <c r="D3" s="35" t="s">
        <v>60</v>
      </c>
      <c r="E3" s="35">
        <v>17.0</v>
      </c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</row>
    <row r="4">
      <c r="A4" s="182">
        <v>0.0629</v>
      </c>
      <c r="B4" s="41" t="s">
        <v>980</v>
      </c>
      <c r="C4" s="35" t="s">
        <v>2717</v>
      </c>
      <c r="D4" s="35" t="s">
        <v>10</v>
      </c>
      <c r="E4" s="35">
        <v>1.0</v>
      </c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</row>
    <row r="5">
      <c r="A5" s="182">
        <v>0.0565</v>
      </c>
      <c r="B5" s="41" t="s">
        <v>1487</v>
      </c>
      <c r="C5" s="35" t="s">
        <v>618</v>
      </c>
      <c r="D5" s="35" t="s">
        <v>7</v>
      </c>
      <c r="E5" s="35">
        <v>10.0</v>
      </c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</row>
    <row r="6">
      <c r="A6" s="182">
        <v>0.0554</v>
      </c>
      <c r="B6" s="41" t="s">
        <v>1430</v>
      </c>
      <c r="C6" s="35" t="s">
        <v>590</v>
      </c>
      <c r="D6" s="35" t="s">
        <v>7</v>
      </c>
      <c r="E6" s="35">
        <v>5.0</v>
      </c>
      <c r="F6" s="185"/>
      <c r="G6" s="185"/>
      <c r="H6" s="185"/>
      <c r="I6" s="185"/>
      <c r="J6" s="185"/>
      <c r="K6" s="185"/>
      <c r="L6" s="185"/>
      <c r="M6" s="185"/>
      <c r="N6" s="185"/>
      <c r="O6" s="185"/>
      <c r="P6" s="185"/>
      <c r="Q6" s="185"/>
      <c r="R6" s="185"/>
      <c r="S6" s="185"/>
      <c r="T6" s="185"/>
      <c r="U6" s="185"/>
      <c r="V6" s="185"/>
      <c r="W6" s="185"/>
      <c r="X6" s="185"/>
      <c r="Y6" s="185"/>
      <c r="Z6" s="185"/>
    </row>
    <row r="7">
      <c r="A7" s="182">
        <v>0.0459</v>
      </c>
      <c r="B7" s="41" t="s">
        <v>1469</v>
      </c>
      <c r="C7" s="35" t="s">
        <v>491</v>
      </c>
      <c r="D7" s="35" t="s">
        <v>7</v>
      </c>
      <c r="E7" s="35">
        <v>2.0</v>
      </c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5"/>
      <c r="Q7" s="185"/>
      <c r="R7" s="185"/>
      <c r="S7" s="185"/>
      <c r="T7" s="185"/>
      <c r="U7" s="185"/>
      <c r="V7" s="185"/>
      <c r="W7" s="185"/>
      <c r="X7" s="185"/>
      <c r="Y7" s="185"/>
      <c r="Z7" s="185"/>
    </row>
    <row r="8">
      <c r="A8" s="182">
        <v>0.0447</v>
      </c>
      <c r="B8" s="41" t="s">
        <v>868</v>
      </c>
      <c r="C8" s="55" t="s">
        <v>869</v>
      </c>
      <c r="D8" s="35" t="s">
        <v>55</v>
      </c>
      <c r="E8" s="35">
        <v>2.0</v>
      </c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</row>
    <row r="9">
      <c r="A9" s="182">
        <v>0.0443</v>
      </c>
      <c r="B9" s="41" t="s">
        <v>1637</v>
      </c>
      <c r="C9" s="35" t="s">
        <v>2704</v>
      </c>
      <c r="D9" s="35" t="s">
        <v>67</v>
      </c>
      <c r="E9" s="35">
        <v>8.0</v>
      </c>
      <c r="F9" s="185"/>
      <c r="G9" s="185"/>
      <c r="H9" s="185"/>
      <c r="I9" s="185"/>
      <c r="J9" s="185"/>
      <c r="K9" s="185"/>
      <c r="L9" s="185"/>
      <c r="M9" s="185"/>
      <c r="N9" s="185"/>
      <c r="O9" s="185"/>
      <c r="P9" s="185"/>
      <c r="Q9" s="185"/>
      <c r="R9" s="185"/>
      <c r="S9" s="185"/>
      <c r="T9" s="185"/>
      <c r="U9" s="185"/>
      <c r="V9" s="185"/>
      <c r="W9" s="185"/>
      <c r="X9" s="185"/>
      <c r="Y9" s="185"/>
      <c r="Z9" s="185"/>
    </row>
    <row r="10">
      <c r="A10" s="182">
        <v>0.0383</v>
      </c>
      <c r="B10" s="41" t="s">
        <v>1447</v>
      </c>
      <c r="C10" s="35" t="s">
        <v>574</v>
      </c>
      <c r="D10" s="35" t="s">
        <v>7</v>
      </c>
      <c r="E10" s="35">
        <v>1.0</v>
      </c>
      <c r="F10" s="185"/>
      <c r="G10" s="185"/>
      <c r="H10" s="185"/>
      <c r="I10" s="185"/>
      <c r="J10" s="185"/>
      <c r="K10" s="185"/>
      <c r="L10" s="185"/>
      <c r="M10" s="185"/>
      <c r="N10" s="185"/>
      <c r="O10" s="185"/>
      <c r="P10" s="185"/>
      <c r="Q10" s="185"/>
      <c r="R10" s="185"/>
      <c r="S10" s="185"/>
      <c r="T10" s="185"/>
      <c r="U10" s="185"/>
      <c r="V10" s="185"/>
      <c r="W10" s="185"/>
      <c r="X10" s="185"/>
      <c r="Y10" s="185"/>
      <c r="Z10" s="185"/>
    </row>
    <row r="11">
      <c r="A11" s="182">
        <v>0.0338</v>
      </c>
      <c r="B11" s="41" t="s">
        <v>1635</v>
      </c>
      <c r="C11" s="35" t="s">
        <v>493</v>
      </c>
      <c r="D11" s="35" t="s">
        <v>15</v>
      </c>
      <c r="E11" s="35">
        <v>1.0</v>
      </c>
      <c r="F11" s="185"/>
      <c r="G11" s="185"/>
      <c r="H11" s="185"/>
      <c r="I11" s="185"/>
      <c r="J11" s="185"/>
      <c r="K11" s="185"/>
      <c r="L11" s="185"/>
      <c r="M11" s="185"/>
      <c r="N11" s="185"/>
      <c r="O11" s="185"/>
      <c r="P11" s="185"/>
      <c r="Q11" s="185"/>
      <c r="R11" s="185"/>
      <c r="S11" s="185"/>
      <c r="T11" s="185"/>
      <c r="U11" s="185"/>
      <c r="V11" s="185"/>
      <c r="W11" s="185"/>
      <c r="X11" s="185"/>
      <c r="Y11" s="185"/>
      <c r="Z11" s="185"/>
    </row>
    <row r="12">
      <c r="A12" s="182">
        <v>0.0323</v>
      </c>
      <c r="B12" s="41" t="s">
        <v>947</v>
      </c>
      <c r="C12" s="35" t="s">
        <v>949</v>
      </c>
      <c r="D12" s="35" t="s">
        <v>10</v>
      </c>
      <c r="E12" s="35">
        <v>1.0</v>
      </c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5"/>
      <c r="Q12" s="185"/>
      <c r="R12" s="185"/>
      <c r="S12" s="185"/>
      <c r="T12" s="185"/>
      <c r="U12" s="185"/>
      <c r="V12" s="185"/>
      <c r="W12" s="185"/>
      <c r="X12" s="185"/>
      <c r="Y12" s="185"/>
      <c r="Z12" s="185"/>
    </row>
    <row r="13">
      <c r="A13" s="182">
        <v>0.0296</v>
      </c>
      <c r="B13" s="41" t="s">
        <v>1577</v>
      </c>
      <c r="C13" s="31" t="s">
        <v>2719</v>
      </c>
      <c r="D13" s="35" t="s">
        <v>7</v>
      </c>
      <c r="E13" s="35">
        <v>5.0</v>
      </c>
      <c r="F13" s="185"/>
      <c r="G13" s="185"/>
      <c r="H13" s="185"/>
      <c r="I13" s="185"/>
      <c r="J13" s="185"/>
      <c r="K13" s="185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185"/>
    </row>
    <row r="14">
      <c r="A14" s="182">
        <v>0.0257</v>
      </c>
      <c r="B14" s="41" t="s">
        <v>2215</v>
      </c>
      <c r="C14" s="35" t="s">
        <v>2720</v>
      </c>
      <c r="D14" s="35" t="s">
        <v>67</v>
      </c>
      <c r="E14" s="35">
        <v>10.0</v>
      </c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</row>
    <row r="15">
      <c r="A15" s="182">
        <v>0.0187</v>
      </c>
      <c r="B15" s="41" t="s">
        <v>1437</v>
      </c>
      <c r="C15" s="31" t="s">
        <v>2721</v>
      </c>
      <c r="D15" s="35" t="s">
        <v>60</v>
      </c>
      <c r="E15" s="35">
        <v>6.0</v>
      </c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</row>
    <row r="16">
      <c r="A16" s="182">
        <v>0.0176</v>
      </c>
      <c r="B16" s="41" t="s">
        <v>1604</v>
      </c>
      <c r="C16" s="35" t="s">
        <v>88</v>
      </c>
      <c r="D16" s="35" t="s">
        <v>15</v>
      </c>
      <c r="E16" s="35">
        <v>2.0</v>
      </c>
      <c r="F16" s="185"/>
      <c r="G16" s="185"/>
      <c r="H16" s="185"/>
      <c r="I16" s="185"/>
      <c r="J16" s="185"/>
      <c r="K16" s="185"/>
      <c r="L16" s="185"/>
      <c r="M16" s="185"/>
      <c r="N16" s="185"/>
      <c r="O16" s="185"/>
      <c r="P16" s="185"/>
      <c r="Q16" s="185"/>
      <c r="R16" s="185"/>
      <c r="S16" s="185"/>
      <c r="T16" s="185"/>
      <c r="U16" s="185"/>
      <c r="V16" s="185"/>
      <c r="W16" s="185"/>
      <c r="X16" s="185"/>
      <c r="Y16" s="185"/>
      <c r="Z16" s="185"/>
    </row>
    <row r="17">
      <c r="A17" s="182">
        <v>0.0161</v>
      </c>
      <c r="B17" s="41" t="s">
        <v>864</v>
      </c>
      <c r="C17" s="35" t="s">
        <v>865</v>
      </c>
      <c r="D17" s="35" t="s">
        <v>10</v>
      </c>
      <c r="E17" s="35">
        <v>1.0</v>
      </c>
      <c r="F17" s="185"/>
      <c r="G17" s="185"/>
      <c r="H17" s="185"/>
      <c r="I17" s="185"/>
      <c r="J17" s="185"/>
      <c r="K17" s="185"/>
      <c r="L17" s="185"/>
      <c r="M17" s="185"/>
      <c r="N17" s="185"/>
      <c r="O17" s="185"/>
      <c r="P17" s="185"/>
      <c r="Q17" s="185"/>
      <c r="R17" s="185"/>
      <c r="S17" s="185"/>
      <c r="T17" s="185"/>
      <c r="U17" s="185"/>
      <c r="V17" s="185"/>
      <c r="W17" s="185"/>
      <c r="X17" s="185"/>
      <c r="Y17" s="185"/>
      <c r="Z17" s="185"/>
    </row>
    <row r="18">
      <c r="A18" s="182">
        <v>0.0137</v>
      </c>
      <c r="B18" s="41" t="s">
        <v>860</v>
      </c>
      <c r="C18" s="35" t="s">
        <v>861</v>
      </c>
      <c r="D18" s="35" t="s">
        <v>55</v>
      </c>
      <c r="E18" s="35">
        <v>2.0</v>
      </c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5"/>
      <c r="T18" s="185"/>
      <c r="U18" s="185"/>
      <c r="V18" s="185"/>
      <c r="W18" s="185"/>
      <c r="X18" s="185"/>
      <c r="Y18" s="185"/>
      <c r="Z18" s="185"/>
    </row>
    <row r="19">
      <c r="A19" s="182">
        <v>0.0131</v>
      </c>
      <c r="B19" s="41" t="s">
        <v>1016</v>
      </c>
      <c r="C19" s="55" t="s">
        <v>1017</v>
      </c>
      <c r="D19" s="35" t="s">
        <v>10</v>
      </c>
      <c r="E19" s="35">
        <v>1.0</v>
      </c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</row>
    <row r="20">
      <c r="A20" s="182">
        <v>0.0109</v>
      </c>
      <c r="B20" s="41" t="s">
        <v>1428</v>
      </c>
      <c r="C20" s="35" t="s">
        <v>2724</v>
      </c>
      <c r="D20" s="55" t="s">
        <v>60</v>
      </c>
      <c r="E20" s="35">
        <v>2.0</v>
      </c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</row>
    <row r="21">
      <c r="A21" s="183">
        <v>0.0104</v>
      </c>
      <c r="B21" s="112" t="s">
        <v>835</v>
      </c>
      <c r="C21" s="48" t="s">
        <v>836</v>
      </c>
      <c r="D21" s="48" t="s">
        <v>55</v>
      </c>
      <c r="E21" s="48">
        <v>1.0</v>
      </c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</row>
    <row r="22">
      <c r="A22" s="182">
        <v>0.0096</v>
      </c>
      <c r="B22" s="41" t="s">
        <v>1467</v>
      </c>
      <c r="C22" s="185"/>
      <c r="D22" s="185"/>
      <c r="E22" s="109">
        <v>1.0</v>
      </c>
      <c r="F22" s="185"/>
      <c r="G22" s="185"/>
      <c r="H22" s="185"/>
      <c r="I22" s="185"/>
      <c r="J22" s="185"/>
      <c r="K22" s="185"/>
      <c r="L22" s="185"/>
      <c r="M22" s="185"/>
      <c r="N22" s="185"/>
      <c r="O22" s="185"/>
      <c r="P22" s="185"/>
      <c r="Q22" s="185"/>
      <c r="R22" s="185"/>
      <c r="S22" s="185"/>
      <c r="T22" s="185"/>
      <c r="U22" s="185"/>
      <c r="V22" s="185"/>
      <c r="W22" s="185"/>
      <c r="X22" s="185"/>
      <c r="Y22" s="185"/>
      <c r="Z22" s="185"/>
    </row>
    <row r="23">
      <c r="A23" s="182">
        <v>0.009</v>
      </c>
      <c r="B23" s="41" t="s">
        <v>1640</v>
      </c>
      <c r="C23" s="185"/>
      <c r="D23" s="185"/>
      <c r="E23" s="109">
        <v>1.0</v>
      </c>
      <c r="F23" s="185"/>
      <c r="G23" s="185"/>
      <c r="H23" s="185"/>
      <c r="I23" s="185"/>
      <c r="J23" s="185"/>
      <c r="K23" s="185"/>
      <c r="L23" s="185"/>
      <c r="M23" s="185"/>
      <c r="N23" s="185"/>
      <c r="O23" s="185"/>
      <c r="P23" s="185"/>
      <c r="Q23" s="185"/>
      <c r="R23" s="185"/>
      <c r="S23" s="185"/>
      <c r="T23" s="185"/>
      <c r="U23" s="185"/>
      <c r="V23" s="185"/>
      <c r="W23" s="185"/>
      <c r="X23" s="185"/>
      <c r="Y23" s="185"/>
      <c r="Z23" s="185"/>
    </row>
    <row r="24">
      <c r="A24" s="182">
        <v>0.009</v>
      </c>
      <c r="B24" s="41" t="s">
        <v>1567</v>
      </c>
      <c r="C24" s="185"/>
      <c r="D24" s="185"/>
      <c r="E24" s="109">
        <v>1.0</v>
      </c>
      <c r="F24" s="185"/>
      <c r="G24" s="185"/>
      <c r="H24" s="185"/>
      <c r="I24" s="185"/>
      <c r="J24" s="185"/>
      <c r="K24" s="185"/>
      <c r="L24" s="185"/>
      <c r="M24" s="185"/>
      <c r="N24" s="185"/>
      <c r="O24" s="185"/>
      <c r="P24" s="185"/>
      <c r="Q24" s="185"/>
      <c r="R24" s="185"/>
      <c r="S24" s="185"/>
      <c r="T24" s="185"/>
      <c r="U24" s="185"/>
      <c r="V24" s="185"/>
      <c r="W24" s="185"/>
      <c r="X24" s="185"/>
      <c r="Y24" s="185"/>
      <c r="Z24" s="185"/>
    </row>
    <row r="25">
      <c r="A25" s="182">
        <v>0.0087</v>
      </c>
      <c r="B25" s="41" t="s">
        <v>1669</v>
      </c>
      <c r="C25" s="185"/>
      <c r="D25" s="185"/>
      <c r="E25" s="109">
        <v>1.0</v>
      </c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</row>
    <row r="26">
      <c r="A26" s="182">
        <v>0.0085</v>
      </c>
      <c r="B26" s="41" t="s">
        <v>1935</v>
      </c>
      <c r="C26" s="185"/>
      <c r="D26" s="185"/>
      <c r="E26" s="109">
        <v>1.0</v>
      </c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</row>
    <row r="27">
      <c r="A27" s="182">
        <v>0.008</v>
      </c>
      <c r="B27" s="41" t="s">
        <v>994</v>
      </c>
      <c r="C27" s="185"/>
      <c r="D27" s="185"/>
      <c r="E27" s="109">
        <v>1.0</v>
      </c>
      <c r="F27" s="185"/>
      <c r="G27" s="185"/>
      <c r="H27" s="185"/>
      <c r="I27" s="185"/>
      <c r="J27" s="185"/>
      <c r="K27" s="185"/>
      <c r="L27" s="185"/>
      <c r="M27" s="185"/>
      <c r="N27" s="185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  <c r="Z27" s="185"/>
    </row>
    <row r="28">
      <c r="A28" s="182">
        <v>0.0068</v>
      </c>
      <c r="B28" s="41" t="s">
        <v>837</v>
      </c>
      <c r="C28" s="185"/>
      <c r="D28" s="185"/>
      <c r="E28" s="109">
        <v>1.0</v>
      </c>
      <c r="F28" s="185"/>
      <c r="G28" s="185"/>
      <c r="H28" s="185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</row>
    <row r="29">
      <c r="A29" s="182">
        <v>0.0063</v>
      </c>
      <c r="B29" s="41" t="s">
        <v>1673</v>
      </c>
      <c r="C29" s="185"/>
      <c r="D29" s="185"/>
      <c r="E29" s="109">
        <v>1.0</v>
      </c>
      <c r="F29" s="185"/>
      <c r="G29" s="185"/>
      <c r="H29" s="185"/>
      <c r="I29" s="185"/>
      <c r="J29" s="185"/>
      <c r="K29" s="185"/>
      <c r="L29" s="185"/>
      <c r="M29" s="185"/>
      <c r="N29" s="185"/>
      <c r="O29" s="185"/>
      <c r="P29" s="185"/>
      <c r="Q29" s="185"/>
      <c r="R29" s="185"/>
      <c r="S29" s="185"/>
      <c r="T29" s="185"/>
      <c r="U29" s="185"/>
      <c r="V29" s="185"/>
      <c r="W29" s="185"/>
      <c r="X29" s="185"/>
      <c r="Y29" s="185"/>
      <c r="Z29" s="185"/>
    </row>
    <row r="30">
      <c r="A30" s="182">
        <v>0.006</v>
      </c>
      <c r="B30" s="41" t="s">
        <v>2728</v>
      </c>
      <c r="C30" s="185"/>
      <c r="D30" s="185"/>
      <c r="E30" s="109">
        <v>2.0</v>
      </c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</row>
    <row r="31">
      <c r="A31" s="182">
        <v>0.0058</v>
      </c>
      <c r="B31" s="41" t="s">
        <v>1451</v>
      </c>
      <c r="C31" s="185"/>
      <c r="D31" s="185"/>
      <c r="E31" s="109">
        <v>2.0</v>
      </c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</row>
    <row r="32">
      <c r="A32" s="182">
        <v>0.0057</v>
      </c>
      <c r="B32" s="41" t="s">
        <v>1434</v>
      </c>
      <c r="C32" s="185"/>
      <c r="D32" s="185"/>
      <c r="E32" s="109">
        <v>3.0</v>
      </c>
      <c r="F32" s="185"/>
      <c r="G32" s="185"/>
      <c r="H32" s="185"/>
      <c r="I32" s="185"/>
      <c r="J32" s="185"/>
      <c r="K32" s="185"/>
      <c r="L32" s="185"/>
      <c r="M32" s="185"/>
      <c r="N32" s="185"/>
      <c r="O32" s="185"/>
      <c r="P32" s="185"/>
      <c r="Q32" s="185"/>
      <c r="R32" s="185"/>
      <c r="S32" s="185"/>
      <c r="T32" s="185"/>
      <c r="U32" s="185"/>
      <c r="V32" s="185"/>
      <c r="W32" s="185"/>
      <c r="X32" s="185"/>
      <c r="Y32" s="185"/>
      <c r="Z32" s="185"/>
    </row>
    <row r="33">
      <c r="A33" s="182">
        <v>0.0056</v>
      </c>
      <c r="B33" s="41" t="s">
        <v>1591</v>
      </c>
      <c r="C33" s="185"/>
      <c r="D33" s="185"/>
      <c r="E33" s="109">
        <v>3.0</v>
      </c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</row>
    <row r="34">
      <c r="A34" s="182">
        <v>0.0056</v>
      </c>
      <c r="B34" s="41" t="s">
        <v>1651</v>
      </c>
      <c r="C34" s="185"/>
      <c r="D34" s="185"/>
      <c r="E34" s="109">
        <v>2.0</v>
      </c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</row>
    <row r="35">
      <c r="A35" s="182">
        <v>0.0053</v>
      </c>
      <c r="B35" s="41" t="s">
        <v>1492</v>
      </c>
      <c r="C35" s="185"/>
      <c r="D35" s="185"/>
      <c r="E35" s="109">
        <v>2.0</v>
      </c>
      <c r="F35" s="185"/>
      <c r="G35" s="185"/>
      <c r="H35" s="185"/>
      <c r="I35" s="185"/>
      <c r="J35" s="185"/>
      <c r="K35" s="185"/>
      <c r="L35" s="185"/>
      <c r="M35" s="185"/>
      <c r="N35" s="185"/>
      <c r="O35" s="185"/>
      <c r="P35" s="185"/>
      <c r="Q35" s="185"/>
      <c r="R35" s="185"/>
      <c r="S35" s="185"/>
      <c r="T35" s="185"/>
      <c r="U35" s="185"/>
      <c r="V35" s="185"/>
      <c r="W35" s="185"/>
      <c r="X35" s="185"/>
      <c r="Y35" s="185"/>
      <c r="Z35" s="185"/>
    </row>
    <row r="36">
      <c r="A36" s="182">
        <v>0.0051</v>
      </c>
      <c r="B36" s="41" t="s">
        <v>1441</v>
      </c>
      <c r="C36" s="185"/>
      <c r="D36" s="185"/>
      <c r="E36" s="109">
        <v>3.0</v>
      </c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</row>
    <row r="37">
      <c r="A37" s="182">
        <v>0.0047</v>
      </c>
      <c r="B37" s="41" t="s">
        <v>1715</v>
      </c>
      <c r="C37" s="185"/>
      <c r="D37" s="185"/>
      <c r="E37" s="109">
        <v>3.0</v>
      </c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</row>
    <row r="38">
      <c r="A38" s="182">
        <v>0.0041</v>
      </c>
      <c r="B38" s="41" t="s">
        <v>1756</v>
      </c>
      <c r="C38" s="185"/>
      <c r="D38" s="185"/>
      <c r="E38" s="109">
        <v>1.0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</row>
    <row r="39">
      <c r="A39" s="182">
        <v>0.004</v>
      </c>
      <c r="B39" s="41" t="s">
        <v>1456</v>
      </c>
      <c r="C39" s="185"/>
      <c r="D39" s="185"/>
      <c r="E39" s="109">
        <v>7.0</v>
      </c>
      <c r="F39" s="185"/>
      <c r="G39" s="185"/>
      <c r="H39" s="185"/>
      <c r="I39" s="185"/>
      <c r="J39" s="185"/>
      <c r="K39" s="185"/>
      <c r="L39" s="185"/>
      <c r="M39" s="185"/>
      <c r="N39" s="185"/>
      <c r="O39" s="185"/>
      <c r="P39" s="185"/>
      <c r="Q39" s="185"/>
      <c r="R39" s="185"/>
      <c r="S39" s="185"/>
      <c r="T39" s="185"/>
      <c r="U39" s="185"/>
      <c r="V39" s="185"/>
      <c r="W39" s="185"/>
      <c r="X39" s="185"/>
      <c r="Y39" s="185"/>
      <c r="Z39" s="185"/>
    </row>
    <row r="40">
      <c r="A40" s="182">
        <v>0.004</v>
      </c>
      <c r="B40" s="41" t="s">
        <v>1754</v>
      </c>
      <c r="C40" s="185"/>
      <c r="D40" s="185"/>
      <c r="E40" s="109">
        <v>1.0</v>
      </c>
      <c r="F40" s="185"/>
      <c r="G40" s="185"/>
      <c r="H40" s="185"/>
      <c r="I40" s="185"/>
      <c r="J40" s="185"/>
      <c r="K40" s="185"/>
      <c r="L40" s="185"/>
      <c r="M40" s="185"/>
      <c r="N40" s="185"/>
      <c r="O40" s="185"/>
      <c r="P40" s="185"/>
      <c r="Q40" s="185"/>
      <c r="R40" s="185"/>
      <c r="S40" s="185"/>
      <c r="T40" s="185"/>
      <c r="U40" s="185"/>
      <c r="V40" s="185"/>
      <c r="W40" s="185"/>
      <c r="X40" s="185"/>
      <c r="Y40" s="185"/>
      <c r="Z40" s="185"/>
    </row>
    <row r="41">
      <c r="A41" s="182">
        <v>0.004</v>
      </c>
      <c r="B41" s="41" t="s">
        <v>1431</v>
      </c>
      <c r="C41" s="185"/>
      <c r="D41" s="185"/>
      <c r="E41" s="109">
        <v>1.0</v>
      </c>
      <c r="F41" s="185"/>
      <c r="G41" s="185"/>
      <c r="H41" s="185"/>
      <c r="I41" s="185"/>
      <c r="J41" s="185"/>
      <c r="K41" s="185"/>
      <c r="L41" s="185"/>
      <c r="M41" s="185"/>
      <c r="N41" s="185"/>
      <c r="O41" s="185"/>
      <c r="P41" s="185"/>
      <c r="Q41" s="185"/>
      <c r="R41" s="185"/>
      <c r="S41" s="185"/>
      <c r="T41" s="185"/>
      <c r="U41" s="185"/>
      <c r="V41" s="185"/>
      <c r="W41" s="185"/>
      <c r="X41" s="185"/>
      <c r="Y41" s="185"/>
      <c r="Z41" s="185"/>
    </row>
    <row r="42">
      <c r="A42" s="182">
        <v>0.0039</v>
      </c>
      <c r="B42" s="41" t="s">
        <v>1716</v>
      </c>
      <c r="C42" s="185"/>
      <c r="D42" s="185"/>
      <c r="E42" s="109">
        <v>1.0</v>
      </c>
      <c r="F42" s="185"/>
      <c r="G42" s="185"/>
      <c r="H42" s="185"/>
      <c r="I42" s="185"/>
      <c r="J42" s="185"/>
      <c r="K42" s="185"/>
      <c r="L42" s="185"/>
      <c r="M42" s="185"/>
      <c r="N42" s="185"/>
      <c r="O42" s="185"/>
      <c r="P42" s="185"/>
      <c r="Q42" s="185"/>
      <c r="R42" s="185"/>
      <c r="S42" s="185"/>
      <c r="T42" s="185"/>
      <c r="U42" s="185"/>
      <c r="V42" s="185"/>
      <c r="W42" s="185"/>
      <c r="X42" s="185"/>
      <c r="Y42" s="185"/>
      <c r="Z42" s="185"/>
    </row>
    <row r="43">
      <c r="A43" s="182">
        <v>0.0033</v>
      </c>
      <c r="B43" s="41" t="s">
        <v>1597</v>
      </c>
      <c r="C43" s="185"/>
      <c r="D43" s="185"/>
      <c r="E43" s="109">
        <v>1.0</v>
      </c>
      <c r="F43" s="185"/>
      <c r="G43" s="185"/>
      <c r="H43" s="185"/>
      <c r="I43" s="185"/>
      <c r="J43" s="185"/>
      <c r="K43" s="185"/>
      <c r="L43" s="185"/>
      <c r="M43" s="185"/>
      <c r="N43" s="185"/>
      <c r="O43" s="185"/>
      <c r="P43" s="185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>
      <c r="A44" s="182">
        <v>0.0032</v>
      </c>
      <c r="B44" s="41" t="s">
        <v>2727</v>
      </c>
      <c r="C44" s="185"/>
      <c r="D44" s="185"/>
      <c r="E44" s="109">
        <v>1.0</v>
      </c>
      <c r="F44" s="185"/>
      <c r="G44" s="185"/>
      <c r="H44" s="185"/>
      <c r="I44" s="185"/>
      <c r="J44" s="185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</row>
    <row r="45">
      <c r="A45" s="182">
        <v>0.0032</v>
      </c>
      <c r="B45" s="41" t="s">
        <v>2400</v>
      </c>
      <c r="C45" s="185"/>
      <c r="D45" s="185"/>
      <c r="E45" s="109">
        <v>1.0</v>
      </c>
      <c r="F45" s="185"/>
      <c r="G45" s="185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>
      <c r="A46" s="182">
        <v>0.0031</v>
      </c>
      <c r="B46" s="41" t="s">
        <v>1654</v>
      </c>
      <c r="C46" s="185"/>
      <c r="D46" s="185"/>
      <c r="E46" s="109">
        <v>1.0</v>
      </c>
      <c r="F46" s="185"/>
      <c r="G46" s="185"/>
      <c r="H46" s="185"/>
      <c r="I46" s="185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5"/>
    </row>
    <row r="47">
      <c r="A47" s="182">
        <v>0.0031</v>
      </c>
      <c r="B47" s="41" t="s">
        <v>1496</v>
      </c>
      <c r="C47" s="185"/>
      <c r="D47" s="185"/>
      <c r="E47" s="109">
        <v>1.0</v>
      </c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>
      <c r="A48" s="182">
        <v>0.003</v>
      </c>
      <c r="B48" s="41" t="s">
        <v>2147</v>
      </c>
      <c r="C48" s="185"/>
      <c r="D48" s="185"/>
      <c r="E48" s="109">
        <v>1.0</v>
      </c>
      <c r="F48" s="185"/>
      <c r="G48" s="185"/>
      <c r="H48" s="185"/>
      <c r="I48" s="185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5"/>
    </row>
    <row r="49">
      <c r="A49" s="182">
        <v>0.0029</v>
      </c>
      <c r="B49" s="41" t="s">
        <v>1600</v>
      </c>
      <c r="C49" s="185"/>
      <c r="D49" s="185"/>
      <c r="E49" s="109">
        <v>4.0</v>
      </c>
      <c r="F49" s="185"/>
      <c r="G49" s="185"/>
      <c r="H49" s="185"/>
      <c r="I49" s="185"/>
      <c r="J49" s="185"/>
      <c r="K49" s="185"/>
      <c r="L49" s="185"/>
      <c r="M49" s="185"/>
      <c r="N49" s="185"/>
      <c r="O49" s="185"/>
      <c r="P49" s="185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>
      <c r="A50" s="182">
        <v>0.0029</v>
      </c>
      <c r="B50" s="41" t="s">
        <v>2454</v>
      </c>
      <c r="C50" s="185"/>
      <c r="D50" s="185"/>
      <c r="E50" s="109">
        <v>2.0</v>
      </c>
      <c r="F50" s="185"/>
      <c r="G50" s="185"/>
      <c r="H50" s="185"/>
      <c r="I50" s="185"/>
      <c r="J50" s="185"/>
      <c r="K50" s="185"/>
      <c r="L50" s="185"/>
      <c r="M50" s="185"/>
      <c r="N50" s="185"/>
      <c r="O50" s="185"/>
      <c r="P50" s="185"/>
      <c r="Q50" s="185"/>
      <c r="R50" s="185"/>
      <c r="S50" s="185"/>
      <c r="T50" s="185"/>
      <c r="U50" s="185"/>
      <c r="V50" s="185"/>
      <c r="W50" s="185"/>
      <c r="X50" s="185"/>
      <c r="Y50" s="185"/>
      <c r="Z50" s="185"/>
    </row>
    <row r="51">
      <c r="A51" s="182">
        <v>0.0029</v>
      </c>
      <c r="B51" s="41" t="s">
        <v>2044</v>
      </c>
      <c r="C51" s="185"/>
      <c r="D51" s="185"/>
      <c r="E51" s="109">
        <v>1.0</v>
      </c>
      <c r="F51" s="185"/>
      <c r="G51" s="185"/>
      <c r="H51" s="185"/>
      <c r="I51" s="185"/>
      <c r="J51" s="185"/>
      <c r="K51" s="185"/>
      <c r="L51" s="185"/>
      <c r="M51" s="185"/>
      <c r="N51" s="185"/>
      <c r="O51" s="185"/>
      <c r="P51" s="185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>
      <c r="A52" s="182">
        <v>0.0027</v>
      </c>
      <c r="B52" s="41" t="s">
        <v>1771</v>
      </c>
      <c r="C52" s="185"/>
      <c r="D52" s="185"/>
      <c r="E52" s="109">
        <v>2.0</v>
      </c>
      <c r="F52" s="185"/>
      <c r="G52" s="185"/>
      <c r="H52" s="185"/>
      <c r="I52" s="185"/>
      <c r="J52" s="185"/>
      <c r="K52" s="185"/>
      <c r="L52" s="185"/>
      <c r="M52" s="185"/>
      <c r="N52" s="185"/>
      <c r="O52" s="185"/>
      <c r="P52" s="185"/>
      <c r="Q52" s="185"/>
      <c r="R52" s="185"/>
      <c r="S52" s="185"/>
      <c r="T52" s="185"/>
      <c r="U52" s="185"/>
      <c r="V52" s="185"/>
      <c r="W52" s="185"/>
      <c r="X52" s="185"/>
      <c r="Y52" s="185"/>
      <c r="Z52" s="185"/>
    </row>
    <row r="53">
      <c r="A53" s="182">
        <v>0.0027</v>
      </c>
      <c r="B53" s="41" t="s">
        <v>2726</v>
      </c>
      <c r="C53" s="185"/>
      <c r="D53" s="185"/>
      <c r="E53" s="109">
        <v>1.0</v>
      </c>
      <c r="F53" s="185"/>
      <c r="G53" s="185"/>
      <c r="H53" s="185"/>
      <c r="I53" s="185"/>
      <c r="J53" s="185"/>
      <c r="K53" s="185"/>
      <c r="L53" s="185"/>
      <c r="M53" s="185"/>
      <c r="N53" s="185"/>
      <c r="O53" s="185"/>
      <c r="P53" s="185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>
      <c r="A54" s="182">
        <v>0.0025</v>
      </c>
      <c r="B54" s="41" t="s">
        <v>1021</v>
      </c>
      <c r="C54" s="185"/>
      <c r="D54" s="185"/>
      <c r="E54" s="109">
        <v>1.0</v>
      </c>
      <c r="F54" s="185"/>
      <c r="G54" s="185"/>
      <c r="H54" s="185"/>
      <c r="I54" s="185"/>
      <c r="J54" s="185"/>
      <c r="K54" s="185"/>
      <c r="L54" s="185"/>
      <c r="M54" s="185"/>
      <c r="N54" s="185"/>
      <c r="O54" s="185"/>
      <c r="P54" s="185"/>
      <c r="Q54" s="185"/>
      <c r="R54" s="185"/>
      <c r="S54" s="185"/>
      <c r="T54" s="185"/>
      <c r="U54" s="185"/>
      <c r="V54" s="185"/>
      <c r="W54" s="185"/>
      <c r="X54" s="185"/>
      <c r="Y54" s="185"/>
      <c r="Z54" s="185"/>
    </row>
    <row r="55">
      <c r="A55" s="182">
        <v>0.0023</v>
      </c>
      <c r="B55" s="41" t="s">
        <v>1616</v>
      </c>
      <c r="C55" s="185"/>
      <c r="D55" s="185"/>
      <c r="E55" s="109">
        <v>4.0</v>
      </c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>
      <c r="A56" s="182">
        <v>0.0023</v>
      </c>
      <c r="B56" s="41" t="s">
        <v>858</v>
      </c>
      <c r="C56" s="185"/>
      <c r="D56" s="185"/>
      <c r="E56" s="109">
        <v>2.0</v>
      </c>
      <c r="F56" s="185"/>
      <c r="G56" s="185"/>
      <c r="H56" s="185"/>
      <c r="I56" s="185"/>
      <c r="J56" s="185"/>
      <c r="K56" s="185"/>
      <c r="L56" s="185"/>
      <c r="M56" s="185"/>
      <c r="N56" s="185"/>
      <c r="O56" s="185"/>
      <c r="P56" s="185"/>
      <c r="Q56" s="185"/>
      <c r="R56" s="185"/>
      <c r="S56" s="185"/>
      <c r="T56" s="185"/>
      <c r="U56" s="185"/>
      <c r="V56" s="185"/>
      <c r="W56" s="185"/>
      <c r="X56" s="185"/>
      <c r="Y56" s="185"/>
      <c r="Z56" s="185"/>
    </row>
    <row r="57">
      <c r="A57" s="182">
        <v>0.0023</v>
      </c>
      <c r="B57" s="41" t="s">
        <v>2737</v>
      </c>
      <c r="C57" s="185"/>
      <c r="D57" s="185"/>
      <c r="E57" s="109">
        <v>1.0</v>
      </c>
      <c r="F57" s="185"/>
      <c r="G57" s="185"/>
      <c r="H57" s="185"/>
      <c r="I57" s="185"/>
      <c r="J57" s="185"/>
      <c r="K57" s="185"/>
      <c r="L57" s="185"/>
      <c r="M57" s="185"/>
      <c r="N57" s="185"/>
      <c r="O57" s="185"/>
      <c r="P57" s="185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>
      <c r="A58" s="182">
        <v>0.0022</v>
      </c>
      <c r="B58" s="41" t="s">
        <v>805</v>
      </c>
      <c r="C58" s="185"/>
      <c r="D58" s="185"/>
      <c r="E58" s="109">
        <v>2.0</v>
      </c>
      <c r="F58" s="185"/>
      <c r="G58" s="185"/>
      <c r="H58" s="185"/>
      <c r="I58" s="185"/>
      <c r="J58" s="185"/>
      <c r="K58" s="185"/>
      <c r="L58" s="185"/>
      <c r="M58" s="185"/>
      <c r="N58" s="185"/>
      <c r="O58" s="185"/>
      <c r="P58" s="185"/>
      <c r="Q58" s="185"/>
      <c r="R58" s="185"/>
      <c r="S58" s="185"/>
      <c r="T58" s="185"/>
      <c r="U58" s="185"/>
      <c r="V58" s="185"/>
      <c r="W58" s="185"/>
      <c r="X58" s="185"/>
      <c r="Y58" s="185"/>
      <c r="Z58" s="185"/>
    </row>
    <row r="59">
      <c r="A59" s="182">
        <v>0.0021</v>
      </c>
      <c r="B59" s="41" t="s">
        <v>1750</v>
      </c>
      <c r="C59" s="185"/>
      <c r="D59" s="185"/>
      <c r="E59" s="109">
        <v>1.0</v>
      </c>
      <c r="F59" s="185"/>
      <c r="G59" s="185"/>
      <c r="H59" s="185"/>
      <c r="I59" s="185"/>
      <c r="J59" s="185"/>
      <c r="K59" s="185"/>
      <c r="L59" s="185"/>
      <c r="M59" s="185"/>
      <c r="N59" s="185"/>
      <c r="O59" s="185"/>
      <c r="P59" s="185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>
      <c r="A60" s="182">
        <v>0.0021</v>
      </c>
      <c r="B60" s="41" t="s">
        <v>1501</v>
      </c>
      <c r="C60" s="185"/>
      <c r="D60" s="185"/>
      <c r="E60" s="109">
        <v>1.0</v>
      </c>
      <c r="F60" s="185"/>
      <c r="G60" s="185"/>
      <c r="H60" s="185"/>
      <c r="I60" s="185"/>
      <c r="J60" s="185"/>
      <c r="K60" s="185"/>
      <c r="L60" s="185"/>
      <c r="M60" s="185"/>
      <c r="N60" s="185"/>
      <c r="O60" s="185"/>
      <c r="P60" s="185"/>
      <c r="Q60" s="185"/>
      <c r="R60" s="185"/>
      <c r="S60" s="185"/>
      <c r="T60" s="185"/>
      <c r="U60" s="185"/>
      <c r="V60" s="185"/>
      <c r="W60" s="185"/>
      <c r="X60" s="185"/>
      <c r="Y60" s="185"/>
      <c r="Z60" s="185"/>
    </row>
    <row r="61">
      <c r="A61" s="182">
        <v>0.0021</v>
      </c>
      <c r="B61" s="41" t="s">
        <v>1557</v>
      </c>
      <c r="C61" s="185"/>
      <c r="D61" s="185"/>
      <c r="E61" s="109">
        <v>1.0</v>
      </c>
      <c r="F61" s="185"/>
      <c r="G61" s="185"/>
      <c r="H61" s="185"/>
      <c r="I61" s="185"/>
      <c r="J61" s="185"/>
      <c r="K61" s="185"/>
      <c r="L61" s="185"/>
      <c r="M61" s="185"/>
      <c r="N61" s="185"/>
      <c r="O61" s="185"/>
      <c r="P61" s="185"/>
      <c r="Q61" s="185"/>
      <c r="R61" s="185"/>
      <c r="S61" s="185"/>
      <c r="T61" s="185"/>
      <c r="U61" s="185"/>
      <c r="V61" s="185"/>
      <c r="W61" s="185"/>
      <c r="X61" s="185"/>
      <c r="Y61" s="185"/>
      <c r="Z61" s="185"/>
    </row>
    <row r="62">
      <c r="A62" s="182">
        <v>0.0021</v>
      </c>
      <c r="B62" s="41" t="s">
        <v>1670</v>
      </c>
      <c r="C62" s="185"/>
      <c r="D62" s="185"/>
      <c r="E62" s="109">
        <v>1.0</v>
      </c>
      <c r="F62" s="185"/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  <c r="Y62" s="185"/>
      <c r="Z62" s="185"/>
    </row>
    <row r="63">
      <c r="A63" s="182">
        <v>0.002</v>
      </c>
      <c r="B63" s="41" t="s">
        <v>1560</v>
      </c>
      <c r="C63" s="185"/>
      <c r="D63" s="185"/>
      <c r="E63" s="109">
        <v>1.0</v>
      </c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  <c r="Y63" s="185"/>
      <c r="Z63" s="185"/>
    </row>
    <row r="64">
      <c r="A64" s="182">
        <v>0.0019</v>
      </c>
      <c r="B64" s="41" t="s">
        <v>2738</v>
      </c>
      <c r="C64" s="185"/>
      <c r="D64" s="185"/>
      <c r="E64" s="109">
        <v>2.0</v>
      </c>
      <c r="F64" s="185"/>
      <c r="G64" s="185"/>
      <c r="H64" s="185"/>
      <c r="I64" s="185"/>
      <c r="J64" s="185"/>
      <c r="K64" s="185"/>
      <c r="L64" s="185"/>
      <c r="M64" s="185"/>
      <c r="N64" s="185"/>
      <c r="O64" s="185"/>
      <c r="P64" s="185"/>
      <c r="Q64" s="185"/>
      <c r="R64" s="185"/>
      <c r="S64" s="185"/>
      <c r="T64" s="185"/>
      <c r="U64" s="185"/>
      <c r="V64" s="185"/>
      <c r="W64" s="185"/>
      <c r="X64" s="185"/>
      <c r="Y64" s="185"/>
      <c r="Z64" s="185"/>
    </row>
    <row r="65">
      <c r="A65" s="182">
        <v>0.0019</v>
      </c>
      <c r="B65" s="41" t="s">
        <v>1444</v>
      </c>
      <c r="C65" s="185"/>
      <c r="D65" s="185"/>
      <c r="E65" s="109">
        <v>1.0</v>
      </c>
      <c r="F65" s="185"/>
      <c r="G65" s="185"/>
      <c r="H65" s="185"/>
      <c r="I65" s="185"/>
      <c r="J65" s="185"/>
      <c r="K65" s="185"/>
      <c r="L65" s="185"/>
      <c r="M65" s="185"/>
      <c r="N65" s="185"/>
      <c r="O65" s="185"/>
      <c r="P65" s="185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>
      <c r="A66" s="182">
        <v>0.0019</v>
      </c>
      <c r="B66" s="41" t="s">
        <v>992</v>
      </c>
      <c r="C66" s="185"/>
      <c r="D66" s="185"/>
      <c r="E66" s="109">
        <v>1.0</v>
      </c>
      <c r="F66" s="185"/>
      <c r="G66" s="185"/>
      <c r="H66" s="185"/>
      <c r="I66" s="185"/>
      <c r="J66" s="185"/>
      <c r="K66" s="185"/>
      <c r="L66" s="185"/>
      <c r="M66" s="185"/>
      <c r="N66" s="185"/>
      <c r="O66" s="185"/>
      <c r="P66" s="185"/>
      <c r="Q66" s="185"/>
      <c r="R66" s="185"/>
      <c r="S66" s="185"/>
      <c r="T66" s="185"/>
      <c r="U66" s="185"/>
      <c r="V66" s="185"/>
      <c r="W66" s="185"/>
      <c r="X66" s="185"/>
      <c r="Y66" s="185"/>
      <c r="Z66" s="185"/>
    </row>
    <row r="67">
      <c r="A67" s="182">
        <v>0.0018</v>
      </c>
      <c r="B67" s="41" t="s">
        <v>1627</v>
      </c>
      <c r="C67" s="185"/>
      <c r="D67" s="185"/>
      <c r="E67" s="109">
        <v>3.0</v>
      </c>
      <c r="F67" s="185"/>
      <c r="G67" s="185"/>
      <c r="H67" s="185"/>
      <c r="I67" s="185"/>
      <c r="J67" s="185"/>
      <c r="K67" s="185"/>
      <c r="L67" s="185"/>
      <c r="M67" s="185"/>
      <c r="N67" s="185"/>
      <c r="O67" s="185"/>
      <c r="P67" s="185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>
      <c r="A68" s="182">
        <v>0.0018</v>
      </c>
      <c r="B68" s="41" t="s">
        <v>2108</v>
      </c>
      <c r="C68" s="185"/>
      <c r="D68" s="185"/>
      <c r="E68" s="109">
        <v>1.0</v>
      </c>
      <c r="F68" s="185"/>
      <c r="G68" s="185"/>
      <c r="H68" s="185"/>
      <c r="I68" s="185"/>
      <c r="J68" s="185"/>
      <c r="K68" s="185"/>
      <c r="L68" s="185"/>
      <c r="M68" s="185"/>
      <c r="N68" s="185"/>
      <c r="O68" s="185"/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</row>
    <row r="69">
      <c r="A69" s="182">
        <v>0.0017</v>
      </c>
      <c r="B69" s="41" t="s">
        <v>2403</v>
      </c>
      <c r="C69" s="185"/>
      <c r="D69" s="185"/>
      <c r="E69" s="109">
        <v>1.0</v>
      </c>
      <c r="F69" s="185"/>
      <c r="G69" s="185"/>
      <c r="H69" s="185"/>
      <c r="I69" s="185"/>
      <c r="J69" s="185"/>
      <c r="K69" s="185"/>
      <c r="L69" s="185"/>
      <c r="M69" s="185"/>
      <c r="N69" s="185"/>
      <c r="O69" s="185"/>
      <c r="P69" s="185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>
      <c r="A70" s="182">
        <v>0.0016</v>
      </c>
      <c r="B70" s="41" t="s">
        <v>2741</v>
      </c>
      <c r="C70" s="185"/>
      <c r="D70" s="185"/>
      <c r="E70" s="109">
        <v>1.0</v>
      </c>
      <c r="F70" s="185"/>
      <c r="G70" s="185"/>
      <c r="H70" s="185"/>
      <c r="I70" s="185"/>
      <c r="J70" s="185"/>
      <c r="K70" s="185"/>
      <c r="L70" s="185"/>
      <c r="M70" s="185"/>
      <c r="N70" s="185"/>
      <c r="O70" s="185"/>
      <c r="P70" s="185"/>
      <c r="Q70" s="185"/>
      <c r="R70" s="185"/>
      <c r="S70" s="185"/>
      <c r="T70" s="185"/>
      <c r="U70" s="185"/>
      <c r="V70" s="185"/>
      <c r="W70" s="185"/>
      <c r="X70" s="185"/>
      <c r="Y70" s="185"/>
      <c r="Z70" s="185"/>
    </row>
    <row r="71">
      <c r="A71" s="182">
        <v>0.0016</v>
      </c>
      <c r="B71" s="41" t="s">
        <v>2742</v>
      </c>
      <c r="C71" s="185"/>
      <c r="D71" s="185"/>
      <c r="E71" s="109">
        <v>1.0</v>
      </c>
      <c r="F71" s="185"/>
      <c r="G71" s="185"/>
      <c r="H71" s="185"/>
      <c r="I71" s="185"/>
      <c r="J71" s="185"/>
      <c r="K71" s="185"/>
      <c r="L71" s="185"/>
      <c r="M71" s="185"/>
      <c r="N71" s="185"/>
      <c r="O71" s="185"/>
      <c r="P71" s="185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>
      <c r="A72" s="182">
        <v>0.0016</v>
      </c>
      <c r="B72" s="41" t="s">
        <v>2743</v>
      </c>
      <c r="C72" s="185"/>
      <c r="D72" s="185"/>
      <c r="E72" s="109">
        <v>1.0</v>
      </c>
      <c r="F72" s="185"/>
      <c r="G72" s="185"/>
      <c r="H72" s="185"/>
      <c r="I72" s="185"/>
      <c r="J72" s="185"/>
      <c r="K72" s="185"/>
      <c r="L72" s="185"/>
      <c r="M72" s="185"/>
      <c r="N72" s="185"/>
      <c r="O72" s="185"/>
      <c r="P72" s="185"/>
      <c r="Q72" s="185"/>
      <c r="R72" s="185"/>
      <c r="S72" s="185"/>
      <c r="T72" s="185"/>
      <c r="U72" s="185"/>
      <c r="V72" s="185"/>
      <c r="W72" s="185"/>
      <c r="X72" s="185"/>
      <c r="Y72" s="185"/>
      <c r="Z72" s="185"/>
    </row>
    <row r="73">
      <c r="A73" s="182">
        <v>0.0016</v>
      </c>
      <c r="B73" s="41" t="s">
        <v>2729</v>
      </c>
      <c r="C73" s="185"/>
      <c r="D73" s="185"/>
      <c r="E73" s="109">
        <v>1.0</v>
      </c>
      <c r="F73" s="185"/>
      <c r="G73" s="185"/>
      <c r="H73" s="185"/>
      <c r="I73" s="185"/>
      <c r="J73" s="185"/>
      <c r="K73" s="185"/>
      <c r="L73" s="185"/>
      <c r="M73" s="185"/>
      <c r="N73" s="185"/>
      <c r="O73" s="185"/>
      <c r="P73" s="185"/>
      <c r="Q73" s="185"/>
      <c r="R73" s="185"/>
      <c r="S73" s="185"/>
      <c r="T73" s="185"/>
      <c r="U73" s="185"/>
      <c r="V73" s="185"/>
      <c r="W73" s="185"/>
      <c r="X73" s="185"/>
      <c r="Y73" s="185"/>
      <c r="Z73" s="185"/>
    </row>
    <row r="74">
      <c r="A74" s="182">
        <v>0.0015</v>
      </c>
      <c r="B74" s="41" t="s">
        <v>2744</v>
      </c>
      <c r="C74" s="185"/>
      <c r="D74" s="185"/>
      <c r="E74" s="109">
        <v>2.0</v>
      </c>
      <c r="F74" s="185"/>
      <c r="G74" s="185"/>
      <c r="H74" s="185"/>
      <c r="I74" s="185"/>
      <c r="J74" s="185"/>
      <c r="K74" s="185"/>
      <c r="L74" s="185"/>
      <c r="M74" s="185"/>
      <c r="N74" s="185"/>
      <c r="O74" s="185"/>
      <c r="P74" s="185"/>
      <c r="Q74" s="185"/>
      <c r="R74" s="185"/>
      <c r="S74" s="185"/>
      <c r="T74" s="185"/>
      <c r="U74" s="185"/>
      <c r="V74" s="185"/>
      <c r="W74" s="185"/>
      <c r="X74" s="185"/>
      <c r="Y74" s="185"/>
      <c r="Z74" s="185"/>
    </row>
    <row r="75">
      <c r="A75" s="182">
        <v>0.0015</v>
      </c>
      <c r="B75" s="41" t="s">
        <v>2144</v>
      </c>
      <c r="C75" s="185"/>
      <c r="D75" s="185"/>
      <c r="E75" s="109">
        <v>1.0</v>
      </c>
      <c r="F75" s="185"/>
      <c r="G75" s="185"/>
      <c r="H75" s="185"/>
      <c r="I75" s="185"/>
      <c r="J75" s="185"/>
      <c r="K75" s="185"/>
      <c r="L75" s="185"/>
      <c r="M75" s="185"/>
      <c r="N75" s="185"/>
      <c r="O75" s="185"/>
      <c r="P75" s="185"/>
      <c r="Q75" s="185"/>
      <c r="R75" s="185"/>
      <c r="S75" s="185"/>
      <c r="T75" s="185"/>
      <c r="U75" s="185"/>
      <c r="V75" s="185"/>
      <c r="W75" s="185"/>
      <c r="X75" s="185"/>
      <c r="Y75" s="185"/>
      <c r="Z75" s="185"/>
    </row>
    <row r="76">
      <c r="A76" s="182">
        <v>0.0015</v>
      </c>
      <c r="B76" s="41" t="s">
        <v>1702</v>
      </c>
      <c r="C76" s="185"/>
      <c r="D76" s="185"/>
      <c r="E76" s="109">
        <v>1.0</v>
      </c>
      <c r="F76" s="185"/>
      <c r="G76" s="185"/>
      <c r="H76" s="185"/>
      <c r="I76" s="185"/>
      <c r="J76" s="185"/>
      <c r="K76" s="185"/>
      <c r="L76" s="185"/>
      <c r="M76" s="185"/>
      <c r="N76" s="185"/>
      <c r="O76" s="185"/>
      <c r="P76" s="185"/>
      <c r="Q76" s="185"/>
      <c r="R76" s="185"/>
      <c r="S76" s="185"/>
      <c r="T76" s="185"/>
      <c r="U76" s="185"/>
      <c r="V76" s="185"/>
      <c r="W76" s="185"/>
      <c r="X76" s="185"/>
      <c r="Y76" s="185"/>
      <c r="Z76" s="185"/>
    </row>
    <row r="77">
      <c r="A77" s="182">
        <v>0.0015</v>
      </c>
      <c r="B77" s="41" t="s">
        <v>1652</v>
      </c>
      <c r="C77" s="185"/>
      <c r="D77" s="185"/>
      <c r="E77" s="109">
        <v>1.0</v>
      </c>
      <c r="F77" s="185"/>
      <c r="G77" s="185"/>
      <c r="H77" s="185"/>
      <c r="I77" s="185"/>
      <c r="J77" s="185"/>
      <c r="K77" s="185"/>
      <c r="L77" s="185"/>
      <c r="M77" s="185"/>
      <c r="N77" s="185"/>
      <c r="O77" s="185"/>
      <c r="P77" s="185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>
      <c r="A78" s="182">
        <v>0.0014</v>
      </c>
      <c r="B78" s="41" t="s">
        <v>1565</v>
      </c>
      <c r="C78" s="185"/>
      <c r="D78" s="185"/>
      <c r="E78" s="109">
        <v>1.0</v>
      </c>
      <c r="F78" s="185"/>
      <c r="G78" s="185"/>
      <c r="H78" s="185"/>
      <c r="I78" s="185"/>
      <c r="J78" s="185"/>
      <c r="K78" s="185"/>
      <c r="L78" s="185"/>
      <c r="M78" s="185"/>
      <c r="N78" s="185"/>
      <c r="O78" s="185"/>
      <c r="P78" s="185"/>
      <c r="Q78" s="185"/>
      <c r="R78" s="185"/>
      <c r="S78" s="185"/>
      <c r="T78" s="185"/>
      <c r="U78" s="185"/>
      <c r="V78" s="185"/>
      <c r="W78" s="185"/>
      <c r="X78" s="185"/>
      <c r="Y78" s="185"/>
      <c r="Z78" s="185"/>
    </row>
    <row r="79">
      <c r="A79" s="182">
        <v>0.0014</v>
      </c>
      <c r="B79" s="41" t="s">
        <v>1612</v>
      </c>
      <c r="C79" s="185"/>
      <c r="D79" s="185"/>
      <c r="E79" s="109">
        <v>1.0</v>
      </c>
      <c r="F79" s="185"/>
      <c r="G79" s="185"/>
      <c r="H79" s="185"/>
      <c r="I79" s="185"/>
      <c r="J79" s="185"/>
      <c r="K79" s="185"/>
      <c r="L79" s="185"/>
      <c r="M79" s="185"/>
      <c r="N79" s="185"/>
      <c r="O79" s="185"/>
      <c r="P79" s="185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>
      <c r="A80" s="182">
        <v>0.0013</v>
      </c>
      <c r="B80" s="41" t="s">
        <v>2745</v>
      </c>
      <c r="C80" s="185"/>
      <c r="D80" s="185"/>
      <c r="E80" s="109">
        <v>1.0</v>
      </c>
      <c r="F80" s="185"/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  <c r="Y80" s="185"/>
      <c r="Z80" s="185"/>
    </row>
    <row r="81">
      <c r="A81" s="182">
        <v>0.0013</v>
      </c>
      <c r="B81" s="41" t="s">
        <v>2136</v>
      </c>
      <c r="C81" s="185"/>
      <c r="D81" s="185"/>
      <c r="E81" s="109">
        <v>1.0</v>
      </c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>
      <c r="A82" s="182">
        <v>0.0012</v>
      </c>
      <c r="B82" s="41" t="s">
        <v>936</v>
      </c>
      <c r="C82" s="185"/>
      <c r="D82" s="185"/>
      <c r="E82" s="109">
        <v>2.0</v>
      </c>
      <c r="F82" s="185"/>
      <c r="G82" s="185"/>
      <c r="H82" s="185"/>
      <c r="I82" s="185"/>
      <c r="J82" s="185"/>
      <c r="K82" s="185"/>
      <c r="L82" s="185"/>
      <c r="M82" s="185"/>
      <c r="N82" s="185"/>
      <c r="O82" s="185"/>
      <c r="P82" s="185"/>
      <c r="Q82" s="185"/>
      <c r="R82" s="185"/>
      <c r="S82" s="185"/>
      <c r="T82" s="185"/>
      <c r="U82" s="185"/>
      <c r="V82" s="185"/>
      <c r="W82" s="185"/>
      <c r="X82" s="185"/>
      <c r="Y82" s="185"/>
      <c r="Z82" s="185"/>
    </row>
    <row r="83">
      <c r="A83" s="182">
        <v>0.0012</v>
      </c>
      <c r="B83" s="41" t="s">
        <v>2746</v>
      </c>
      <c r="C83" s="185"/>
      <c r="D83" s="185"/>
      <c r="E83" s="109">
        <v>1.0</v>
      </c>
      <c r="F83" s="185"/>
      <c r="G83" s="185"/>
      <c r="H83" s="185"/>
      <c r="I83" s="185"/>
      <c r="J83" s="185"/>
      <c r="K83" s="185"/>
      <c r="L83" s="185"/>
      <c r="M83" s="185"/>
      <c r="N83" s="185"/>
      <c r="O83" s="185"/>
      <c r="P83" s="185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>
      <c r="A84" s="182">
        <v>0.0012</v>
      </c>
      <c r="B84" s="41" t="s">
        <v>1464</v>
      </c>
      <c r="C84" s="185"/>
      <c r="D84" s="185"/>
      <c r="E84" s="109">
        <v>1.0</v>
      </c>
      <c r="F84" s="185"/>
      <c r="G84" s="185"/>
      <c r="H84" s="185"/>
      <c r="I84" s="185"/>
      <c r="J84" s="185"/>
      <c r="K84" s="185"/>
      <c r="L84" s="185"/>
      <c r="M84" s="185"/>
      <c r="N84" s="185"/>
      <c r="O84" s="185"/>
      <c r="P84" s="185"/>
      <c r="Q84" s="185"/>
      <c r="R84" s="185"/>
      <c r="S84" s="185"/>
      <c r="T84" s="185"/>
      <c r="U84" s="185"/>
      <c r="V84" s="185"/>
      <c r="W84" s="185"/>
      <c r="X84" s="185"/>
      <c r="Y84" s="185"/>
      <c r="Z84" s="185"/>
    </row>
    <row r="85">
      <c r="A85" s="182">
        <v>0.0012</v>
      </c>
      <c r="B85" s="41" t="s">
        <v>1644</v>
      </c>
      <c r="C85" s="185"/>
      <c r="D85" s="185"/>
      <c r="E85" s="109">
        <v>1.0</v>
      </c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>
      <c r="A86" s="182">
        <v>0.0012</v>
      </c>
      <c r="B86" s="41" t="s">
        <v>2132</v>
      </c>
      <c r="C86" s="185"/>
      <c r="D86" s="185"/>
      <c r="E86" s="109">
        <v>1.0</v>
      </c>
      <c r="F86" s="185"/>
      <c r="G86" s="185"/>
      <c r="H86" s="185"/>
      <c r="I86" s="185"/>
      <c r="J86" s="185"/>
      <c r="K86" s="185"/>
      <c r="L86" s="185"/>
      <c r="M86" s="185"/>
      <c r="N86" s="185"/>
      <c r="O86" s="185"/>
      <c r="P86" s="185"/>
      <c r="Q86" s="185"/>
      <c r="R86" s="185"/>
      <c r="S86" s="185"/>
      <c r="T86" s="185"/>
      <c r="U86" s="185"/>
      <c r="V86" s="185"/>
      <c r="W86" s="185"/>
      <c r="X86" s="185"/>
      <c r="Y86" s="185"/>
      <c r="Z86" s="185"/>
    </row>
    <row r="87">
      <c r="A87" s="182">
        <v>0.0011</v>
      </c>
      <c r="B87" s="41" t="s">
        <v>1717</v>
      </c>
      <c r="C87" s="185"/>
      <c r="D87" s="185"/>
      <c r="E87" s="109">
        <v>1.0</v>
      </c>
      <c r="F87" s="185"/>
      <c r="G87" s="185"/>
      <c r="H87" s="185"/>
      <c r="I87" s="185"/>
      <c r="J87" s="185"/>
      <c r="K87" s="185"/>
      <c r="L87" s="185"/>
      <c r="M87" s="185"/>
      <c r="N87" s="185"/>
      <c r="O87" s="185"/>
      <c r="P87" s="185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>
      <c r="A88" s="182">
        <v>0.0011</v>
      </c>
      <c r="B88" s="41" t="s">
        <v>2732</v>
      </c>
      <c r="C88" s="185"/>
      <c r="D88" s="185"/>
      <c r="E88" s="109">
        <v>1.0</v>
      </c>
      <c r="F88" s="185"/>
      <c r="G88" s="185"/>
      <c r="H88" s="185"/>
      <c r="I88" s="185"/>
      <c r="J88" s="185"/>
      <c r="K88" s="185"/>
      <c r="L88" s="185"/>
      <c r="M88" s="185"/>
      <c r="N88" s="185"/>
      <c r="O88" s="185"/>
      <c r="P88" s="185"/>
      <c r="Q88" s="185"/>
      <c r="R88" s="185"/>
      <c r="S88" s="185"/>
      <c r="T88" s="185"/>
      <c r="U88" s="185"/>
      <c r="V88" s="185"/>
      <c r="W88" s="185"/>
      <c r="X88" s="185"/>
      <c r="Y88" s="185"/>
      <c r="Z88" s="185"/>
    </row>
    <row r="89">
      <c r="A89" s="182">
        <v>0.001</v>
      </c>
      <c r="B89" s="41" t="s">
        <v>1485</v>
      </c>
      <c r="C89" s="185"/>
      <c r="D89" s="185"/>
      <c r="E89" s="109">
        <v>2.0</v>
      </c>
      <c r="F89" s="185"/>
      <c r="G89" s="185"/>
      <c r="H89" s="185"/>
      <c r="I89" s="185"/>
      <c r="J89" s="185"/>
      <c r="K89" s="185"/>
      <c r="L89" s="185"/>
      <c r="M89" s="185"/>
      <c r="N89" s="185"/>
      <c r="O89" s="185"/>
      <c r="P89" s="185"/>
      <c r="Q89" s="185"/>
      <c r="R89" s="185"/>
      <c r="S89" s="185"/>
      <c r="T89" s="185"/>
      <c r="U89" s="185"/>
      <c r="V89" s="185"/>
      <c r="W89" s="185"/>
      <c r="X89" s="185"/>
      <c r="Y89" s="185"/>
      <c r="Z89" s="185"/>
    </row>
    <row r="90">
      <c r="A90" s="182">
        <v>0.001</v>
      </c>
      <c r="B90" s="41" t="s">
        <v>1471</v>
      </c>
      <c r="C90" s="185"/>
      <c r="D90" s="185"/>
      <c r="E90" s="109">
        <v>1.0</v>
      </c>
      <c r="F90" s="185"/>
      <c r="G90" s="185"/>
      <c r="H90" s="185"/>
      <c r="I90" s="185"/>
      <c r="J90" s="185"/>
      <c r="K90" s="185"/>
      <c r="L90" s="185"/>
      <c r="M90" s="185"/>
      <c r="N90" s="185"/>
      <c r="O90" s="185"/>
      <c r="P90" s="185"/>
      <c r="Q90" s="185"/>
      <c r="R90" s="185"/>
      <c r="S90" s="185"/>
      <c r="T90" s="185"/>
      <c r="U90" s="185"/>
      <c r="V90" s="185"/>
      <c r="W90" s="185"/>
      <c r="X90" s="185"/>
      <c r="Y90" s="185"/>
      <c r="Z90" s="185"/>
    </row>
    <row r="91">
      <c r="A91" s="182">
        <v>0.001</v>
      </c>
      <c r="B91" s="41" t="s">
        <v>2751</v>
      </c>
      <c r="C91" s="185"/>
      <c r="D91" s="185"/>
      <c r="E91" s="109">
        <v>1.0</v>
      </c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  <c r="R91" s="185"/>
      <c r="S91" s="185"/>
      <c r="T91" s="185"/>
      <c r="U91" s="185"/>
      <c r="V91" s="185"/>
      <c r="W91" s="185"/>
      <c r="X91" s="185"/>
      <c r="Y91" s="185"/>
      <c r="Z91" s="185"/>
    </row>
    <row r="92">
      <c r="A92" s="182">
        <v>0.001</v>
      </c>
      <c r="B92" s="41" t="s">
        <v>886</v>
      </c>
      <c r="C92" s="185"/>
      <c r="D92" s="185"/>
      <c r="E92" s="109">
        <v>1.0</v>
      </c>
      <c r="F92" s="185"/>
      <c r="G92" s="185"/>
      <c r="H92" s="185"/>
      <c r="I92" s="185"/>
      <c r="J92" s="185"/>
      <c r="K92" s="185"/>
      <c r="L92" s="185"/>
      <c r="M92" s="185"/>
      <c r="N92" s="185"/>
      <c r="O92" s="185"/>
      <c r="P92" s="185"/>
      <c r="Q92" s="185"/>
      <c r="R92" s="185"/>
      <c r="S92" s="185"/>
      <c r="T92" s="185"/>
      <c r="U92" s="185"/>
      <c r="V92" s="185"/>
      <c r="W92" s="185"/>
      <c r="X92" s="185"/>
      <c r="Y92" s="185"/>
      <c r="Z92" s="185"/>
    </row>
    <row r="93">
      <c r="A93" s="182">
        <v>0.001</v>
      </c>
      <c r="B93" s="41" t="s">
        <v>1044</v>
      </c>
      <c r="C93" s="185"/>
      <c r="D93" s="185"/>
      <c r="E93" s="109">
        <v>1.0</v>
      </c>
      <c r="F93" s="185"/>
      <c r="G93" s="185"/>
      <c r="H93" s="185"/>
      <c r="I93" s="185"/>
      <c r="J93" s="185"/>
      <c r="K93" s="185"/>
      <c r="L93" s="185"/>
      <c r="M93" s="185"/>
      <c r="N93" s="185"/>
      <c r="O93" s="185"/>
      <c r="P93" s="185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>
      <c r="A94" s="182">
        <v>0.001</v>
      </c>
      <c r="B94" s="41" t="s">
        <v>1556</v>
      </c>
      <c r="C94" s="185"/>
      <c r="D94" s="185"/>
      <c r="E94" s="109">
        <v>1.0</v>
      </c>
      <c r="F94" s="185"/>
      <c r="G94" s="185"/>
      <c r="H94" s="185"/>
      <c r="I94" s="185"/>
      <c r="J94" s="185"/>
      <c r="K94" s="185"/>
      <c r="L94" s="185"/>
      <c r="M94" s="185"/>
      <c r="N94" s="185"/>
      <c r="O94" s="185"/>
      <c r="P94" s="185"/>
      <c r="Q94" s="185"/>
      <c r="R94" s="185"/>
      <c r="S94" s="185"/>
      <c r="T94" s="185"/>
      <c r="U94" s="185"/>
      <c r="V94" s="185"/>
      <c r="W94" s="185"/>
      <c r="X94" s="185"/>
      <c r="Y94" s="185"/>
      <c r="Z94" s="185"/>
    </row>
    <row r="95">
      <c r="A95" s="182">
        <v>9.0E-4</v>
      </c>
      <c r="B95" s="41" t="s">
        <v>1478</v>
      </c>
      <c r="C95" s="185"/>
      <c r="D95" s="185"/>
      <c r="E95" s="109">
        <v>3.0</v>
      </c>
      <c r="F95" s="185"/>
      <c r="G95" s="185"/>
      <c r="H95" s="185"/>
      <c r="I95" s="185"/>
      <c r="J95" s="185"/>
      <c r="K95" s="185"/>
      <c r="L95" s="185"/>
      <c r="M95" s="185"/>
      <c r="N95" s="185"/>
      <c r="O95" s="185"/>
      <c r="P95" s="185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>
      <c r="A96" s="182">
        <v>9.0E-4</v>
      </c>
      <c r="B96" s="41" t="s">
        <v>1603</v>
      </c>
      <c r="C96" s="185"/>
      <c r="D96" s="185"/>
      <c r="E96" s="109">
        <v>2.0</v>
      </c>
      <c r="F96" s="185"/>
      <c r="G96" s="185"/>
      <c r="H96" s="185"/>
      <c r="I96" s="185"/>
      <c r="J96" s="185"/>
      <c r="K96" s="185"/>
      <c r="L96" s="185"/>
      <c r="M96" s="185"/>
      <c r="N96" s="185"/>
      <c r="O96" s="185"/>
      <c r="P96" s="185"/>
      <c r="Q96" s="185"/>
      <c r="R96" s="185"/>
      <c r="S96" s="185"/>
      <c r="T96" s="185"/>
      <c r="U96" s="185"/>
      <c r="V96" s="185"/>
      <c r="W96" s="185"/>
      <c r="X96" s="185"/>
      <c r="Y96" s="185"/>
      <c r="Z96" s="185"/>
    </row>
    <row r="97">
      <c r="A97" s="182">
        <v>9.0E-4</v>
      </c>
      <c r="B97" s="41" t="s">
        <v>1646</v>
      </c>
      <c r="C97" s="185"/>
      <c r="D97" s="185"/>
      <c r="E97" s="109">
        <v>1.0</v>
      </c>
      <c r="F97" s="185"/>
      <c r="G97" s="185"/>
      <c r="H97" s="185"/>
      <c r="I97" s="185"/>
      <c r="J97" s="185"/>
      <c r="K97" s="185"/>
      <c r="L97" s="185"/>
      <c r="M97" s="185"/>
      <c r="N97" s="185"/>
      <c r="O97" s="185"/>
      <c r="P97" s="185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>
      <c r="A98" s="182">
        <v>9.0E-4</v>
      </c>
      <c r="B98" s="41" t="s">
        <v>2023</v>
      </c>
      <c r="C98" s="185"/>
      <c r="D98" s="185"/>
      <c r="E98" s="109">
        <v>1.0</v>
      </c>
      <c r="F98" s="185"/>
      <c r="G98" s="185"/>
      <c r="H98" s="185"/>
      <c r="I98" s="185"/>
      <c r="J98" s="185"/>
      <c r="K98" s="185"/>
      <c r="L98" s="185"/>
      <c r="M98" s="185"/>
      <c r="N98" s="185"/>
      <c r="O98" s="185"/>
      <c r="P98" s="185"/>
      <c r="Q98" s="185"/>
      <c r="R98" s="185"/>
      <c r="S98" s="185"/>
      <c r="T98" s="185"/>
      <c r="U98" s="185"/>
      <c r="V98" s="185"/>
      <c r="W98" s="185"/>
      <c r="X98" s="185"/>
      <c r="Y98" s="185"/>
      <c r="Z98" s="185"/>
    </row>
    <row r="99">
      <c r="A99" s="182">
        <v>8.0E-4</v>
      </c>
      <c r="B99" s="41" t="s">
        <v>1790</v>
      </c>
      <c r="C99" s="185"/>
      <c r="D99" s="185"/>
      <c r="E99" s="109">
        <v>1.0</v>
      </c>
      <c r="F99" s="185"/>
      <c r="G99" s="185"/>
      <c r="H99" s="185"/>
      <c r="I99" s="185"/>
      <c r="J99" s="185"/>
      <c r="K99" s="185"/>
      <c r="L99" s="185"/>
      <c r="M99" s="185"/>
      <c r="N99" s="185"/>
      <c r="O99" s="185"/>
      <c r="P99" s="185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>
      <c r="A100" s="182">
        <v>8.0E-4</v>
      </c>
      <c r="B100" s="41" t="s">
        <v>2753</v>
      </c>
      <c r="C100" s="185"/>
      <c r="D100" s="185"/>
      <c r="E100" s="109">
        <v>1.0</v>
      </c>
      <c r="F100" s="185"/>
      <c r="G100" s="185"/>
      <c r="H100" s="185"/>
      <c r="I100" s="185"/>
      <c r="J100" s="185"/>
      <c r="K100" s="185"/>
      <c r="L100" s="185"/>
      <c r="M100" s="185"/>
      <c r="N100" s="185"/>
      <c r="O100" s="185"/>
      <c r="P100" s="185"/>
      <c r="Q100" s="185"/>
      <c r="R100" s="185"/>
      <c r="S100" s="185"/>
      <c r="T100" s="185"/>
      <c r="U100" s="185"/>
      <c r="V100" s="185"/>
      <c r="W100" s="185"/>
      <c r="X100" s="185"/>
      <c r="Y100" s="185"/>
      <c r="Z100" s="185"/>
    </row>
    <row r="101">
      <c r="A101" s="182">
        <v>8.0E-4</v>
      </c>
      <c r="B101" s="41" t="s">
        <v>880</v>
      </c>
      <c r="C101" s="185"/>
      <c r="D101" s="185"/>
      <c r="E101" s="109">
        <v>1.0</v>
      </c>
      <c r="F101" s="185"/>
      <c r="G101" s="185"/>
      <c r="H101" s="185"/>
      <c r="I101" s="185"/>
      <c r="J101" s="185"/>
      <c r="K101" s="185"/>
      <c r="L101" s="185"/>
      <c r="M101" s="185"/>
      <c r="N101" s="185"/>
      <c r="O101" s="185"/>
      <c r="P101" s="185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>
      <c r="A102" s="182">
        <v>8.0E-4</v>
      </c>
      <c r="B102" s="41" t="s">
        <v>2455</v>
      </c>
      <c r="C102" s="185"/>
      <c r="D102" s="185"/>
      <c r="E102" s="109">
        <v>1.0</v>
      </c>
      <c r="F102" s="185"/>
      <c r="G102" s="185"/>
      <c r="H102" s="185"/>
      <c r="I102" s="185"/>
      <c r="J102" s="185"/>
      <c r="K102" s="185"/>
      <c r="L102" s="185"/>
      <c r="M102" s="185"/>
      <c r="N102" s="185"/>
      <c r="O102" s="185"/>
      <c r="P102" s="185"/>
      <c r="Q102" s="185"/>
      <c r="R102" s="185"/>
      <c r="S102" s="185"/>
      <c r="T102" s="185"/>
      <c r="U102" s="185"/>
      <c r="V102" s="185"/>
      <c r="W102" s="185"/>
      <c r="X102" s="185"/>
      <c r="Y102" s="185"/>
      <c r="Z102" s="185"/>
    </row>
    <row r="103">
      <c r="A103" s="182">
        <v>8.0E-4</v>
      </c>
      <c r="B103" s="41" t="s">
        <v>918</v>
      </c>
      <c r="C103" s="185"/>
      <c r="D103" s="185"/>
      <c r="E103" s="109">
        <v>1.0</v>
      </c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>
      <c r="A104" s="182">
        <v>7.0E-4</v>
      </c>
      <c r="B104" s="41" t="s">
        <v>1794</v>
      </c>
      <c r="C104" s="185"/>
      <c r="D104" s="185"/>
      <c r="E104" s="109">
        <v>2.0</v>
      </c>
      <c r="F104" s="185"/>
      <c r="G104" s="185"/>
      <c r="H104" s="185"/>
      <c r="I104" s="185"/>
      <c r="J104" s="185"/>
      <c r="K104" s="185"/>
      <c r="L104" s="185"/>
      <c r="M104" s="185"/>
      <c r="N104" s="185"/>
      <c r="O104" s="185"/>
      <c r="P104" s="185"/>
      <c r="Q104" s="185"/>
      <c r="R104" s="185"/>
      <c r="S104" s="185"/>
      <c r="T104" s="185"/>
      <c r="U104" s="185"/>
      <c r="V104" s="185"/>
      <c r="W104" s="185"/>
      <c r="X104" s="185"/>
      <c r="Y104" s="185"/>
      <c r="Z104" s="185"/>
    </row>
    <row r="105">
      <c r="A105" s="182">
        <v>7.0E-4</v>
      </c>
      <c r="B105" s="41" t="s">
        <v>2757</v>
      </c>
      <c r="C105" s="185"/>
      <c r="D105" s="185"/>
      <c r="E105" s="109">
        <v>2.0</v>
      </c>
      <c r="F105" s="185"/>
      <c r="G105" s="185"/>
      <c r="H105" s="185"/>
      <c r="I105" s="185"/>
      <c r="J105" s="185"/>
      <c r="K105" s="185"/>
      <c r="L105" s="185"/>
      <c r="M105" s="185"/>
      <c r="N105" s="185"/>
      <c r="O105" s="185"/>
      <c r="P105" s="185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>
      <c r="A106" s="182">
        <v>7.0E-4</v>
      </c>
      <c r="B106" s="41" t="s">
        <v>2348</v>
      </c>
      <c r="C106" s="185"/>
      <c r="D106" s="185"/>
      <c r="E106" s="109">
        <v>1.0</v>
      </c>
      <c r="F106" s="185"/>
      <c r="G106" s="185"/>
      <c r="H106" s="185"/>
      <c r="I106" s="185"/>
      <c r="J106" s="185"/>
      <c r="K106" s="185"/>
      <c r="L106" s="185"/>
      <c r="M106" s="185"/>
      <c r="N106" s="185"/>
      <c r="O106" s="185"/>
      <c r="P106" s="185"/>
      <c r="Q106" s="185"/>
      <c r="R106" s="185"/>
      <c r="S106" s="185"/>
      <c r="T106" s="185"/>
      <c r="U106" s="185"/>
      <c r="V106" s="185"/>
      <c r="W106" s="185"/>
      <c r="X106" s="185"/>
      <c r="Y106" s="185"/>
      <c r="Z106" s="185"/>
    </row>
    <row r="107">
      <c r="A107" s="182">
        <v>7.0E-4</v>
      </c>
      <c r="B107" s="41" t="s">
        <v>1435</v>
      </c>
      <c r="C107" s="185"/>
      <c r="D107" s="185"/>
      <c r="E107" s="109">
        <v>1.0</v>
      </c>
      <c r="F107" s="185"/>
      <c r="G107" s="185"/>
      <c r="H107" s="185"/>
      <c r="I107" s="185"/>
      <c r="J107" s="185"/>
      <c r="K107" s="185"/>
      <c r="L107" s="185"/>
      <c r="M107" s="185"/>
      <c r="N107" s="185"/>
      <c r="O107" s="185"/>
      <c r="P107" s="185"/>
      <c r="Q107" s="185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>
      <c r="A108" s="182">
        <v>6.0E-4</v>
      </c>
      <c r="B108" s="41" t="s">
        <v>796</v>
      </c>
      <c r="C108" s="185"/>
      <c r="D108" s="185"/>
      <c r="E108" s="109">
        <v>2.0</v>
      </c>
      <c r="F108" s="185"/>
      <c r="G108" s="185"/>
      <c r="H108" s="185"/>
      <c r="I108" s="185"/>
      <c r="J108" s="185"/>
      <c r="K108" s="185"/>
      <c r="L108" s="185"/>
      <c r="M108" s="185"/>
      <c r="N108" s="185"/>
      <c r="O108" s="185"/>
      <c r="P108" s="185"/>
      <c r="Q108" s="185"/>
      <c r="R108" s="185"/>
      <c r="S108" s="185"/>
      <c r="T108" s="185"/>
      <c r="U108" s="185"/>
      <c r="V108" s="185"/>
      <c r="W108" s="185"/>
      <c r="X108" s="185"/>
      <c r="Y108" s="185"/>
      <c r="Z108" s="185"/>
    </row>
    <row r="109">
      <c r="A109" s="182">
        <v>6.0E-4</v>
      </c>
      <c r="B109" s="41" t="s">
        <v>1969</v>
      </c>
      <c r="C109" s="185"/>
      <c r="D109" s="185"/>
      <c r="E109" s="109">
        <v>1.0</v>
      </c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  <c r="R109" s="185"/>
      <c r="S109" s="185"/>
      <c r="T109" s="185"/>
      <c r="U109" s="185"/>
      <c r="V109" s="185"/>
      <c r="W109" s="185"/>
      <c r="X109" s="185"/>
      <c r="Y109" s="185"/>
      <c r="Z109" s="185"/>
    </row>
    <row r="110">
      <c r="A110" s="182">
        <v>6.0E-4</v>
      </c>
      <c r="B110" s="41" t="s">
        <v>2051</v>
      </c>
      <c r="C110" s="185"/>
      <c r="D110" s="185"/>
      <c r="E110" s="109">
        <v>1.0</v>
      </c>
      <c r="F110" s="185"/>
      <c r="G110" s="185"/>
      <c r="H110" s="185"/>
      <c r="I110" s="185"/>
      <c r="J110" s="185"/>
      <c r="K110" s="185"/>
      <c r="L110" s="185"/>
      <c r="M110" s="185"/>
      <c r="N110" s="185"/>
      <c r="O110" s="185"/>
      <c r="P110" s="185"/>
      <c r="Q110" s="185"/>
      <c r="R110" s="185"/>
      <c r="S110" s="185"/>
      <c r="T110" s="185"/>
      <c r="U110" s="185"/>
      <c r="V110" s="185"/>
      <c r="W110" s="185"/>
      <c r="X110" s="185"/>
      <c r="Y110" s="185"/>
      <c r="Z110" s="185"/>
    </row>
    <row r="111">
      <c r="A111" s="182">
        <v>6.0E-4</v>
      </c>
      <c r="B111" s="41" t="s">
        <v>1990</v>
      </c>
      <c r="C111" s="185"/>
      <c r="D111" s="185"/>
      <c r="E111" s="109">
        <v>1.0</v>
      </c>
      <c r="F111" s="185"/>
      <c r="G111" s="185"/>
      <c r="H111" s="185"/>
      <c r="I111" s="185"/>
      <c r="J111" s="185"/>
      <c r="K111" s="185"/>
      <c r="L111" s="185"/>
      <c r="M111" s="185"/>
      <c r="N111" s="185"/>
      <c r="O111" s="185"/>
      <c r="P111" s="185"/>
      <c r="Q111" s="185"/>
      <c r="R111" s="185"/>
      <c r="S111" s="185"/>
      <c r="T111" s="185"/>
      <c r="U111" s="185"/>
      <c r="V111" s="185"/>
      <c r="W111" s="185"/>
      <c r="X111" s="185"/>
      <c r="Y111" s="185"/>
      <c r="Z111" s="185"/>
    </row>
    <row r="112">
      <c r="A112" s="182">
        <v>6.0E-4</v>
      </c>
      <c r="B112" s="41" t="s">
        <v>2114</v>
      </c>
      <c r="C112" s="185"/>
      <c r="D112" s="185"/>
      <c r="E112" s="109">
        <v>1.0</v>
      </c>
      <c r="F112" s="185"/>
      <c r="G112" s="185"/>
      <c r="H112" s="185"/>
      <c r="I112" s="185"/>
      <c r="J112" s="185"/>
      <c r="K112" s="185"/>
      <c r="L112" s="185"/>
      <c r="M112" s="185"/>
      <c r="N112" s="185"/>
      <c r="O112" s="185"/>
      <c r="P112" s="185"/>
      <c r="Q112" s="185"/>
      <c r="R112" s="185"/>
      <c r="S112" s="185"/>
      <c r="T112" s="185"/>
      <c r="U112" s="185"/>
      <c r="V112" s="185"/>
      <c r="W112" s="185"/>
      <c r="X112" s="185"/>
      <c r="Y112" s="185"/>
      <c r="Z112" s="185"/>
    </row>
    <row r="113">
      <c r="A113" s="182">
        <v>6.0E-4</v>
      </c>
      <c r="B113" s="41" t="s">
        <v>2760</v>
      </c>
      <c r="C113" s="185"/>
      <c r="D113" s="185"/>
      <c r="E113" s="109">
        <v>1.0</v>
      </c>
      <c r="F113" s="185"/>
      <c r="G113" s="185"/>
      <c r="H113" s="185"/>
      <c r="I113" s="185"/>
      <c r="J113" s="185"/>
      <c r="K113" s="185"/>
      <c r="L113" s="185"/>
      <c r="M113" s="185"/>
      <c r="N113" s="185"/>
      <c r="O113" s="185"/>
      <c r="P113" s="185"/>
      <c r="Q113" s="185"/>
      <c r="R113" s="185"/>
      <c r="S113" s="185"/>
      <c r="T113" s="185"/>
      <c r="U113" s="185"/>
      <c r="V113" s="185"/>
      <c r="W113" s="185"/>
      <c r="X113" s="185"/>
      <c r="Y113" s="185"/>
      <c r="Z113" s="185"/>
    </row>
    <row r="114">
      <c r="A114" s="182">
        <v>6.0E-4</v>
      </c>
      <c r="B114" s="41" t="s">
        <v>1785</v>
      </c>
      <c r="C114" s="185"/>
      <c r="D114" s="185"/>
      <c r="E114" s="109">
        <v>1.0</v>
      </c>
      <c r="F114" s="185"/>
      <c r="G114" s="185"/>
      <c r="H114" s="185"/>
      <c r="I114" s="185"/>
      <c r="J114" s="185"/>
      <c r="K114" s="185"/>
      <c r="L114" s="185"/>
      <c r="M114" s="185"/>
      <c r="N114" s="185"/>
      <c r="O114" s="185"/>
      <c r="P114" s="185"/>
      <c r="Q114" s="185"/>
      <c r="R114" s="185"/>
      <c r="S114" s="185"/>
      <c r="T114" s="185"/>
      <c r="U114" s="185"/>
      <c r="V114" s="185"/>
      <c r="W114" s="185"/>
      <c r="X114" s="185"/>
      <c r="Y114" s="185"/>
      <c r="Z114" s="185"/>
    </row>
    <row r="115">
      <c r="A115" s="182">
        <v>6.0E-4</v>
      </c>
      <c r="B115" s="41" t="s">
        <v>1502</v>
      </c>
      <c r="C115" s="185"/>
      <c r="D115" s="185"/>
      <c r="E115" s="109">
        <v>1.0</v>
      </c>
      <c r="F115" s="185"/>
      <c r="G115" s="185"/>
      <c r="H115" s="185"/>
      <c r="I115" s="185"/>
      <c r="J115" s="185"/>
      <c r="K115" s="185"/>
      <c r="L115" s="185"/>
      <c r="M115" s="185"/>
      <c r="N115" s="185"/>
      <c r="O115" s="185"/>
      <c r="P115" s="185"/>
      <c r="Q115" s="185"/>
      <c r="R115" s="185"/>
      <c r="S115" s="185"/>
      <c r="T115" s="185"/>
      <c r="U115" s="185"/>
      <c r="V115" s="185"/>
      <c r="W115" s="185"/>
      <c r="X115" s="185"/>
      <c r="Y115" s="185"/>
      <c r="Z115" s="185"/>
    </row>
    <row r="116">
      <c r="A116" s="182">
        <v>6.0E-4</v>
      </c>
      <c r="B116" s="41" t="s">
        <v>2063</v>
      </c>
      <c r="C116" s="185"/>
      <c r="D116" s="185"/>
      <c r="E116" s="109">
        <v>1.0</v>
      </c>
      <c r="F116" s="185"/>
      <c r="G116" s="185"/>
      <c r="H116" s="185"/>
      <c r="I116" s="185"/>
      <c r="J116" s="185"/>
      <c r="K116" s="185"/>
      <c r="L116" s="185"/>
      <c r="M116" s="185"/>
      <c r="N116" s="185"/>
      <c r="O116" s="185"/>
      <c r="P116" s="185"/>
      <c r="Q116" s="185"/>
      <c r="R116" s="185"/>
      <c r="S116" s="185"/>
      <c r="T116" s="185"/>
      <c r="U116" s="185"/>
      <c r="V116" s="185"/>
      <c r="W116" s="185"/>
      <c r="X116" s="185"/>
      <c r="Y116" s="185"/>
      <c r="Z116" s="185"/>
    </row>
    <row r="117">
      <c r="A117" s="182">
        <v>6.0E-4</v>
      </c>
      <c r="B117" s="41" t="s">
        <v>998</v>
      </c>
      <c r="C117" s="185"/>
      <c r="D117" s="185"/>
      <c r="E117" s="109">
        <v>1.0</v>
      </c>
      <c r="F117" s="185"/>
      <c r="G117" s="185"/>
      <c r="H117" s="185"/>
      <c r="I117" s="185"/>
      <c r="J117" s="185"/>
      <c r="K117" s="185"/>
      <c r="L117" s="185"/>
      <c r="M117" s="185"/>
      <c r="N117" s="185"/>
      <c r="O117" s="185"/>
      <c r="P117" s="185"/>
      <c r="Q117" s="185"/>
      <c r="R117" s="185"/>
      <c r="S117" s="185"/>
      <c r="T117" s="185"/>
      <c r="U117" s="185"/>
      <c r="V117" s="185"/>
      <c r="W117" s="185"/>
      <c r="X117" s="185"/>
      <c r="Y117" s="185"/>
      <c r="Z117" s="185"/>
    </row>
    <row r="118">
      <c r="A118" s="182">
        <v>5.0E-4</v>
      </c>
      <c r="B118" s="41" t="s">
        <v>2762</v>
      </c>
      <c r="C118" s="185"/>
      <c r="D118" s="185"/>
      <c r="E118" s="109">
        <v>2.0</v>
      </c>
      <c r="F118" s="185"/>
      <c r="G118" s="185"/>
      <c r="H118" s="185"/>
      <c r="I118" s="185"/>
      <c r="J118" s="185"/>
      <c r="K118" s="185"/>
      <c r="L118" s="185"/>
      <c r="M118" s="185"/>
      <c r="N118" s="185"/>
      <c r="O118" s="185"/>
      <c r="P118" s="185"/>
      <c r="Q118" s="185"/>
      <c r="R118" s="185"/>
      <c r="S118" s="185"/>
      <c r="T118" s="185"/>
      <c r="U118" s="185"/>
      <c r="V118" s="185"/>
      <c r="W118" s="185"/>
      <c r="X118" s="185"/>
      <c r="Y118" s="185"/>
      <c r="Z118" s="185"/>
    </row>
    <row r="119">
      <c r="A119" s="182">
        <v>5.0E-4</v>
      </c>
      <c r="B119" s="41" t="s">
        <v>2112</v>
      </c>
      <c r="C119" s="185"/>
      <c r="D119" s="185"/>
      <c r="E119" s="109">
        <v>1.0</v>
      </c>
      <c r="F119" s="185"/>
      <c r="G119" s="185"/>
      <c r="H119" s="185"/>
      <c r="I119" s="185"/>
      <c r="J119" s="185"/>
      <c r="K119" s="185"/>
      <c r="L119" s="185"/>
      <c r="M119" s="185"/>
      <c r="N119" s="185"/>
      <c r="O119" s="185"/>
      <c r="P119" s="185"/>
      <c r="Q119" s="185"/>
      <c r="R119" s="185"/>
      <c r="S119" s="185"/>
      <c r="T119" s="185"/>
      <c r="U119" s="185"/>
      <c r="V119" s="185"/>
      <c r="W119" s="185"/>
      <c r="X119" s="185"/>
      <c r="Y119" s="185"/>
      <c r="Z119" s="185"/>
    </row>
    <row r="120">
      <c r="A120" s="182">
        <v>5.0E-4</v>
      </c>
      <c r="B120" s="41" t="s">
        <v>2764</v>
      </c>
      <c r="C120" s="185"/>
      <c r="D120" s="185"/>
      <c r="E120" s="109">
        <v>1.0</v>
      </c>
      <c r="F120" s="185"/>
      <c r="G120" s="185"/>
      <c r="H120" s="185"/>
      <c r="I120" s="185"/>
      <c r="J120" s="185"/>
      <c r="K120" s="185"/>
      <c r="L120" s="185"/>
      <c r="M120" s="185"/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5"/>
    </row>
    <row r="121">
      <c r="A121" s="182">
        <v>5.0E-4</v>
      </c>
      <c r="B121" s="41" t="s">
        <v>1678</v>
      </c>
      <c r="C121" s="185"/>
      <c r="D121" s="185"/>
      <c r="E121" s="109">
        <v>1.0</v>
      </c>
      <c r="F121" s="185"/>
      <c r="G121" s="185"/>
      <c r="H121" s="185"/>
      <c r="I121" s="185"/>
      <c r="J121" s="185"/>
      <c r="K121" s="185"/>
      <c r="L121" s="185"/>
      <c r="M121" s="185"/>
      <c r="N121" s="185"/>
      <c r="O121" s="185"/>
      <c r="P121" s="185"/>
      <c r="Q121" s="185"/>
      <c r="R121" s="185"/>
      <c r="S121" s="185"/>
      <c r="T121" s="185"/>
      <c r="U121" s="185"/>
      <c r="V121" s="185"/>
      <c r="W121" s="185"/>
      <c r="X121" s="185"/>
      <c r="Y121" s="185"/>
      <c r="Z121" s="185"/>
    </row>
    <row r="122">
      <c r="A122" s="182">
        <v>5.0E-4</v>
      </c>
      <c r="B122" s="41" t="s">
        <v>856</v>
      </c>
      <c r="C122" s="185"/>
      <c r="D122" s="185"/>
      <c r="E122" s="109">
        <v>1.0</v>
      </c>
      <c r="F122" s="185"/>
      <c r="G122" s="185"/>
      <c r="H122" s="185"/>
      <c r="I122" s="185"/>
      <c r="J122" s="185"/>
      <c r="K122" s="185"/>
      <c r="L122" s="185"/>
      <c r="M122" s="185"/>
      <c r="N122" s="185"/>
      <c r="O122" s="185"/>
      <c r="P122" s="185"/>
      <c r="Q122" s="185"/>
      <c r="R122" s="185"/>
      <c r="S122" s="185"/>
      <c r="T122" s="185"/>
      <c r="U122" s="185"/>
      <c r="V122" s="185"/>
      <c r="W122" s="185"/>
      <c r="X122" s="185"/>
      <c r="Y122" s="185"/>
      <c r="Z122" s="185"/>
    </row>
    <row r="123">
      <c r="A123" s="182">
        <v>5.0E-4</v>
      </c>
      <c r="B123" s="41" t="s">
        <v>2765</v>
      </c>
      <c r="C123" s="185"/>
      <c r="D123" s="185"/>
      <c r="E123" s="109">
        <v>1.0</v>
      </c>
      <c r="F123" s="185"/>
      <c r="G123" s="185"/>
      <c r="H123" s="185"/>
      <c r="I123" s="185"/>
      <c r="J123" s="185"/>
      <c r="K123" s="185"/>
      <c r="L123" s="185"/>
      <c r="M123" s="185"/>
      <c r="N123" s="185"/>
      <c r="O123" s="185"/>
      <c r="P123" s="185"/>
      <c r="Q123" s="185"/>
      <c r="R123" s="185"/>
      <c r="S123" s="185"/>
      <c r="T123" s="185"/>
      <c r="U123" s="185"/>
      <c r="V123" s="185"/>
      <c r="W123" s="185"/>
      <c r="X123" s="185"/>
      <c r="Y123" s="185"/>
      <c r="Z123" s="185"/>
    </row>
    <row r="124">
      <c r="A124" s="182">
        <v>5.0E-4</v>
      </c>
      <c r="B124" s="41" t="s">
        <v>2346</v>
      </c>
      <c r="C124" s="185"/>
      <c r="D124" s="185"/>
      <c r="E124" s="109">
        <v>1.0</v>
      </c>
      <c r="F124" s="185"/>
      <c r="G124" s="185"/>
      <c r="H124" s="185"/>
      <c r="I124" s="185"/>
      <c r="J124" s="185"/>
      <c r="K124" s="185"/>
      <c r="L124" s="185"/>
      <c r="M124" s="185"/>
      <c r="N124" s="185"/>
      <c r="O124" s="185"/>
      <c r="P124" s="185"/>
      <c r="Q124" s="185"/>
      <c r="R124" s="185"/>
      <c r="S124" s="185"/>
      <c r="T124" s="185"/>
      <c r="U124" s="185"/>
      <c r="V124" s="185"/>
      <c r="W124" s="185"/>
      <c r="X124" s="185"/>
      <c r="Y124" s="185"/>
      <c r="Z124" s="185"/>
    </row>
    <row r="125">
      <c r="A125" s="182">
        <v>5.0E-4</v>
      </c>
      <c r="B125" s="41" t="s">
        <v>1599</v>
      </c>
      <c r="C125" s="185"/>
      <c r="D125" s="185"/>
      <c r="E125" s="109">
        <v>1.0</v>
      </c>
      <c r="F125" s="185"/>
      <c r="G125" s="185"/>
      <c r="H125" s="185"/>
      <c r="I125" s="185"/>
      <c r="J125" s="185"/>
      <c r="K125" s="185"/>
      <c r="L125" s="185"/>
      <c r="M125" s="185"/>
      <c r="N125" s="185"/>
      <c r="O125" s="185"/>
      <c r="P125" s="185"/>
      <c r="Q125" s="185"/>
      <c r="R125" s="185"/>
      <c r="S125" s="185"/>
      <c r="T125" s="185"/>
      <c r="U125" s="185"/>
      <c r="V125" s="185"/>
      <c r="W125" s="185"/>
      <c r="X125" s="185"/>
      <c r="Y125" s="185"/>
      <c r="Z125" s="185"/>
    </row>
    <row r="126">
      <c r="A126" s="182">
        <v>5.0E-4</v>
      </c>
      <c r="B126" s="41" t="s">
        <v>2641</v>
      </c>
      <c r="C126" s="185"/>
      <c r="D126" s="185"/>
      <c r="E126" s="109">
        <v>1.0</v>
      </c>
      <c r="F126" s="185"/>
      <c r="G126" s="185"/>
      <c r="H126" s="185"/>
      <c r="I126" s="185"/>
      <c r="J126" s="185"/>
      <c r="K126" s="185"/>
      <c r="L126" s="185"/>
      <c r="M126" s="185"/>
      <c r="N126" s="185"/>
      <c r="O126" s="185"/>
      <c r="P126" s="185"/>
      <c r="Q126" s="185"/>
      <c r="R126" s="185"/>
      <c r="S126" s="185"/>
      <c r="T126" s="185"/>
      <c r="U126" s="185"/>
      <c r="V126" s="185"/>
      <c r="W126" s="185"/>
      <c r="X126" s="185"/>
      <c r="Y126" s="185"/>
      <c r="Z126" s="185"/>
    </row>
    <row r="127">
      <c r="A127" s="182">
        <v>5.0E-4</v>
      </c>
      <c r="B127" s="41" t="s">
        <v>956</v>
      </c>
      <c r="C127" s="185"/>
      <c r="D127" s="185"/>
      <c r="E127" s="109">
        <v>1.0</v>
      </c>
      <c r="F127" s="185"/>
      <c r="G127" s="185"/>
      <c r="H127" s="185"/>
      <c r="I127" s="185"/>
      <c r="J127" s="185"/>
      <c r="K127" s="185"/>
      <c r="L127" s="185"/>
      <c r="M127" s="185"/>
      <c r="N127" s="185"/>
      <c r="O127" s="185"/>
      <c r="P127" s="185"/>
      <c r="Q127" s="185"/>
      <c r="R127" s="185"/>
      <c r="S127" s="185"/>
      <c r="T127" s="185"/>
      <c r="U127" s="185"/>
      <c r="V127" s="185"/>
      <c r="W127" s="185"/>
      <c r="X127" s="185"/>
      <c r="Y127" s="185"/>
      <c r="Z127" s="185"/>
    </row>
    <row r="128">
      <c r="A128" s="182">
        <v>5.0E-4</v>
      </c>
      <c r="B128" s="41" t="s">
        <v>963</v>
      </c>
      <c r="C128" s="185"/>
      <c r="D128" s="185"/>
      <c r="E128" s="109">
        <v>1.0</v>
      </c>
      <c r="F128" s="185"/>
      <c r="G128" s="185"/>
      <c r="H128" s="185"/>
      <c r="I128" s="185"/>
      <c r="J128" s="185"/>
      <c r="K128" s="185"/>
      <c r="L128" s="185"/>
      <c r="M128" s="185"/>
      <c r="N128" s="185"/>
      <c r="O128" s="185"/>
      <c r="P128" s="185"/>
      <c r="Q128" s="185"/>
      <c r="R128" s="185"/>
      <c r="S128" s="185"/>
      <c r="T128" s="185"/>
      <c r="U128" s="185"/>
      <c r="V128" s="185"/>
      <c r="W128" s="185"/>
      <c r="X128" s="185"/>
      <c r="Y128" s="185"/>
      <c r="Z128" s="185"/>
    </row>
    <row r="129">
      <c r="A129" s="182">
        <v>5.0E-4</v>
      </c>
      <c r="B129" s="41" t="s">
        <v>1745</v>
      </c>
      <c r="C129" s="185"/>
      <c r="D129" s="185"/>
      <c r="E129" s="109">
        <v>1.0</v>
      </c>
      <c r="F129" s="185"/>
      <c r="G129" s="185"/>
      <c r="H129" s="185"/>
      <c r="I129" s="185"/>
      <c r="J129" s="185"/>
      <c r="K129" s="185"/>
      <c r="L129" s="185"/>
      <c r="M129" s="185"/>
      <c r="N129" s="185"/>
      <c r="O129" s="185"/>
      <c r="P129" s="185"/>
      <c r="Q129" s="185"/>
      <c r="R129" s="185"/>
      <c r="S129" s="185"/>
      <c r="T129" s="185"/>
      <c r="U129" s="185"/>
      <c r="V129" s="185"/>
      <c r="W129" s="185"/>
      <c r="X129" s="185"/>
      <c r="Y129" s="185"/>
      <c r="Z129" s="185"/>
    </row>
    <row r="130">
      <c r="A130" s="182">
        <v>5.0E-4</v>
      </c>
      <c r="B130" s="41" t="s">
        <v>2770</v>
      </c>
      <c r="C130" s="185"/>
      <c r="D130" s="185"/>
      <c r="E130" s="109">
        <v>1.0</v>
      </c>
      <c r="F130" s="185"/>
      <c r="G130" s="185"/>
      <c r="H130" s="185"/>
      <c r="I130" s="185"/>
      <c r="J130" s="185"/>
      <c r="K130" s="185"/>
      <c r="L130" s="185"/>
      <c r="M130" s="185"/>
      <c r="N130" s="185"/>
      <c r="O130" s="185"/>
      <c r="P130" s="185"/>
      <c r="Q130" s="185"/>
      <c r="R130" s="185"/>
      <c r="S130" s="185"/>
      <c r="T130" s="185"/>
      <c r="U130" s="185"/>
      <c r="V130" s="185"/>
      <c r="W130" s="185"/>
      <c r="X130" s="185"/>
      <c r="Y130" s="185"/>
      <c r="Z130" s="185"/>
    </row>
    <row r="131">
      <c r="A131" s="182">
        <v>5.0E-4</v>
      </c>
      <c r="B131" s="41" t="s">
        <v>2199</v>
      </c>
      <c r="C131" s="185"/>
      <c r="D131" s="185"/>
      <c r="E131" s="109">
        <v>1.0</v>
      </c>
      <c r="F131" s="185"/>
      <c r="G131" s="185"/>
      <c r="H131" s="185"/>
      <c r="I131" s="185"/>
      <c r="J131" s="185"/>
      <c r="K131" s="185"/>
      <c r="L131" s="185"/>
      <c r="M131" s="185"/>
      <c r="N131" s="185"/>
      <c r="O131" s="185"/>
      <c r="P131" s="185"/>
      <c r="Q131" s="185"/>
      <c r="R131" s="185"/>
      <c r="S131" s="185"/>
      <c r="T131" s="185"/>
      <c r="U131" s="185"/>
      <c r="V131" s="185"/>
      <c r="W131" s="185"/>
      <c r="X131" s="185"/>
      <c r="Y131" s="185"/>
      <c r="Z131" s="185"/>
    </row>
    <row r="132">
      <c r="A132" s="182">
        <v>4.0E-4</v>
      </c>
      <c r="B132" s="41" t="s">
        <v>1840</v>
      </c>
      <c r="C132" s="185"/>
      <c r="D132" s="185"/>
      <c r="E132" s="109">
        <v>2.0</v>
      </c>
      <c r="F132" s="185"/>
      <c r="G132" s="185"/>
      <c r="H132" s="185"/>
      <c r="I132" s="185"/>
      <c r="J132" s="185"/>
      <c r="K132" s="185"/>
      <c r="L132" s="185"/>
      <c r="M132" s="185"/>
      <c r="N132" s="185"/>
      <c r="O132" s="185"/>
      <c r="P132" s="185"/>
      <c r="Q132" s="185"/>
      <c r="R132" s="185"/>
      <c r="S132" s="185"/>
      <c r="T132" s="185"/>
      <c r="U132" s="185"/>
      <c r="V132" s="185"/>
      <c r="W132" s="185"/>
      <c r="X132" s="185"/>
      <c r="Y132" s="185"/>
      <c r="Z132" s="185"/>
    </row>
    <row r="133">
      <c r="A133" s="182">
        <v>4.0E-4</v>
      </c>
      <c r="B133" s="41" t="s">
        <v>2771</v>
      </c>
      <c r="C133" s="185"/>
      <c r="D133" s="185"/>
      <c r="E133" s="109">
        <v>1.0</v>
      </c>
      <c r="F133" s="185"/>
      <c r="G133" s="185"/>
      <c r="H133" s="185"/>
      <c r="I133" s="185"/>
      <c r="J133" s="185"/>
      <c r="K133" s="185"/>
      <c r="L133" s="185"/>
      <c r="M133" s="185"/>
      <c r="N133" s="185"/>
      <c r="O133" s="185"/>
      <c r="P133" s="185"/>
      <c r="Q133" s="185"/>
      <c r="R133" s="185"/>
      <c r="S133" s="185"/>
      <c r="T133" s="185"/>
      <c r="U133" s="185"/>
      <c r="V133" s="185"/>
      <c r="W133" s="185"/>
      <c r="X133" s="185"/>
      <c r="Y133" s="185"/>
      <c r="Z133" s="185"/>
    </row>
    <row r="134">
      <c r="A134" s="182">
        <v>4.0E-4</v>
      </c>
      <c r="B134" s="41" t="s">
        <v>2015</v>
      </c>
      <c r="C134" s="185"/>
      <c r="D134" s="185"/>
      <c r="E134" s="109">
        <v>1.0</v>
      </c>
      <c r="F134" s="185"/>
      <c r="G134" s="185"/>
      <c r="H134" s="185"/>
      <c r="I134" s="185"/>
      <c r="J134" s="185"/>
      <c r="K134" s="185"/>
      <c r="L134" s="185"/>
      <c r="M134" s="185"/>
      <c r="N134" s="185"/>
      <c r="O134" s="185"/>
      <c r="P134" s="185"/>
      <c r="Q134" s="185"/>
      <c r="R134" s="185"/>
      <c r="S134" s="185"/>
      <c r="T134" s="185"/>
      <c r="U134" s="185"/>
      <c r="V134" s="185"/>
      <c r="W134" s="185"/>
      <c r="X134" s="185"/>
      <c r="Y134" s="185"/>
      <c r="Z134" s="185"/>
    </row>
    <row r="135">
      <c r="A135" s="182">
        <v>4.0E-4</v>
      </c>
      <c r="B135" s="41" t="s">
        <v>1812</v>
      </c>
      <c r="C135" s="185"/>
      <c r="D135" s="185"/>
      <c r="E135" s="109">
        <v>1.0</v>
      </c>
      <c r="F135" s="185"/>
      <c r="G135" s="185"/>
      <c r="H135" s="185"/>
      <c r="I135" s="185"/>
      <c r="J135" s="185"/>
      <c r="K135" s="185"/>
      <c r="L135" s="185"/>
      <c r="M135" s="185"/>
      <c r="N135" s="185"/>
      <c r="O135" s="185"/>
      <c r="P135" s="185"/>
      <c r="Q135" s="185"/>
      <c r="R135" s="185"/>
      <c r="S135" s="185"/>
      <c r="T135" s="185"/>
      <c r="U135" s="185"/>
      <c r="V135" s="185"/>
      <c r="W135" s="185"/>
      <c r="X135" s="185"/>
      <c r="Y135" s="185"/>
      <c r="Z135" s="185"/>
    </row>
    <row r="136">
      <c r="A136" s="182">
        <v>4.0E-4</v>
      </c>
      <c r="B136" s="41" t="s">
        <v>2611</v>
      </c>
      <c r="C136" s="185"/>
      <c r="D136" s="185"/>
      <c r="E136" s="109">
        <v>1.0</v>
      </c>
      <c r="F136" s="185"/>
      <c r="G136" s="185"/>
      <c r="H136" s="185"/>
      <c r="I136" s="185"/>
      <c r="J136" s="185"/>
      <c r="K136" s="185"/>
      <c r="L136" s="185"/>
      <c r="M136" s="185"/>
      <c r="N136" s="185"/>
      <c r="O136" s="185"/>
      <c r="P136" s="185"/>
      <c r="Q136" s="185"/>
      <c r="R136" s="185"/>
      <c r="S136" s="185"/>
      <c r="T136" s="185"/>
      <c r="U136" s="185"/>
      <c r="V136" s="185"/>
      <c r="W136" s="185"/>
      <c r="X136" s="185"/>
      <c r="Y136" s="185"/>
      <c r="Z136" s="185"/>
    </row>
    <row r="137">
      <c r="A137" s="182">
        <v>4.0E-4</v>
      </c>
      <c r="B137" s="41" t="s">
        <v>2774</v>
      </c>
      <c r="C137" s="185"/>
      <c r="D137" s="185"/>
      <c r="E137" s="109">
        <v>1.0</v>
      </c>
      <c r="F137" s="185"/>
      <c r="G137" s="185"/>
      <c r="H137" s="185"/>
      <c r="I137" s="185"/>
      <c r="J137" s="185"/>
      <c r="K137" s="185"/>
      <c r="L137" s="185"/>
      <c r="M137" s="185"/>
      <c r="N137" s="185"/>
      <c r="O137" s="185"/>
      <c r="P137" s="185"/>
      <c r="Q137" s="185"/>
      <c r="R137" s="185"/>
      <c r="S137" s="185"/>
      <c r="T137" s="185"/>
      <c r="U137" s="185"/>
      <c r="V137" s="185"/>
      <c r="W137" s="185"/>
      <c r="X137" s="185"/>
      <c r="Y137" s="185"/>
      <c r="Z137" s="185"/>
    </row>
    <row r="138">
      <c r="A138" s="182">
        <v>4.0E-4</v>
      </c>
      <c r="B138" s="41" t="s">
        <v>2776</v>
      </c>
      <c r="C138" s="185"/>
      <c r="D138" s="185"/>
      <c r="E138" s="109">
        <v>1.0</v>
      </c>
      <c r="F138" s="185"/>
      <c r="G138" s="185"/>
      <c r="H138" s="185"/>
      <c r="I138" s="185"/>
      <c r="J138" s="185"/>
      <c r="K138" s="185"/>
      <c r="L138" s="185"/>
      <c r="M138" s="185"/>
      <c r="N138" s="185"/>
      <c r="O138" s="185"/>
      <c r="P138" s="185"/>
      <c r="Q138" s="185"/>
      <c r="R138" s="185"/>
      <c r="S138" s="185"/>
      <c r="T138" s="185"/>
      <c r="U138" s="185"/>
      <c r="V138" s="185"/>
      <c r="W138" s="185"/>
      <c r="X138" s="185"/>
      <c r="Y138" s="185"/>
      <c r="Z138" s="185"/>
    </row>
    <row r="139">
      <c r="A139" s="182">
        <v>4.0E-4</v>
      </c>
      <c r="B139" s="41" t="s">
        <v>1997</v>
      </c>
      <c r="C139" s="185"/>
      <c r="D139" s="185"/>
      <c r="E139" s="109">
        <v>1.0</v>
      </c>
      <c r="F139" s="185"/>
      <c r="G139" s="185"/>
      <c r="H139" s="185"/>
      <c r="I139" s="185"/>
      <c r="J139" s="185"/>
      <c r="K139" s="185"/>
      <c r="L139" s="185"/>
      <c r="M139" s="185"/>
      <c r="N139" s="185"/>
      <c r="O139" s="185"/>
      <c r="P139" s="185"/>
      <c r="Q139" s="185"/>
      <c r="R139" s="185"/>
      <c r="S139" s="185"/>
      <c r="T139" s="185"/>
      <c r="U139" s="185"/>
      <c r="V139" s="185"/>
      <c r="W139" s="185"/>
      <c r="X139" s="185"/>
      <c r="Y139" s="185"/>
      <c r="Z139" s="185"/>
    </row>
    <row r="140">
      <c r="A140" s="182">
        <v>4.0E-4</v>
      </c>
      <c r="B140" s="41" t="s">
        <v>2008</v>
      </c>
      <c r="C140" s="185"/>
      <c r="D140" s="185"/>
      <c r="E140" s="109">
        <v>1.0</v>
      </c>
      <c r="F140" s="185"/>
      <c r="G140" s="185"/>
      <c r="H140" s="185"/>
      <c r="I140" s="185"/>
      <c r="J140" s="185"/>
      <c r="K140" s="185"/>
      <c r="L140" s="185"/>
      <c r="M140" s="185"/>
      <c r="N140" s="185"/>
      <c r="O140" s="185"/>
      <c r="P140" s="185"/>
      <c r="Q140" s="185"/>
      <c r="R140" s="185"/>
      <c r="S140" s="185"/>
      <c r="T140" s="185"/>
      <c r="U140" s="185"/>
      <c r="V140" s="185"/>
      <c r="W140" s="185"/>
      <c r="X140" s="185"/>
      <c r="Y140" s="185"/>
      <c r="Z140" s="185"/>
    </row>
    <row r="141">
      <c r="A141" s="182">
        <v>4.0E-4</v>
      </c>
      <c r="B141" s="41" t="s">
        <v>1657</v>
      </c>
      <c r="C141" s="185"/>
      <c r="D141" s="185"/>
      <c r="E141" s="109">
        <v>1.0</v>
      </c>
      <c r="F141" s="185"/>
      <c r="G141" s="185"/>
      <c r="H141" s="185"/>
      <c r="I141" s="185"/>
      <c r="J141" s="185"/>
      <c r="K141" s="185"/>
      <c r="L141" s="185"/>
      <c r="M141" s="185"/>
      <c r="N141" s="185"/>
      <c r="O141" s="185"/>
      <c r="P141" s="185"/>
      <c r="Q141" s="185"/>
      <c r="R141" s="185"/>
      <c r="S141" s="185"/>
      <c r="T141" s="185"/>
      <c r="U141" s="185"/>
      <c r="V141" s="185"/>
      <c r="W141" s="185"/>
      <c r="X141" s="185"/>
      <c r="Y141" s="185"/>
      <c r="Z141" s="185"/>
    </row>
    <row r="142">
      <c r="A142" s="182">
        <v>4.0E-4</v>
      </c>
      <c r="B142" s="41" t="s">
        <v>2185</v>
      </c>
      <c r="C142" s="185"/>
      <c r="D142" s="185"/>
      <c r="E142" s="109">
        <v>1.0</v>
      </c>
      <c r="F142" s="185"/>
      <c r="G142" s="185"/>
      <c r="H142" s="185"/>
      <c r="I142" s="185"/>
      <c r="J142" s="185"/>
      <c r="K142" s="185"/>
      <c r="L142" s="185"/>
      <c r="M142" s="185"/>
      <c r="N142" s="185"/>
      <c r="O142" s="185"/>
      <c r="P142" s="185"/>
      <c r="Q142" s="185"/>
      <c r="R142" s="185"/>
      <c r="S142" s="185"/>
      <c r="T142" s="185"/>
      <c r="U142" s="185"/>
      <c r="V142" s="185"/>
      <c r="W142" s="185"/>
      <c r="X142" s="185"/>
      <c r="Y142" s="185"/>
      <c r="Z142" s="185"/>
    </row>
    <row r="143">
      <c r="A143" s="182">
        <v>3.0E-4</v>
      </c>
      <c r="B143" s="41" t="s">
        <v>828</v>
      </c>
      <c r="C143" s="185"/>
      <c r="D143" s="185"/>
      <c r="E143" s="109">
        <v>2.0</v>
      </c>
      <c r="F143" s="185"/>
      <c r="G143" s="185"/>
      <c r="H143" s="185"/>
      <c r="I143" s="185"/>
      <c r="J143" s="185"/>
      <c r="K143" s="185"/>
      <c r="L143" s="185"/>
      <c r="M143" s="185"/>
      <c r="N143" s="185"/>
      <c r="O143" s="185"/>
      <c r="P143" s="185"/>
      <c r="Q143" s="185"/>
      <c r="R143" s="185"/>
      <c r="S143" s="185"/>
      <c r="T143" s="185"/>
      <c r="U143" s="185"/>
      <c r="V143" s="185"/>
      <c r="W143" s="185"/>
      <c r="X143" s="185"/>
      <c r="Y143" s="185"/>
      <c r="Z143" s="185"/>
    </row>
    <row r="144">
      <c r="A144" s="182">
        <v>3.0E-4</v>
      </c>
      <c r="B144" s="41" t="s">
        <v>1046</v>
      </c>
      <c r="C144" s="185"/>
      <c r="D144" s="185"/>
      <c r="E144" s="109">
        <v>2.0</v>
      </c>
      <c r="F144" s="185"/>
      <c r="G144" s="185"/>
      <c r="H144" s="185"/>
      <c r="I144" s="185"/>
      <c r="J144" s="185"/>
      <c r="K144" s="185"/>
      <c r="L144" s="185"/>
      <c r="M144" s="185"/>
      <c r="N144" s="185"/>
      <c r="O144" s="185"/>
      <c r="P144" s="185"/>
      <c r="Q144" s="185"/>
      <c r="R144" s="185"/>
      <c r="S144" s="185"/>
      <c r="T144" s="185"/>
      <c r="U144" s="185"/>
      <c r="V144" s="185"/>
      <c r="W144" s="185"/>
      <c r="X144" s="185"/>
      <c r="Y144" s="185"/>
      <c r="Z144" s="185"/>
    </row>
    <row r="145">
      <c r="A145" s="182">
        <v>3.0E-4</v>
      </c>
      <c r="B145" s="41" t="s">
        <v>2778</v>
      </c>
      <c r="C145" s="185"/>
      <c r="D145" s="185"/>
      <c r="E145" s="109">
        <v>1.0</v>
      </c>
      <c r="F145" s="185"/>
      <c r="G145" s="185"/>
      <c r="H145" s="185"/>
      <c r="I145" s="185"/>
      <c r="J145" s="185"/>
      <c r="K145" s="185"/>
      <c r="L145" s="185"/>
      <c r="M145" s="185"/>
      <c r="N145" s="185"/>
      <c r="O145" s="185"/>
      <c r="P145" s="185"/>
      <c r="Q145" s="185"/>
      <c r="R145" s="185"/>
      <c r="S145" s="185"/>
      <c r="T145" s="185"/>
      <c r="U145" s="185"/>
      <c r="V145" s="185"/>
      <c r="W145" s="185"/>
      <c r="X145" s="185"/>
      <c r="Y145" s="185"/>
      <c r="Z145" s="185"/>
    </row>
    <row r="146">
      <c r="A146" s="182">
        <v>3.0E-4</v>
      </c>
      <c r="B146" s="41" t="s">
        <v>2779</v>
      </c>
      <c r="C146" s="185"/>
      <c r="D146" s="185"/>
      <c r="E146" s="109">
        <v>1.0</v>
      </c>
      <c r="F146" s="185"/>
      <c r="G146" s="185"/>
      <c r="H146" s="185"/>
      <c r="I146" s="185"/>
      <c r="J146" s="185"/>
      <c r="K146" s="185"/>
      <c r="L146" s="185"/>
      <c r="M146" s="185"/>
      <c r="N146" s="185"/>
      <c r="O146" s="185"/>
      <c r="P146" s="185"/>
      <c r="Q146" s="185"/>
      <c r="R146" s="185"/>
      <c r="S146" s="185"/>
      <c r="T146" s="185"/>
      <c r="U146" s="185"/>
      <c r="V146" s="185"/>
      <c r="W146" s="185"/>
      <c r="X146" s="185"/>
      <c r="Y146" s="185"/>
      <c r="Z146" s="185"/>
    </row>
    <row r="147">
      <c r="A147" s="182">
        <v>3.0E-4</v>
      </c>
      <c r="B147" s="41" t="s">
        <v>2615</v>
      </c>
      <c r="C147" s="185"/>
      <c r="D147" s="185"/>
      <c r="E147" s="109">
        <v>1.0</v>
      </c>
      <c r="F147" s="185"/>
      <c r="G147" s="185"/>
      <c r="H147" s="185"/>
      <c r="I147" s="185"/>
      <c r="J147" s="185"/>
      <c r="K147" s="185"/>
      <c r="L147" s="185"/>
      <c r="M147" s="185"/>
      <c r="N147" s="185"/>
      <c r="O147" s="185"/>
      <c r="P147" s="185"/>
      <c r="Q147" s="185"/>
      <c r="R147" s="185"/>
      <c r="S147" s="185"/>
      <c r="T147" s="185"/>
      <c r="U147" s="185"/>
      <c r="V147" s="185"/>
      <c r="W147" s="185"/>
      <c r="X147" s="185"/>
      <c r="Y147" s="185"/>
      <c r="Z147" s="185"/>
    </row>
    <row r="148">
      <c r="A148" s="182">
        <v>3.0E-4</v>
      </c>
      <c r="B148" s="41" t="s">
        <v>2610</v>
      </c>
      <c r="C148" s="185"/>
      <c r="D148" s="185"/>
      <c r="E148" s="109">
        <v>1.0</v>
      </c>
      <c r="F148" s="185"/>
      <c r="G148" s="185"/>
      <c r="H148" s="185"/>
      <c r="I148" s="185"/>
      <c r="J148" s="185"/>
      <c r="K148" s="185"/>
      <c r="L148" s="185"/>
      <c r="M148" s="185"/>
      <c r="N148" s="185"/>
      <c r="O148" s="185"/>
      <c r="P148" s="185"/>
      <c r="Q148" s="185"/>
      <c r="R148" s="185"/>
      <c r="S148" s="185"/>
      <c r="T148" s="185"/>
      <c r="U148" s="185"/>
      <c r="V148" s="185"/>
      <c r="W148" s="185"/>
      <c r="X148" s="185"/>
      <c r="Y148" s="185"/>
      <c r="Z148" s="185"/>
    </row>
    <row r="149">
      <c r="A149" s="182">
        <v>3.0E-4</v>
      </c>
      <c r="B149" s="41" t="s">
        <v>1882</v>
      </c>
      <c r="C149" s="185"/>
      <c r="D149" s="185"/>
      <c r="E149" s="109">
        <v>1.0</v>
      </c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5"/>
      <c r="U149" s="185"/>
      <c r="V149" s="185"/>
      <c r="W149" s="185"/>
      <c r="X149" s="185"/>
      <c r="Y149" s="185"/>
      <c r="Z149" s="185"/>
    </row>
    <row r="150">
      <c r="A150" s="182">
        <v>3.0E-4</v>
      </c>
      <c r="B150" s="41" t="s">
        <v>1729</v>
      </c>
      <c r="C150" s="185"/>
      <c r="D150" s="185"/>
      <c r="E150" s="109">
        <v>1.0</v>
      </c>
      <c r="F150" s="185"/>
      <c r="G150" s="185"/>
      <c r="H150" s="185"/>
      <c r="I150" s="185"/>
      <c r="J150" s="185"/>
      <c r="K150" s="185"/>
      <c r="L150" s="185"/>
      <c r="M150" s="185"/>
      <c r="N150" s="185"/>
      <c r="O150" s="185"/>
      <c r="P150" s="185"/>
      <c r="Q150" s="185"/>
      <c r="R150" s="185"/>
      <c r="S150" s="185"/>
      <c r="T150" s="185"/>
      <c r="U150" s="185"/>
      <c r="V150" s="185"/>
      <c r="W150" s="185"/>
      <c r="X150" s="185"/>
      <c r="Y150" s="185"/>
      <c r="Z150" s="185"/>
    </row>
    <row r="151">
      <c r="A151" s="182">
        <v>3.0E-4</v>
      </c>
      <c r="B151" s="41" t="s">
        <v>1718</v>
      </c>
      <c r="C151" s="185"/>
      <c r="D151" s="185"/>
      <c r="E151" s="109">
        <v>1.0</v>
      </c>
      <c r="F151" s="185"/>
      <c r="G151" s="185"/>
      <c r="H151" s="185"/>
      <c r="I151" s="185"/>
      <c r="J151" s="185"/>
      <c r="K151" s="185"/>
      <c r="L151" s="185"/>
      <c r="M151" s="185"/>
      <c r="N151" s="185"/>
      <c r="O151" s="185"/>
      <c r="P151" s="185"/>
      <c r="Q151" s="185"/>
      <c r="R151" s="185"/>
      <c r="S151" s="185"/>
      <c r="T151" s="185"/>
      <c r="U151" s="185"/>
      <c r="V151" s="185"/>
      <c r="W151" s="185"/>
      <c r="X151" s="185"/>
      <c r="Y151" s="185"/>
      <c r="Z151" s="185"/>
    </row>
    <row r="152">
      <c r="A152" s="182">
        <v>3.0E-4</v>
      </c>
      <c r="B152" s="41" t="s">
        <v>2426</v>
      </c>
      <c r="C152" s="185"/>
      <c r="D152" s="185"/>
      <c r="E152" s="109">
        <v>1.0</v>
      </c>
      <c r="F152" s="185"/>
      <c r="G152" s="185"/>
      <c r="H152" s="185"/>
      <c r="I152" s="185"/>
      <c r="J152" s="185"/>
      <c r="K152" s="185"/>
      <c r="L152" s="185"/>
      <c r="M152" s="185"/>
      <c r="N152" s="185"/>
      <c r="O152" s="185"/>
      <c r="P152" s="185"/>
      <c r="Q152" s="185"/>
      <c r="R152" s="185"/>
      <c r="S152" s="185"/>
      <c r="T152" s="185"/>
      <c r="U152" s="185"/>
      <c r="V152" s="185"/>
      <c r="W152" s="185"/>
      <c r="X152" s="185"/>
      <c r="Y152" s="185"/>
      <c r="Z152" s="185"/>
    </row>
    <row r="153">
      <c r="A153" s="182">
        <v>3.0E-4</v>
      </c>
      <c r="B153" s="41" t="s">
        <v>2452</v>
      </c>
      <c r="C153" s="185"/>
      <c r="D153" s="185"/>
      <c r="E153" s="109">
        <v>1.0</v>
      </c>
      <c r="F153" s="185"/>
      <c r="G153" s="185"/>
      <c r="H153" s="185"/>
      <c r="I153" s="185"/>
      <c r="J153" s="185"/>
      <c r="K153" s="185"/>
      <c r="L153" s="185"/>
      <c r="M153" s="185"/>
      <c r="N153" s="185"/>
      <c r="O153" s="185"/>
      <c r="P153" s="185"/>
      <c r="Q153" s="185"/>
      <c r="R153" s="185"/>
      <c r="S153" s="185"/>
      <c r="T153" s="185"/>
      <c r="U153" s="185"/>
      <c r="V153" s="185"/>
      <c r="W153" s="185"/>
      <c r="X153" s="185"/>
      <c r="Y153" s="185"/>
      <c r="Z153" s="185"/>
    </row>
    <row r="154">
      <c r="A154" s="182">
        <v>3.0E-4</v>
      </c>
      <c r="B154" s="41" t="s">
        <v>1474</v>
      </c>
      <c r="C154" s="185"/>
      <c r="D154" s="185"/>
      <c r="E154" s="109">
        <v>1.0</v>
      </c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</row>
    <row r="155">
      <c r="A155" s="182">
        <v>3.0E-4</v>
      </c>
      <c r="B155" s="41" t="s">
        <v>2722</v>
      </c>
      <c r="C155" s="185"/>
      <c r="D155" s="185"/>
      <c r="E155" s="109">
        <v>1.0</v>
      </c>
      <c r="F155" s="185"/>
      <c r="G155" s="185"/>
      <c r="H155" s="185"/>
      <c r="I155" s="185"/>
      <c r="J155" s="185"/>
      <c r="K155" s="185"/>
      <c r="L155" s="185"/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</row>
    <row r="156">
      <c r="A156" s="182">
        <v>3.0E-4</v>
      </c>
      <c r="B156" s="41" t="s">
        <v>1614</v>
      </c>
      <c r="C156" s="185"/>
      <c r="D156" s="185"/>
      <c r="E156" s="109">
        <v>1.0</v>
      </c>
      <c r="F156" s="185"/>
      <c r="G156" s="185"/>
      <c r="H156" s="185"/>
      <c r="I156" s="185"/>
      <c r="J156" s="185"/>
      <c r="K156" s="185"/>
      <c r="L156" s="185"/>
      <c r="M156" s="185"/>
      <c r="N156" s="185"/>
      <c r="O156" s="185"/>
      <c r="P156" s="185"/>
      <c r="Q156" s="185"/>
      <c r="R156" s="185"/>
      <c r="S156" s="185"/>
      <c r="T156" s="185"/>
      <c r="U156" s="185"/>
      <c r="V156" s="185"/>
      <c r="W156" s="185"/>
      <c r="X156" s="185"/>
      <c r="Y156" s="185"/>
      <c r="Z156" s="185"/>
    </row>
    <row r="157">
      <c r="A157" s="182">
        <v>3.0E-4</v>
      </c>
      <c r="B157" s="41" t="s">
        <v>1903</v>
      </c>
      <c r="C157" s="185"/>
      <c r="D157" s="185"/>
      <c r="E157" s="109">
        <v>1.0</v>
      </c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</row>
    <row r="158">
      <c r="A158" s="182">
        <v>3.0E-4</v>
      </c>
      <c r="B158" s="41" t="s">
        <v>1684</v>
      </c>
      <c r="C158" s="185"/>
      <c r="D158" s="185"/>
      <c r="E158" s="109">
        <v>1.0</v>
      </c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</row>
    <row r="159">
      <c r="A159" s="182">
        <v>2.0E-4</v>
      </c>
      <c r="B159" s="41" t="s">
        <v>2111</v>
      </c>
      <c r="C159" s="185"/>
      <c r="D159" s="185"/>
      <c r="E159" s="109">
        <v>2.0</v>
      </c>
      <c r="F159" s="185"/>
      <c r="G159" s="185"/>
      <c r="H159" s="185"/>
      <c r="I159" s="185"/>
      <c r="J159" s="185"/>
      <c r="K159" s="185"/>
      <c r="L159" s="185"/>
      <c r="M159" s="185"/>
      <c r="N159" s="185"/>
      <c r="O159" s="185"/>
      <c r="P159" s="185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</row>
    <row r="160">
      <c r="A160" s="182">
        <v>2.0E-4</v>
      </c>
      <c r="B160" s="41" t="s">
        <v>2786</v>
      </c>
      <c r="C160" s="185"/>
      <c r="D160" s="185"/>
      <c r="E160" s="109">
        <v>1.0</v>
      </c>
      <c r="F160" s="185"/>
      <c r="G160" s="185"/>
      <c r="H160" s="185"/>
      <c r="I160" s="185"/>
      <c r="J160" s="185"/>
      <c r="K160" s="185"/>
      <c r="L160" s="185"/>
      <c r="M160" s="185"/>
      <c r="N160" s="185"/>
      <c r="O160" s="185"/>
      <c r="P160" s="185"/>
      <c r="Q160" s="185"/>
      <c r="R160" s="185"/>
      <c r="S160" s="185"/>
      <c r="T160" s="185"/>
      <c r="U160" s="185"/>
      <c r="V160" s="185"/>
      <c r="W160" s="185"/>
      <c r="X160" s="185"/>
      <c r="Y160" s="185"/>
      <c r="Z160" s="185"/>
    </row>
    <row r="161">
      <c r="A161" s="182">
        <v>2.0E-4</v>
      </c>
      <c r="B161" s="41" t="s">
        <v>2053</v>
      </c>
      <c r="C161" s="185"/>
      <c r="D161" s="185"/>
      <c r="E161" s="109">
        <v>1.0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</row>
    <row r="162">
      <c r="A162" s="182">
        <v>2.0E-4</v>
      </c>
      <c r="B162" s="41" t="s">
        <v>842</v>
      </c>
      <c r="C162" s="185"/>
      <c r="D162" s="185"/>
      <c r="E162" s="109">
        <v>1.0</v>
      </c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</row>
    <row r="163">
      <c r="A163" s="182">
        <v>2.0E-4</v>
      </c>
      <c r="B163" s="41" t="s">
        <v>1728</v>
      </c>
      <c r="C163" s="185"/>
      <c r="D163" s="185"/>
      <c r="E163" s="109">
        <v>1.0</v>
      </c>
      <c r="F163" s="185"/>
      <c r="G163" s="185"/>
      <c r="H163" s="185"/>
      <c r="I163" s="185"/>
      <c r="J163" s="185"/>
      <c r="K163" s="185"/>
      <c r="L163" s="185"/>
      <c r="M163" s="185"/>
      <c r="N163" s="185"/>
      <c r="O163" s="185"/>
      <c r="P163" s="185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</row>
    <row r="164">
      <c r="A164" s="182">
        <v>2.0E-4</v>
      </c>
      <c r="B164" s="41" t="s">
        <v>2788</v>
      </c>
      <c r="C164" s="185"/>
      <c r="D164" s="185"/>
      <c r="E164" s="109">
        <v>1.0</v>
      </c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</row>
    <row r="165">
      <c r="A165" s="182">
        <v>2.0E-4</v>
      </c>
      <c r="B165" s="41" t="s">
        <v>1698</v>
      </c>
      <c r="C165" s="185"/>
      <c r="D165" s="185"/>
      <c r="E165" s="109">
        <v>1.0</v>
      </c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</row>
    <row r="166">
      <c r="A166" s="182">
        <v>2.0E-4</v>
      </c>
      <c r="B166" s="41" t="s">
        <v>2789</v>
      </c>
      <c r="C166" s="185"/>
      <c r="D166" s="185"/>
      <c r="E166" s="109">
        <v>1.0</v>
      </c>
      <c r="F166" s="185"/>
      <c r="G166" s="185"/>
      <c r="H166" s="185"/>
      <c r="I166" s="185"/>
      <c r="J166" s="185"/>
      <c r="K166" s="185"/>
      <c r="L166" s="185"/>
      <c r="M166" s="185"/>
      <c r="N166" s="185"/>
      <c r="O166" s="185"/>
      <c r="P166" s="185"/>
      <c r="Q166" s="185"/>
      <c r="R166" s="185"/>
      <c r="S166" s="185"/>
      <c r="T166" s="185"/>
      <c r="U166" s="185"/>
      <c r="V166" s="185"/>
      <c r="W166" s="185"/>
      <c r="X166" s="185"/>
      <c r="Y166" s="185"/>
      <c r="Z166" s="185"/>
    </row>
    <row r="167">
      <c r="A167" s="182">
        <v>2.0E-4</v>
      </c>
      <c r="B167" s="41" t="s">
        <v>2791</v>
      </c>
      <c r="C167" s="185"/>
      <c r="D167" s="185"/>
      <c r="E167" s="109">
        <v>1.0</v>
      </c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</row>
    <row r="168">
      <c r="A168" s="182">
        <v>2.0E-4</v>
      </c>
      <c r="B168" s="41" t="s">
        <v>1732</v>
      </c>
      <c r="C168" s="185"/>
      <c r="D168" s="185"/>
      <c r="E168" s="109">
        <v>1.0</v>
      </c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</row>
    <row r="169">
      <c r="A169" s="182">
        <v>2.0E-4</v>
      </c>
      <c r="B169" s="41" t="s">
        <v>2413</v>
      </c>
      <c r="C169" s="185"/>
      <c r="D169" s="185"/>
      <c r="E169" s="109">
        <v>1.0</v>
      </c>
      <c r="F169" s="185"/>
      <c r="G169" s="185"/>
      <c r="H169" s="185"/>
      <c r="I169" s="185"/>
      <c r="J169" s="185"/>
      <c r="K169" s="185"/>
      <c r="L169" s="185"/>
      <c r="M169" s="185"/>
      <c r="N169" s="185"/>
      <c r="O169" s="185"/>
      <c r="P169" s="185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</row>
    <row r="170">
      <c r="A170" s="182">
        <v>2.0E-4</v>
      </c>
      <c r="B170" s="41" t="s">
        <v>2109</v>
      </c>
      <c r="C170" s="185"/>
      <c r="D170" s="185"/>
      <c r="E170" s="109">
        <v>1.0</v>
      </c>
      <c r="F170" s="185"/>
      <c r="G170" s="185"/>
      <c r="H170" s="185"/>
      <c r="I170" s="185"/>
      <c r="J170" s="185"/>
      <c r="K170" s="185"/>
      <c r="L170" s="185"/>
      <c r="M170" s="185"/>
      <c r="N170" s="185"/>
      <c r="O170" s="185"/>
      <c r="P170" s="185"/>
      <c r="Q170" s="185"/>
      <c r="R170" s="185"/>
      <c r="S170" s="185"/>
      <c r="T170" s="185"/>
      <c r="U170" s="185"/>
      <c r="V170" s="185"/>
      <c r="W170" s="185"/>
      <c r="X170" s="185"/>
      <c r="Y170" s="185"/>
      <c r="Z170" s="185"/>
    </row>
    <row r="171">
      <c r="A171" s="182">
        <v>2.0E-4</v>
      </c>
      <c r="B171" s="41" t="s">
        <v>2350</v>
      </c>
      <c r="C171" s="185"/>
      <c r="D171" s="185"/>
      <c r="E171" s="109">
        <v>1.0</v>
      </c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</row>
    <row r="172">
      <c r="A172" s="182">
        <v>2.0E-4</v>
      </c>
      <c r="B172" s="41" t="s">
        <v>2409</v>
      </c>
      <c r="C172" s="185"/>
      <c r="D172" s="185"/>
      <c r="E172" s="109">
        <v>1.0</v>
      </c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85"/>
      <c r="S172" s="185"/>
      <c r="T172" s="185"/>
      <c r="U172" s="185"/>
      <c r="V172" s="185"/>
      <c r="W172" s="185"/>
      <c r="X172" s="185"/>
      <c r="Y172" s="185"/>
      <c r="Z172" s="185"/>
    </row>
    <row r="173">
      <c r="A173" s="182">
        <v>2.0E-4</v>
      </c>
      <c r="B173" s="41" t="s">
        <v>1606</v>
      </c>
      <c r="C173" s="185"/>
      <c r="D173" s="185"/>
      <c r="E173" s="109">
        <v>1.0</v>
      </c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</row>
    <row r="174">
      <c r="A174" s="182">
        <v>2.0E-4</v>
      </c>
      <c r="B174" s="41" t="s">
        <v>1791</v>
      </c>
      <c r="C174" s="185"/>
      <c r="D174" s="185"/>
      <c r="E174" s="109">
        <v>1.0</v>
      </c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85"/>
      <c r="T174" s="185"/>
      <c r="U174" s="185"/>
      <c r="V174" s="185"/>
      <c r="W174" s="185"/>
      <c r="X174" s="185"/>
      <c r="Y174" s="185"/>
      <c r="Z174" s="185"/>
    </row>
    <row r="175">
      <c r="A175" s="182">
        <v>2.0E-4</v>
      </c>
      <c r="B175" s="41" t="s">
        <v>2794</v>
      </c>
      <c r="C175" s="185"/>
      <c r="D175" s="185"/>
      <c r="E175" s="109">
        <v>1.0</v>
      </c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</row>
    <row r="176">
      <c r="A176" s="182">
        <v>2.0E-4</v>
      </c>
      <c r="B176" s="41" t="s">
        <v>2312</v>
      </c>
      <c r="C176" s="185"/>
      <c r="D176" s="185"/>
      <c r="E176" s="109">
        <v>1.0</v>
      </c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</row>
    <row r="177">
      <c r="A177" s="182">
        <v>2.0E-4</v>
      </c>
      <c r="B177" s="41" t="s">
        <v>2457</v>
      </c>
      <c r="C177" s="185"/>
      <c r="D177" s="185"/>
      <c r="E177" s="109">
        <v>1.0</v>
      </c>
      <c r="F177" s="185"/>
      <c r="G177" s="185"/>
      <c r="H177" s="185"/>
      <c r="I177" s="185"/>
      <c r="J177" s="185"/>
      <c r="K177" s="185"/>
      <c r="L177" s="185"/>
      <c r="M177" s="185"/>
      <c r="N177" s="185"/>
      <c r="O177" s="185"/>
      <c r="P177" s="185"/>
      <c r="Q177" s="185"/>
      <c r="R177" s="185"/>
      <c r="S177" s="185"/>
      <c r="T177" s="185"/>
      <c r="U177" s="185"/>
      <c r="V177" s="185"/>
      <c r="W177" s="185"/>
      <c r="X177" s="185"/>
      <c r="Y177" s="185"/>
      <c r="Z177" s="185"/>
    </row>
    <row r="178">
      <c r="A178" s="182">
        <v>2.0E-4</v>
      </c>
      <c r="B178" s="41" t="s">
        <v>2796</v>
      </c>
      <c r="C178" s="185"/>
      <c r="D178" s="185"/>
      <c r="E178" s="109">
        <v>1.0</v>
      </c>
      <c r="F178" s="185"/>
      <c r="G178" s="185"/>
      <c r="H178" s="185"/>
      <c r="I178" s="185"/>
      <c r="J178" s="185"/>
      <c r="K178" s="185"/>
      <c r="L178" s="185"/>
      <c r="M178" s="185"/>
      <c r="N178" s="185"/>
      <c r="O178" s="185"/>
      <c r="P178" s="185"/>
      <c r="Q178" s="185"/>
      <c r="R178" s="185"/>
      <c r="S178" s="185"/>
      <c r="T178" s="185"/>
      <c r="U178" s="185"/>
      <c r="V178" s="185"/>
      <c r="W178" s="185"/>
      <c r="X178" s="185"/>
      <c r="Y178" s="185"/>
      <c r="Z178" s="185"/>
    </row>
    <row r="179">
      <c r="A179" s="182">
        <v>2.0E-4</v>
      </c>
      <c r="B179" s="41" t="s">
        <v>1826</v>
      </c>
      <c r="C179" s="185"/>
      <c r="D179" s="185"/>
      <c r="E179" s="109">
        <v>1.0</v>
      </c>
      <c r="F179" s="185"/>
      <c r="G179" s="185"/>
      <c r="H179" s="185"/>
      <c r="I179" s="185"/>
      <c r="J179" s="185"/>
      <c r="K179" s="185"/>
      <c r="L179" s="185"/>
      <c r="M179" s="185"/>
      <c r="N179" s="185"/>
      <c r="O179" s="185"/>
      <c r="P179" s="185"/>
      <c r="Q179" s="185"/>
      <c r="R179" s="185"/>
      <c r="S179" s="185"/>
      <c r="T179" s="185"/>
      <c r="U179" s="185"/>
      <c r="V179" s="185"/>
      <c r="W179" s="185"/>
      <c r="X179" s="185"/>
      <c r="Y179" s="185"/>
      <c r="Z179" s="185"/>
    </row>
    <row r="180">
      <c r="A180" s="182">
        <v>2.0E-4</v>
      </c>
      <c r="B180" s="41" t="s">
        <v>1661</v>
      </c>
      <c r="C180" s="185"/>
      <c r="D180" s="185"/>
      <c r="E180" s="109">
        <v>1.0</v>
      </c>
      <c r="F180" s="185"/>
      <c r="G180" s="185"/>
      <c r="H180" s="185"/>
      <c r="I180" s="185"/>
      <c r="J180" s="185"/>
      <c r="K180" s="185"/>
      <c r="L180" s="185"/>
      <c r="M180" s="185"/>
      <c r="N180" s="185"/>
      <c r="O180" s="185"/>
      <c r="P180" s="185"/>
      <c r="Q180" s="185"/>
      <c r="R180" s="185"/>
      <c r="S180" s="185"/>
      <c r="T180" s="185"/>
      <c r="U180" s="185"/>
      <c r="V180" s="185"/>
      <c r="W180" s="185"/>
      <c r="X180" s="185"/>
      <c r="Y180" s="185"/>
      <c r="Z180" s="185"/>
    </row>
    <row r="181">
      <c r="A181" s="182">
        <v>2.0E-4</v>
      </c>
      <c r="B181" s="41" t="s">
        <v>1575</v>
      </c>
      <c r="C181" s="185"/>
      <c r="D181" s="185"/>
      <c r="E181" s="109">
        <v>1.0</v>
      </c>
      <c r="F181" s="185"/>
      <c r="G181" s="185"/>
      <c r="H181" s="185"/>
      <c r="I181" s="185"/>
      <c r="J181" s="185"/>
      <c r="K181" s="185"/>
      <c r="L181" s="185"/>
      <c r="M181" s="185"/>
      <c r="N181" s="185"/>
      <c r="O181" s="185"/>
      <c r="P181" s="185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</row>
    <row r="182">
      <c r="A182" s="182">
        <v>2.0E-4</v>
      </c>
      <c r="B182" s="41" t="s">
        <v>1576</v>
      </c>
      <c r="C182" s="185"/>
      <c r="D182" s="185"/>
      <c r="E182" s="109">
        <v>1.0</v>
      </c>
      <c r="F182" s="185"/>
      <c r="G182" s="185"/>
      <c r="H182" s="185"/>
      <c r="I182" s="185"/>
      <c r="J182" s="185"/>
      <c r="K182" s="185"/>
      <c r="L182" s="185"/>
      <c r="M182" s="185"/>
      <c r="N182" s="185"/>
      <c r="O182" s="185"/>
      <c r="P182" s="185"/>
      <c r="Q182" s="185"/>
      <c r="R182" s="185"/>
      <c r="S182" s="185"/>
      <c r="T182" s="185"/>
      <c r="U182" s="185"/>
      <c r="V182" s="185"/>
      <c r="W182" s="185"/>
      <c r="X182" s="185"/>
      <c r="Y182" s="185"/>
      <c r="Z182" s="185"/>
    </row>
    <row r="183">
      <c r="A183" s="182">
        <v>2.0E-4</v>
      </c>
      <c r="B183" s="41" t="s">
        <v>2733</v>
      </c>
      <c r="C183" s="185"/>
      <c r="D183" s="185"/>
      <c r="E183" s="109">
        <v>1.0</v>
      </c>
      <c r="F183" s="185"/>
      <c r="G183" s="185"/>
      <c r="H183" s="185"/>
      <c r="I183" s="185"/>
      <c r="J183" s="185"/>
      <c r="K183" s="185"/>
      <c r="L183" s="185"/>
      <c r="M183" s="185"/>
      <c r="N183" s="185"/>
      <c r="O183" s="185"/>
      <c r="P183" s="185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</row>
    <row r="184">
      <c r="A184" s="182">
        <v>2.0E-4</v>
      </c>
      <c r="B184" s="41" t="s">
        <v>1000</v>
      </c>
      <c r="C184" s="185"/>
      <c r="D184" s="185"/>
      <c r="E184" s="109">
        <v>1.0</v>
      </c>
      <c r="F184" s="185"/>
      <c r="G184" s="185"/>
      <c r="H184" s="185"/>
      <c r="I184" s="185"/>
      <c r="J184" s="185"/>
      <c r="K184" s="185"/>
      <c r="L184" s="185"/>
      <c r="M184" s="185"/>
      <c r="N184" s="185"/>
      <c r="O184" s="185"/>
      <c r="P184" s="185"/>
      <c r="Q184" s="185"/>
      <c r="R184" s="185"/>
      <c r="S184" s="185"/>
      <c r="T184" s="185"/>
      <c r="U184" s="185"/>
      <c r="V184" s="185"/>
      <c r="W184" s="185"/>
      <c r="X184" s="185"/>
      <c r="Y184" s="185"/>
      <c r="Z184" s="185"/>
    </row>
    <row r="185">
      <c r="A185" s="182">
        <v>2.0E-4</v>
      </c>
      <c r="B185" s="41" t="s">
        <v>1630</v>
      </c>
      <c r="C185" s="185"/>
      <c r="D185" s="185"/>
      <c r="E185" s="109">
        <v>1.0</v>
      </c>
      <c r="F185" s="185"/>
      <c r="G185" s="185"/>
      <c r="H185" s="185"/>
      <c r="I185" s="185"/>
      <c r="J185" s="185"/>
      <c r="K185" s="185"/>
      <c r="L185" s="185"/>
      <c r="M185" s="185"/>
      <c r="N185" s="185"/>
      <c r="O185" s="185"/>
      <c r="P185" s="185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</row>
    <row r="186">
      <c r="A186" s="182">
        <v>2.0E-4</v>
      </c>
      <c r="B186" s="41" t="s">
        <v>2187</v>
      </c>
      <c r="C186" s="185"/>
      <c r="D186" s="185"/>
      <c r="E186" s="109">
        <v>1.0</v>
      </c>
      <c r="F186" s="185"/>
      <c r="G186" s="185"/>
      <c r="H186" s="185"/>
      <c r="I186" s="185"/>
      <c r="J186" s="185"/>
      <c r="K186" s="185"/>
      <c r="L186" s="185"/>
      <c r="M186" s="185"/>
      <c r="N186" s="185"/>
      <c r="O186" s="185"/>
      <c r="P186" s="185"/>
      <c r="Q186" s="185"/>
      <c r="R186" s="185"/>
      <c r="S186" s="185"/>
      <c r="T186" s="185"/>
      <c r="U186" s="185"/>
      <c r="V186" s="185"/>
      <c r="W186" s="185"/>
      <c r="X186" s="185"/>
      <c r="Y186" s="185"/>
      <c r="Z186" s="185"/>
    </row>
    <row r="187">
      <c r="A187" s="182">
        <v>2.0E-4</v>
      </c>
      <c r="B187" s="41" t="s">
        <v>2802</v>
      </c>
      <c r="C187" s="185"/>
      <c r="D187" s="185"/>
      <c r="E187" s="109">
        <v>1.0</v>
      </c>
      <c r="F187" s="185"/>
      <c r="G187" s="185"/>
      <c r="H187" s="185"/>
      <c r="I187" s="185"/>
      <c r="J187" s="185"/>
      <c r="K187" s="185"/>
      <c r="L187" s="185"/>
      <c r="M187" s="185"/>
      <c r="N187" s="185"/>
      <c r="O187" s="185"/>
      <c r="P187" s="185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</row>
    <row r="188">
      <c r="A188" s="182">
        <v>2.0E-4</v>
      </c>
      <c r="B188" s="41" t="s">
        <v>1695</v>
      </c>
      <c r="C188" s="185"/>
      <c r="D188" s="185"/>
      <c r="E188" s="109">
        <v>1.0</v>
      </c>
      <c r="F188" s="185"/>
      <c r="G188" s="185"/>
      <c r="H188" s="185"/>
      <c r="I188" s="185"/>
      <c r="J188" s="185"/>
      <c r="K188" s="185"/>
      <c r="L188" s="185"/>
      <c r="M188" s="185"/>
      <c r="N188" s="185"/>
      <c r="O188" s="185"/>
      <c r="P188" s="185"/>
      <c r="Q188" s="185"/>
      <c r="R188" s="185"/>
      <c r="S188" s="185"/>
      <c r="T188" s="185"/>
      <c r="U188" s="185"/>
      <c r="V188" s="185"/>
      <c r="W188" s="185"/>
      <c r="X188" s="185"/>
      <c r="Y188" s="185"/>
      <c r="Z188" s="185"/>
    </row>
    <row r="189">
      <c r="A189" s="182">
        <v>2.0E-4</v>
      </c>
      <c r="B189" s="41" t="s">
        <v>1709</v>
      </c>
      <c r="C189" s="185"/>
      <c r="D189" s="185"/>
      <c r="E189" s="109">
        <v>1.0</v>
      </c>
      <c r="F189" s="185"/>
      <c r="G189" s="185"/>
      <c r="H189" s="185"/>
      <c r="I189" s="185"/>
      <c r="J189" s="185"/>
      <c r="K189" s="185"/>
      <c r="L189" s="185"/>
      <c r="M189" s="185"/>
      <c r="N189" s="185"/>
      <c r="O189" s="185"/>
      <c r="P189" s="185"/>
      <c r="Q189" s="185"/>
      <c r="R189" s="185"/>
      <c r="S189" s="185"/>
      <c r="T189" s="185"/>
      <c r="U189" s="185"/>
      <c r="V189" s="185"/>
      <c r="W189" s="185"/>
      <c r="X189" s="185"/>
      <c r="Y189" s="185"/>
      <c r="Z189" s="185"/>
    </row>
    <row r="190">
      <c r="A190" s="182">
        <v>1.0E-4</v>
      </c>
      <c r="B190" s="41" t="s">
        <v>2805</v>
      </c>
      <c r="C190" s="185"/>
      <c r="D190" s="185"/>
      <c r="E190" s="109">
        <v>1.0</v>
      </c>
      <c r="F190" s="185"/>
      <c r="G190" s="185"/>
      <c r="H190" s="185"/>
      <c r="I190" s="185"/>
      <c r="J190" s="185"/>
      <c r="K190" s="185"/>
      <c r="L190" s="185"/>
      <c r="M190" s="185"/>
      <c r="N190" s="185"/>
      <c r="O190" s="185"/>
      <c r="P190" s="185"/>
      <c r="Q190" s="185"/>
      <c r="R190" s="185"/>
      <c r="S190" s="185"/>
      <c r="T190" s="185"/>
      <c r="U190" s="185"/>
      <c r="V190" s="185"/>
      <c r="W190" s="185"/>
      <c r="X190" s="185"/>
      <c r="Y190" s="185"/>
      <c r="Z190" s="185"/>
    </row>
    <row r="191">
      <c r="A191" s="182">
        <v>1.0E-4</v>
      </c>
      <c r="B191" s="41" t="s">
        <v>2763</v>
      </c>
      <c r="C191" s="185"/>
      <c r="D191" s="185"/>
      <c r="E191" s="109">
        <v>1.0</v>
      </c>
      <c r="F191" s="185"/>
      <c r="G191" s="185"/>
      <c r="H191" s="185"/>
      <c r="I191" s="185"/>
      <c r="J191" s="185"/>
      <c r="K191" s="185"/>
      <c r="L191" s="185"/>
      <c r="M191" s="185"/>
      <c r="N191" s="185"/>
      <c r="O191" s="185"/>
      <c r="P191" s="185"/>
      <c r="Q191" s="185"/>
      <c r="R191" s="185"/>
      <c r="S191" s="185"/>
      <c r="T191" s="185"/>
      <c r="U191" s="185"/>
      <c r="V191" s="185"/>
      <c r="W191" s="185"/>
      <c r="X191" s="185"/>
      <c r="Y191" s="185"/>
      <c r="Z191" s="185"/>
    </row>
    <row r="192">
      <c r="A192" s="182">
        <v>1.0E-4</v>
      </c>
      <c r="B192" s="41" t="s">
        <v>2807</v>
      </c>
      <c r="C192" s="185"/>
      <c r="D192" s="185"/>
      <c r="E192" s="109">
        <v>1.0</v>
      </c>
      <c r="F192" s="185"/>
      <c r="G192" s="185"/>
      <c r="H192" s="185"/>
      <c r="I192" s="185"/>
      <c r="J192" s="185"/>
      <c r="K192" s="185"/>
      <c r="L192" s="185"/>
      <c r="M192" s="185"/>
      <c r="N192" s="185"/>
      <c r="O192" s="185"/>
      <c r="P192" s="185"/>
      <c r="Q192" s="185"/>
      <c r="R192" s="185"/>
      <c r="S192" s="185"/>
      <c r="T192" s="185"/>
      <c r="U192" s="185"/>
      <c r="V192" s="185"/>
      <c r="W192" s="185"/>
      <c r="X192" s="185"/>
      <c r="Y192" s="185"/>
      <c r="Z192" s="185"/>
    </row>
    <row r="193">
      <c r="A193" s="182">
        <v>1.0E-4</v>
      </c>
      <c r="B193" s="41" t="s">
        <v>2809</v>
      </c>
      <c r="C193" s="185"/>
      <c r="D193" s="185"/>
      <c r="E193" s="109">
        <v>1.0</v>
      </c>
      <c r="F193" s="185"/>
      <c r="G193" s="185"/>
      <c r="H193" s="185"/>
      <c r="I193" s="185"/>
      <c r="J193" s="185"/>
      <c r="K193" s="185"/>
      <c r="L193" s="185"/>
      <c r="M193" s="185"/>
      <c r="N193" s="185"/>
      <c r="O193" s="185"/>
      <c r="P193" s="185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</row>
    <row r="194">
      <c r="A194" s="182">
        <v>1.0E-4</v>
      </c>
      <c r="B194" s="41" t="s">
        <v>2554</v>
      </c>
      <c r="C194" s="185"/>
      <c r="D194" s="185"/>
      <c r="E194" s="109">
        <v>1.0</v>
      </c>
      <c r="F194" s="185"/>
      <c r="G194" s="185"/>
      <c r="H194" s="185"/>
      <c r="I194" s="185"/>
      <c r="J194" s="185"/>
      <c r="K194" s="185"/>
      <c r="L194" s="185"/>
      <c r="M194" s="185"/>
      <c r="N194" s="185"/>
      <c r="O194" s="185"/>
      <c r="P194" s="185"/>
      <c r="Q194" s="185"/>
      <c r="R194" s="185"/>
      <c r="S194" s="185"/>
      <c r="T194" s="185"/>
      <c r="U194" s="185"/>
      <c r="V194" s="185"/>
      <c r="W194" s="185"/>
      <c r="X194" s="185"/>
      <c r="Y194" s="185"/>
      <c r="Z194" s="185"/>
    </row>
    <row r="195">
      <c r="A195" s="182">
        <v>1.0E-4</v>
      </c>
      <c r="B195" s="41" t="s">
        <v>2649</v>
      </c>
      <c r="C195" s="185"/>
      <c r="D195" s="185"/>
      <c r="E195" s="109">
        <v>1.0</v>
      </c>
      <c r="F195" s="185"/>
      <c r="G195" s="185"/>
      <c r="H195" s="185"/>
      <c r="I195" s="185"/>
      <c r="J195" s="185"/>
      <c r="K195" s="185"/>
      <c r="L195" s="185"/>
      <c r="M195" s="185"/>
      <c r="N195" s="185"/>
      <c r="O195" s="185"/>
      <c r="P195" s="185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</row>
    <row r="196">
      <c r="A196" s="182">
        <v>1.0E-4</v>
      </c>
      <c r="B196" s="41" t="s">
        <v>814</v>
      </c>
      <c r="C196" s="185"/>
      <c r="D196" s="185"/>
      <c r="E196" s="109">
        <v>1.0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</row>
    <row r="197">
      <c r="A197" s="182">
        <v>1.0E-4</v>
      </c>
      <c r="B197" s="41" t="s">
        <v>2812</v>
      </c>
      <c r="C197" s="185"/>
      <c r="D197" s="185"/>
      <c r="E197" s="109">
        <v>1.0</v>
      </c>
      <c r="F197" s="185"/>
      <c r="G197" s="185"/>
      <c r="H197" s="185"/>
      <c r="I197" s="185"/>
      <c r="J197" s="185"/>
      <c r="K197" s="185"/>
      <c r="L197" s="185"/>
      <c r="M197" s="185"/>
      <c r="N197" s="185"/>
      <c r="O197" s="185"/>
      <c r="P197" s="185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</row>
    <row r="198">
      <c r="A198" s="182">
        <v>1.0E-4</v>
      </c>
      <c r="B198" s="41" t="s">
        <v>2407</v>
      </c>
      <c r="C198" s="185"/>
      <c r="D198" s="185"/>
      <c r="E198" s="109">
        <v>1.0</v>
      </c>
      <c r="F198" s="185"/>
      <c r="G198" s="185"/>
      <c r="H198" s="185"/>
      <c r="I198" s="185"/>
      <c r="J198" s="185"/>
      <c r="K198" s="185"/>
      <c r="L198" s="185"/>
      <c r="M198" s="185"/>
      <c r="N198" s="185"/>
      <c r="O198" s="185"/>
      <c r="P198" s="185"/>
      <c r="Q198" s="185"/>
      <c r="R198" s="185"/>
      <c r="S198" s="185"/>
      <c r="T198" s="185"/>
      <c r="U198" s="185"/>
      <c r="V198" s="185"/>
      <c r="W198" s="185"/>
      <c r="X198" s="185"/>
      <c r="Y198" s="185"/>
      <c r="Z198" s="185"/>
    </row>
    <row r="199">
      <c r="A199" s="182">
        <v>1.0E-4</v>
      </c>
      <c r="B199" s="41" t="s">
        <v>2813</v>
      </c>
      <c r="C199" s="185"/>
      <c r="D199" s="185"/>
      <c r="E199" s="109">
        <v>1.0</v>
      </c>
      <c r="F199" s="185"/>
      <c r="G199" s="185"/>
      <c r="H199" s="185"/>
      <c r="I199" s="185"/>
      <c r="J199" s="185"/>
      <c r="K199" s="185"/>
      <c r="L199" s="185"/>
      <c r="M199" s="185"/>
      <c r="N199" s="185"/>
      <c r="O199" s="185"/>
      <c r="P199" s="185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</row>
    <row r="200">
      <c r="A200" s="182">
        <v>1.0E-4</v>
      </c>
      <c r="B200" s="41" t="s">
        <v>2619</v>
      </c>
      <c r="C200" s="185"/>
      <c r="D200" s="185"/>
      <c r="E200" s="109">
        <v>1.0</v>
      </c>
      <c r="F200" s="185"/>
      <c r="G200" s="185"/>
      <c r="H200" s="185"/>
      <c r="I200" s="185"/>
      <c r="J200" s="185"/>
      <c r="K200" s="185"/>
      <c r="L200" s="185"/>
      <c r="M200" s="185"/>
      <c r="N200" s="185"/>
      <c r="O200" s="185"/>
      <c r="P200" s="185"/>
      <c r="Q200" s="185"/>
      <c r="R200" s="185"/>
      <c r="S200" s="185"/>
      <c r="T200" s="185"/>
      <c r="U200" s="185"/>
      <c r="V200" s="185"/>
      <c r="W200" s="185"/>
      <c r="X200" s="185"/>
      <c r="Y200" s="185"/>
      <c r="Z200" s="185"/>
    </row>
    <row r="201">
      <c r="A201" s="182">
        <v>1.0E-4</v>
      </c>
      <c r="B201" s="41" t="s">
        <v>2612</v>
      </c>
      <c r="C201" s="185"/>
      <c r="D201" s="185"/>
      <c r="E201" s="109">
        <v>1.0</v>
      </c>
      <c r="F201" s="185"/>
      <c r="G201" s="185"/>
      <c r="H201" s="185"/>
      <c r="I201" s="185"/>
      <c r="J201" s="185"/>
      <c r="K201" s="185"/>
      <c r="L201" s="185"/>
      <c r="M201" s="185"/>
      <c r="N201" s="185"/>
      <c r="O201" s="185"/>
      <c r="P201" s="185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</row>
    <row r="202">
      <c r="A202" s="182">
        <v>1.0E-4</v>
      </c>
      <c r="B202" s="41" t="s">
        <v>2618</v>
      </c>
      <c r="C202" s="185"/>
      <c r="D202" s="185"/>
      <c r="E202" s="109">
        <v>1.0</v>
      </c>
      <c r="F202" s="185"/>
      <c r="G202" s="185"/>
      <c r="H202" s="185"/>
      <c r="I202" s="185"/>
      <c r="J202" s="185"/>
      <c r="K202" s="185"/>
      <c r="L202" s="185"/>
      <c r="M202" s="185"/>
      <c r="N202" s="185"/>
      <c r="O202" s="185"/>
      <c r="P202" s="185"/>
      <c r="Q202" s="185"/>
      <c r="R202" s="185"/>
      <c r="S202" s="185"/>
      <c r="T202" s="185"/>
      <c r="U202" s="185"/>
      <c r="V202" s="185"/>
      <c r="W202" s="185"/>
      <c r="X202" s="185"/>
      <c r="Y202" s="185"/>
      <c r="Z202" s="185"/>
    </row>
    <row r="203">
      <c r="A203" s="182">
        <v>1.0E-4</v>
      </c>
      <c r="B203" s="41" t="s">
        <v>2815</v>
      </c>
      <c r="C203" s="185"/>
      <c r="D203" s="185"/>
      <c r="E203" s="109">
        <v>1.0</v>
      </c>
      <c r="F203" s="185"/>
      <c r="G203" s="185"/>
      <c r="H203" s="185"/>
      <c r="I203" s="185"/>
      <c r="J203" s="185"/>
      <c r="K203" s="185"/>
      <c r="L203" s="185"/>
      <c r="M203" s="185"/>
      <c r="N203" s="185"/>
      <c r="O203" s="185"/>
      <c r="P203" s="185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</row>
    <row r="204">
      <c r="A204" s="182">
        <v>1.0E-4</v>
      </c>
      <c r="B204" s="41" t="s">
        <v>2816</v>
      </c>
      <c r="C204" s="185"/>
      <c r="D204" s="185"/>
      <c r="E204" s="109">
        <v>1.0</v>
      </c>
      <c r="F204" s="185"/>
      <c r="G204" s="185"/>
      <c r="H204" s="185"/>
      <c r="I204" s="185"/>
      <c r="J204" s="185"/>
      <c r="K204" s="185"/>
      <c r="L204" s="185"/>
      <c r="M204" s="185"/>
      <c r="N204" s="185"/>
      <c r="O204" s="185"/>
      <c r="P204" s="185"/>
      <c r="Q204" s="185"/>
      <c r="R204" s="185"/>
      <c r="S204" s="185"/>
      <c r="T204" s="185"/>
      <c r="U204" s="185"/>
      <c r="V204" s="185"/>
      <c r="W204" s="185"/>
      <c r="X204" s="185"/>
      <c r="Y204" s="185"/>
      <c r="Z204" s="185"/>
    </row>
    <row r="205">
      <c r="A205" s="182">
        <v>1.0E-4</v>
      </c>
      <c r="B205" s="41" t="s">
        <v>2790</v>
      </c>
      <c r="C205" s="185"/>
      <c r="D205" s="185"/>
      <c r="E205" s="109">
        <v>1.0</v>
      </c>
      <c r="F205" s="185"/>
      <c r="G205" s="185"/>
      <c r="H205" s="185"/>
      <c r="I205" s="185"/>
      <c r="J205" s="185"/>
      <c r="K205" s="185"/>
      <c r="L205" s="185"/>
      <c r="M205" s="185"/>
      <c r="N205" s="185"/>
      <c r="O205" s="185"/>
      <c r="P205" s="185"/>
      <c r="Q205" s="185"/>
      <c r="R205" s="185"/>
      <c r="S205" s="185"/>
      <c r="T205" s="185"/>
      <c r="U205" s="185"/>
      <c r="V205" s="185"/>
      <c r="W205" s="185"/>
      <c r="X205" s="185"/>
      <c r="Y205" s="185"/>
      <c r="Z205" s="185"/>
    </row>
    <row r="206">
      <c r="A206" s="182">
        <v>1.0E-4</v>
      </c>
      <c r="B206" s="41" t="s">
        <v>1725</v>
      </c>
      <c r="C206" s="185"/>
      <c r="D206" s="185"/>
      <c r="E206" s="109">
        <v>1.0</v>
      </c>
      <c r="F206" s="185"/>
      <c r="G206" s="185"/>
      <c r="H206" s="185"/>
      <c r="I206" s="185"/>
      <c r="J206" s="185"/>
      <c r="K206" s="185"/>
      <c r="L206" s="185"/>
      <c r="M206" s="185"/>
      <c r="N206" s="185"/>
      <c r="O206" s="185"/>
      <c r="P206" s="185"/>
      <c r="Q206" s="185"/>
      <c r="R206" s="185"/>
      <c r="S206" s="185"/>
      <c r="T206" s="185"/>
      <c r="U206" s="185"/>
      <c r="V206" s="185"/>
      <c r="W206" s="185"/>
      <c r="X206" s="185"/>
      <c r="Y206" s="185"/>
      <c r="Z206" s="185"/>
    </row>
    <row r="207">
      <c r="A207" s="182">
        <v>1.0E-4</v>
      </c>
      <c r="B207" s="41" t="s">
        <v>1688</v>
      </c>
      <c r="C207" s="185"/>
      <c r="D207" s="185"/>
      <c r="E207" s="109">
        <v>1.0</v>
      </c>
      <c r="F207" s="185"/>
      <c r="G207" s="185"/>
      <c r="H207" s="185"/>
      <c r="I207" s="185"/>
      <c r="J207" s="185"/>
      <c r="K207" s="185"/>
      <c r="L207" s="185"/>
      <c r="M207" s="185"/>
      <c r="N207" s="185"/>
      <c r="O207" s="185"/>
      <c r="P207" s="185"/>
      <c r="Q207" s="185"/>
      <c r="R207" s="185"/>
      <c r="S207" s="185"/>
      <c r="T207" s="185"/>
      <c r="U207" s="185"/>
      <c r="V207" s="185"/>
      <c r="W207" s="185"/>
      <c r="X207" s="185"/>
      <c r="Y207" s="185"/>
      <c r="Z207" s="185"/>
    </row>
    <row r="208">
      <c r="A208" s="182">
        <v>1.0E-4</v>
      </c>
      <c r="B208" s="41" t="s">
        <v>2819</v>
      </c>
      <c r="C208" s="185"/>
      <c r="D208" s="185"/>
      <c r="E208" s="109">
        <v>1.0</v>
      </c>
      <c r="F208" s="185"/>
      <c r="G208" s="185"/>
      <c r="H208" s="185"/>
      <c r="I208" s="185"/>
      <c r="J208" s="185"/>
      <c r="K208" s="185"/>
      <c r="L208" s="185"/>
      <c r="M208" s="185"/>
      <c r="N208" s="185"/>
      <c r="O208" s="185"/>
      <c r="P208" s="185"/>
      <c r="Q208" s="185"/>
      <c r="R208" s="185"/>
      <c r="S208" s="185"/>
      <c r="T208" s="185"/>
      <c r="U208" s="185"/>
      <c r="V208" s="185"/>
      <c r="W208" s="185"/>
      <c r="X208" s="185"/>
      <c r="Y208" s="185"/>
      <c r="Z208" s="185"/>
    </row>
    <row r="209">
      <c r="A209" s="182">
        <v>1.0E-4</v>
      </c>
      <c r="B209" s="41" t="s">
        <v>2821</v>
      </c>
      <c r="C209" s="185"/>
      <c r="D209" s="185"/>
      <c r="E209" s="109">
        <v>1.0</v>
      </c>
      <c r="F209" s="185"/>
      <c r="G209" s="185"/>
      <c r="H209" s="185"/>
      <c r="I209" s="185"/>
      <c r="J209" s="185"/>
      <c r="K209" s="185"/>
      <c r="L209" s="185"/>
      <c r="M209" s="185"/>
      <c r="N209" s="185"/>
      <c r="O209" s="185"/>
      <c r="P209" s="185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</row>
    <row r="210">
      <c r="A210" s="182">
        <v>1.0E-4</v>
      </c>
      <c r="B210" s="41" t="s">
        <v>1818</v>
      </c>
      <c r="C210" s="185"/>
      <c r="D210" s="185"/>
      <c r="E210" s="109">
        <v>1.0</v>
      </c>
      <c r="F210" s="185"/>
      <c r="G210" s="185"/>
      <c r="H210" s="185"/>
      <c r="I210" s="185"/>
      <c r="J210" s="185"/>
      <c r="K210" s="185"/>
      <c r="L210" s="185"/>
      <c r="M210" s="185"/>
      <c r="N210" s="185"/>
      <c r="O210" s="185"/>
      <c r="P210" s="185"/>
      <c r="Q210" s="185"/>
      <c r="R210" s="185"/>
      <c r="S210" s="185"/>
      <c r="T210" s="185"/>
      <c r="U210" s="185"/>
      <c r="V210" s="185"/>
      <c r="W210" s="185"/>
      <c r="X210" s="185"/>
      <c r="Y210" s="185"/>
      <c r="Z210" s="185"/>
    </row>
    <row r="211">
      <c r="A211" s="182">
        <v>1.0E-4</v>
      </c>
      <c r="B211" s="41" t="s">
        <v>2823</v>
      </c>
      <c r="C211" s="185"/>
      <c r="D211" s="185"/>
      <c r="E211" s="109">
        <v>1.0</v>
      </c>
      <c r="F211" s="185"/>
      <c r="G211" s="185"/>
      <c r="H211" s="185"/>
      <c r="I211" s="185"/>
      <c r="J211" s="185"/>
      <c r="K211" s="185"/>
      <c r="L211" s="185"/>
      <c r="M211" s="185"/>
      <c r="N211" s="185"/>
      <c r="O211" s="185"/>
      <c r="P211" s="185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</row>
    <row r="212">
      <c r="A212" s="182">
        <v>1.0E-4</v>
      </c>
      <c r="B212" s="41" t="s">
        <v>2825</v>
      </c>
      <c r="C212" s="185"/>
      <c r="D212" s="185"/>
      <c r="E212" s="109">
        <v>1.0</v>
      </c>
      <c r="F212" s="185"/>
      <c r="G212" s="185"/>
      <c r="H212" s="185"/>
      <c r="I212" s="185"/>
      <c r="J212" s="185"/>
      <c r="K212" s="185"/>
      <c r="L212" s="185"/>
      <c r="M212" s="185"/>
      <c r="N212" s="185"/>
      <c r="O212" s="185"/>
      <c r="P212" s="185"/>
      <c r="Q212" s="185"/>
      <c r="R212" s="185"/>
      <c r="S212" s="185"/>
      <c r="T212" s="185"/>
      <c r="U212" s="185"/>
      <c r="V212" s="185"/>
      <c r="W212" s="185"/>
      <c r="X212" s="185"/>
      <c r="Y212" s="185"/>
      <c r="Z212" s="185"/>
    </row>
    <row r="213">
      <c r="A213" s="182">
        <v>1.0E-4</v>
      </c>
      <c r="B213" s="41" t="s">
        <v>2827</v>
      </c>
      <c r="C213" s="185"/>
      <c r="D213" s="185"/>
      <c r="E213" s="109">
        <v>1.0</v>
      </c>
      <c r="F213" s="185"/>
      <c r="G213" s="185"/>
      <c r="H213" s="185"/>
      <c r="I213" s="185"/>
      <c r="J213" s="185"/>
      <c r="K213" s="185"/>
      <c r="L213" s="185"/>
      <c r="M213" s="185"/>
      <c r="N213" s="185"/>
      <c r="O213" s="185"/>
      <c r="P213" s="185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</row>
    <row r="214">
      <c r="A214" s="182">
        <v>1.0E-4</v>
      </c>
      <c r="B214" s="41" t="s">
        <v>1675</v>
      </c>
      <c r="C214" s="185"/>
      <c r="D214" s="185"/>
      <c r="E214" s="109">
        <v>1.0</v>
      </c>
      <c r="F214" s="185"/>
      <c r="G214" s="185"/>
      <c r="H214" s="185"/>
      <c r="I214" s="185"/>
      <c r="J214" s="185"/>
      <c r="K214" s="185"/>
      <c r="L214" s="185"/>
      <c r="M214" s="185"/>
      <c r="N214" s="185"/>
      <c r="O214" s="185"/>
      <c r="P214" s="185"/>
      <c r="Q214" s="185"/>
      <c r="R214" s="185"/>
      <c r="S214" s="185"/>
      <c r="T214" s="185"/>
      <c r="U214" s="185"/>
      <c r="V214" s="185"/>
      <c r="W214" s="185"/>
      <c r="X214" s="185"/>
      <c r="Y214" s="185"/>
      <c r="Z214" s="185"/>
    </row>
    <row r="215">
      <c r="A215" s="182">
        <v>1.0E-4</v>
      </c>
      <c r="B215" s="41" t="s">
        <v>1692</v>
      </c>
      <c r="C215" s="185"/>
      <c r="D215" s="185"/>
      <c r="E215" s="109">
        <v>1.0</v>
      </c>
      <c r="F215" s="185"/>
      <c r="G215" s="185"/>
      <c r="H215" s="185"/>
      <c r="I215" s="185"/>
      <c r="J215" s="185"/>
      <c r="K215" s="185"/>
      <c r="L215" s="185"/>
      <c r="M215" s="185"/>
      <c r="N215" s="185"/>
      <c r="O215" s="185"/>
      <c r="P215" s="185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</row>
    <row r="216">
      <c r="A216" s="182">
        <v>1.0E-4</v>
      </c>
      <c r="B216" s="41" t="s">
        <v>2180</v>
      </c>
      <c r="C216" s="185"/>
      <c r="D216" s="185"/>
      <c r="E216" s="109">
        <v>1.0</v>
      </c>
      <c r="F216" s="185"/>
      <c r="G216" s="185"/>
      <c r="H216" s="185"/>
      <c r="I216" s="185"/>
      <c r="J216" s="185"/>
      <c r="K216" s="185"/>
      <c r="L216" s="185"/>
      <c r="M216" s="185"/>
      <c r="N216" s="185"/>
      <c r="O216" s="185"/>
      <c r="P216" s="185"/>
      <c r="Q216" s="185"/>
      <c r="R216" s="185"/>
      <c r="S216" s="185"/>
      <c r="T216" s="185"/>
      <c r="U216" s="185"/>
      <c r="V216" s="185"/>
      <c r="W216" s="185"/>
      <c r="X216" s="185"/>
      <c r="Y216" s="185"/>
      <c r="Z216" s="185"/>
    </row>
    <row r="217">
      <c r="A217" s="182">
        <v>1.0E-4</v>
      </c>
      <c r="B217" s="41" t="s">
        <v>2831</v>
      </c>
      <c r="C217" s="185"/>
      <c r="D217" s="185"/>
      <c r="E217" s="109">
        <v>1.0</v>
      </c>
      <c r="F217" s="185"/>
      <c r="G217" s="185"/>
      <c r="H217" s="185"/>
      <c r="I217" s="185"/>
      <c r="J217" s="185"/>
      <c r="K217" s="185"/>
      <c r="L217" s="185"/>
      <c r="M217" s="185"/>
      <c r="N217" s="185"/>
      <c r="O217" s="185"/>
      <c r="P217" s="185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</row>
    <row r="218">
      <c r="A218" s="182">
        <v>1.0E-4</v>
      </c>
      <c r="B218" s="41" t="s">
        <v>2146</v>
      </c>
      <c r="C218" s="185"/>
      <c r="D218" s="185"/>
      <c r="E218" s="109">
        <v>1.0</v>
      </c>
      <c r="F218" s="185"/>
      <c r="G218" s="185"/>
      <c r="H218" s="185"/>
      <c r="I218" s="185"/>
      <c r="J218" s="185"/>
      <c r="K218" s="185"/>
      <c r="L218" s="185"/>
      <c r="M218" s="185"/>
      <c r="N218" s="185"/>
      <c r="O218" s="185"/>
      <c r="P218" s="185"/>
      <c r="Q218" s="185"/>
      <c r="R218" s="185"/>
      <c r="S218" s="185"/>
      <c r="T218" s="185"/>
      <c r="U218" s="185"/>
      <c r="V218" s="185"/>
      <c r="W218" s="185"/>
      <c r="X218" s="185"/>
      <c r="Y218" s="185"/>
      <c r="Z218" s="185"/>
    </row>
    <row r="219">
      <c r="A219" s="182">
        <v>1.0E-4</v>
      </c>
      <c r="B219" s="41" t="s">
        <v>848</v>
      </c>
      <c r="C219" s="185"/>
      <c r="D219" s="185"/>
      <c r="E219" s="109">
        <v>1.0</v>
      </c>
      <c r="F219" s="185"/>
      <c r="G219" s="185"/>
      <c r="H219" s="185"/>
      <c r="I219" s="185"/>
      <c r="J219" s="185"/>
      <c r="K219" s="185"/>
      <c r="L219" s="185"/>
      <c r="M219" s="185"/>
      <c r="N219" s="185"/>
      <c r="O219" s="185"/>
      <c r="P219" s="185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</row>
    <row r="220">
      <c r="A220" s="182">
        <v>1.0E-4</v>
      </c>
      <c r="B220" s="41" t="s">
        <v>1778</v>
      </c>
      <c r="C220" s="185"/>
      <c r="D220" s="185"/>
      <c r="E220" s="109">
        <v>1.0</v>
      </c>
      <c r="F220" s="185"/>
      <c r="G220" s="185"/>
      <c r="H220" s="185"/>
      <c r="I220" s="185"/>
      <c r="J220" s="185"/>
      <c r="K220" s="185"/>
      <c r="L220" s="185"/>
      <c r="M220" s="185"/>
      <c r="N220" s="185"/>
      <c r="O220" s="185"/>
      <c r="P220" s="185"/>
      <c r="Q220" s="185"/>
      <c r="R220" s="185"/>
      <c r="S220" s="185"/>
      <c r="T220" s="185"/>
      <c r="U220" s="185"/>
      <c r="V220" s="185"/>
      <c r="W220" s="185"/>
      <c r="X220" s="185"/>
      <c r="Y220" s="185"/>
      <c r="Z220" s="185"/>
    </row>
    <row r="221">
      <c r="A221" s="182">
        <v>1.0E-4</v>
      </c>
      <c r="B221" s="41" t="s">
        <v>1493</v>
      </c>
      <c r="C221" s="185"/>
      <c r="D221" s="185"/>
      <c r="E221" s="109">
        <v>1.0</v>
      </c>
      <c r="F221" s="185"/>
      <c r="G221" s="185"/>
      <c r="H221" s="185"/>
      <c r="I221" s="185"/>
      <c r="J221" s="185"/>
      <c r="K221" s="185"/>
      <c r="L221" s="185"/>
      <c r="M221" s="185"/>
      <c r="N221" s="185"/>
      <c r="O221" s="185"/>
      <c r="P221" s="185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</row>
    <row r="222">
      <c r="A222" s="182">
        <v>1.0E-4</v>
      </c>
      <c r="B222" s="41" t="s">
        <v>1693</v>
      </c>
      <c r="C222" s="185"/>
      <c r="D222" s="185"/>
      <c r="E222" s="109">
        <v>1.0</v>
      </c>
      <c r="F222" s="185"/>
      <c r="G222" s="185"/>
      <c r="H222" s="185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</row>
    <row r="223">
      <c r="A223" s="182">
        <v>1.0E-4</v>
      </c>
      <c r="B223" s="41" t="s">
        <v>1489</v>
      </c>
      <c r="C223" s="185"/>
      <c r="D223" s="185"/>
      <c r="E223" s="109">
        <v>1.0</v>
      </c>
      <c r="F223" s="185"/>
      <c r="G223" s="185"/>
      <c r="H223" s="185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</row>
    <row r="224">
      <c r="A224" s="182">
        <v>1.0E-4</v>
      </c>
      <c r="B224" s="41" t="s">
        <v>2833</v>
      </c>
      <c r="C224" s="185"/>
      <c r="D224" s="185"/>
      <c r="E224" s="109">
        <v>1.0</v>
      </c>
      <c r="F224" s="185"/>
      <c r="G224" s="185"/>
      <c r="H224" s="185"/>
      <c r="I224" s="185"/>
      <c r="J224" s="185"/>
      <c r="K224" s="185"/>
      <c r="L224" s="185"/>
      <c r="M224" s="185"/>
      <c r="N224" s="185"/>
      <c r="O224" s="185"/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</row>
    <row r="225">
      <c r="A225" s="182">
        <v>1.0E-4</v>
      </c>
      <c r="B225" s="41" t="s">
        <v>2834</v>
      </c>
      <c r="C225" s="185"/>
      <c r="D225" s="185"/>
      <c r="E225" s="109">
        <v>1.0</v>
      </c>
      <c r="F225" s="185"/>
      <c r="G225" s="185"/>
      <c r="H225" s="185"/>
      <c r="I225" s="185"/>
      <c r="J225" s="185"/>
      <c r="K225" s="185"/>
      <c r="L225" s="185"/>
      <c r="M225" s="185"/>
      <c r="N225" s="185"/>
      <c r="O225" s="185"/>
      <c r="P225" s="185"/>
      <c r="Q225" s="185"/>
      <c r="R225" s="185"/>
      <c r="S225" s="185"/>
      <c r="T225" s="185"/>
      <c r="U225" s="185"/>
      <c r="V225" s="185"/>
      <c r="W225" s="185"/>
      <c r="X225" s="185"/>
      <c r="Y225" s="185"/>
      <c r="Z225" s="185"/>
    </row>
    <row r="226">
      <c r="A226" s="182">
        <v>1.0E-4</v>
      </c>
      <c r="B226" s="41" t="s">
        <v>1733</v>
      </c>
      <c r="C226" s="185"/>
      <c r="D226" s="185"/>
      <c r="E226" s="109">
        <v>1.0</v>
      </c>
      <c r="F226" s="185"/>
      <c r="G226" s="185"/>
      <c r="H226" s="185"/>
      <c r="I226" s="185"/>
      <c r="J226" s="185"/>
      <c r="K226" s="185"/>
      <c r="L226" s="185"/>
      <c r="M226" s="185"/>
      <c r="N226" s="185"/>
      <c r="O226" s="185"/>
      <c r="P226" s="185"/>
      <c r="Q226" s="185"/>
      <c r="R226" s="185"/>
      <c r="S226" s="185"/>
      <c r="T226" s="185"/>
      <c r="U226" s="185"/>
      <c r="V226" s="185"/>
      <c r="W226" s="185"/>
      <c r="X226" s="185"/>
      <c r="Y226" s="185"/>
      <c r="Z226" s="185"/>
    </row>
    <row r="227">
      <c r="A227" s="182">
        <v>1.0E-4</v>
      </c>
      <c r="B227" s="41" t="s">
        <v>1727</v>
      </c>
      <c r="C227" s="185"/>
      <c r="D227" s="185"/>
      <c r="E227" s="109">
        <v>1.0</v>
      </c>
      <c r="F227" s="185"/>
      <c r="G227" s="185"/>
      <c r="H227" s="185"/>
      <c r="I227" s="185"/>
      <c r="J227" s="185"/>
      <c r="K227" s="185"/>
      <c r="L227" s="185"/>
      <c r="M227" s="185"/>
      <c r="N227" s="185"/>
      <c r="O227" s="185"/>
      <c r="P227" s="185"/>
      <c r="Q227" s="185"/>
      <c r="R227" s="185"/>
      <c r="S227" s="185"/>
      <c r="T227" s="185"/>
      <c r="U227" s="185"/>
      <c r="V227" s="185"/>
      <c r="W227" s="185"/>
      <c r="X227" s="185"/>
      <c r="Y227" s="185"/>
      <c r="Z227" s="185"/>
    </row>
    <row r="228">
      <c r="A228" s="182">
        <v>1.0E-4</v>
      </c>
      <c r="B228" s="41" t="s">
        <v>2405</v>
      </c>
      <c r="C228" s="185"/>
      <c r="D228" s="185"/>
      <c r="E228" s="109">
        <v>1.0</v>
      </c>
      <c r="F228" s="185"/>
      <c r="G228" s="185"/>
      <c r="H228" s="185"/>
      <c r="I228" s="185"/>
      <c r="J228" s="185"/>
      <c r="K228" s="185"/>
      <c r="L228" s="185"/>
      <c r="M228" s="185"/>
      <c r="N228" s="185"/>
      <c r="O228" s="185"/>
      <c r="P228" s="185"/>
      <c r="Q228" s="185"/>
      <c r="R228" s="185"/>
      <c r="S228" s="185"/>
      <c r="T228" s="185"/>
      <c r="U228" s="185"/>
      <c r="V228" s="185"/>
      <c r="W228" s="185"/>
      <c r="X228" s="185"/>
      <c r="Y228" s="185"/>
      <c r="Z228" s="185"/>
    </row>
    <row r="229">
      <c r="A229" s="182">
        <v>1.0E-4</v>
      </c>
      <c r="B229" s="41" t="s">
        <v>2417</v>
      </c>
      <c r="C229" s="185"/>
      <c r="D229" s="185"/>
      <c r="E229" s="109">
        <v>1.0</v>
      </c>
      <c r="F229" s="185"/>
      <c r="G229" s="185"/>
      <c r="H229" s="185"/>
      <c r="I229" s="185"/>
      <c r="J229" s="185"/>
      <c r="K229" s="185"/>
      <c r="L229" s="185"/>
      <c r="M229" s="185"/>
      <c r="N229" s="185"/>
      <c r="O229" s="185"/>
      <c r="P229" s="185"/>
      <c r="Q229" s="185"/>
      <c r="R229" s="185"/>
      <c r="S229" s="185"/>
      <c r="T229" s="185"/>
      <c r="U229" s="185"/>
      <c r="V229" s="185"/>
      <c r="W229" s="185"/>
      <c r="X229" s="185"/>
      <c r="Y229" s="185"/>
      <c r="Z229" s="185"/>
    </row>
    <row r="230">
      <c r="A230" s="182">
        <v>1.0E-4</v>
      </c>
      <c r="B230" s="41" t="s">
        <v>2401</v>
      </c>
      <c r="C230" s="185"/>
      <c r="D230" s="185"/>
      <c r="E230" s="109">
        <v>1.0</v>
      </c>
      <c r="F230" s="185"/>
      <c r="G230" s="185"/>
      <c r="H230" s="185"/>
      <c r="I230" s="185"/>
      <c r="J230" s="185"/>
      <c r="K230" s="185"/>
      <c r="L230" s="185"/>
      <c r="M230" s="185"/>
      <c r="N230" s="185"/>
      <c r="O230" s="185"/>
      <c r="P230" s="185"/>
      <c r="Q230" s="185"/>
      <c r="R230" s="185"/>
      <c r="S230" s="185"/>
      <c r="T230" s="185"/>
      <c r="U230" s="185"/>
      <c r="V230" s="185"/>
      <c r="W230" s="185"/>
      <c r="X230" s="185"/>
      <c r="Y230" s="185"/>
      <c r="Z230" s="185"/>
    </row>
    <row r="231">
      <c r="A231" s="182">
        <v>1.0E-4</v>
      </c>
      <c r="B231" s="41" t="s">
        <v>2151</v>
      </c>
      <c r="C231" s="185"/>
      <c r="D231" s="185"/>
      <c r="E231" s="109">
        <v>1.0</v>
      </c>
      <c r="F231" s="185"/>
      <c r="G231" s="185"/>
      <c r="H231" s="185"/>
      <c r="I231" s="185"/>
      <c r="J231" s="185"/>
      <c r="K231" s="185"/>
      <c r="L231" s="185"/>
      <c r="M231" s="185"/>
      <c r="N231" s="185"/>
      <c r="O231" s="185"/>
      <c r="P231" s="185"/>
      <c r="Q231" s="185"/>
      <c r="R231" s="185"/>
      <c r="S231" s="185"/>
      <c r="T231" s="185"/>
      <c r="U231" s="185"/>
      <c r="V231" s="185"/>
      <c r="W231" s="185"/>
      <c r="X231" s="185"/>
      <c r="Y231" s="185"/>
      <c r="Z231" s="185"/>
    </row>
    <row r="232">
      <c r="A232" s="182">
        <v>1.0E-4</v>
      </c>
      <c r="B232" s="41" t="s">
        <v>2115</v>
      </c>
      <c r="C232" s="185"/>
      <c r="D232" s="185"/>
      <c r="E232" s="109">
        <v>1.0</v>
      </c>
      <c r="F232" s="185"/>
      <c r="G232" s="185"/>
      <c r="H232" s="185"/>
      <c r="I232" s="185"/>
      <c r="J232" s="185"/>
      <c r="K232" s="185"/>
      <c r="L232" s="185"/>
      <c r="M232" s="185"/>
      <c r="N232" s="185"/>
      <c r="O232" s="185"/>
      <c r="P232" s="185"/>
      <c r="Q232" s="185"/>
      <c r="R232" s="185"/>
      <c r="S232" s="185"/>
      <c r="T232" s="185"/>
      <c r="U232" s="185"/>
      <c r="V232" s="185"/>
      <c r="W232" s="185"/>
      <c r="X232" s="185"/>
      <c r="Y232" s="185"/>
      <c r="Z232" s="185"/>
    </row>
    <row r="233">
      <c r="A233" s="182">
        <v>1.0E-4</v>
      </c>
      <c r="B233" s="41" t="s">
        <v>1723</v>
      </c>
      <c r="C233" s="185"/>
      <c r="D233" s="185"/>
      <c r="E233" s="109">
        <v>1.0</v>
      </c>
      <c r="F233" s="185"/>
      <c r="G233" s="185"/>
      <c r="H233" s="185"/>
      <c r="I233" s="185"/>
      <c r="J233" s="185"/>
      <c r="K233" s="185"/>
      <c r="L233" s="185"/>
      <c r="M233" s="185"/>
      <c r="N233" s="185"/>
      <c r="O233" s="185"/>
      <c r="P233" s="185"/>
      <c r="Q233" s="185"/>
      <c r="R233" s="185"/>
      <c r="S233" s="185"/>
      <c r="T233" s="185"/>
      <c r="U233" s="185"/>
      <c r="V233" s="185"/>
      <c r="W233" s="185"/>
      <c r="X233" s="185"/>
      <c r="Y233" s="185"/>
      <c r="Z233" s="185"/>
    </row>
    <row r="234">
      <c r="A234" s="182">
        <v>1.0E-4</v>
      </c>
      <c r="B234" s="41" t="s">
        <v>2837</v>
      </c>
      <c r="C234" s="185"/>
      <c r="D234" s="185"/>
      <c r="E234" s="109">
        <v>1.0</v>
      </c>
      <c r="F234" s="185"/>
      <c r="G234" s="185"/>
      <c r="H234" s="185"/>
      <c r="I234" s="185"/>
      <c r="J234" s="185"/>
      <c r="K234" s="185"/>
      <c r="L234" s="185"/>
      <c r="M234" s="185"/>
      <c r="N234" s="185"/>
      <c r="O234" s="185"/>
      <c r="P234" s="185"/>
      <c r="Q234" s="185"/>
      <c r="R234" s="185"/>
      <c r="S234" s="185"/>
      <c r="T234" s="185"/>
      <c r="U234" s="185"/>
      <c r="V234" s="185"/>
      <c r="W234" s="185"/>
      <c r="X234" s="185"/>
      <c r="Y234" s="185"/>
      <c r="Z234" s="185"/>
    </row>
    <row r="235">
      <c r="A235" s="182">
        <v>1.0E-4</v>
      </c>
      <c r="B235" s="41" t="s">
        <v>1845</v>
      </c>
      <c r="C235" s="185"/>
      <c r="D235" s="185"/>
      <c r="E235" s="109">
        <v>1.0</v>
      </c>
      <c r="F235" s="185"/>
      <c r="G235" s="185"/>
      <c r="H235" s="185"/>
      <c r="I235" s="185"/>
      <c r="J235" s="185"/>
      <c r="K235" s="185"/>
      <c r="L235" s="185"/>
      <c r="M235" s="185"/>
      <c r="N235" s="185"/>
      <c r="O235" s="185"/>
      <c r="P235" s="185"/>
      <c r="Q235" s="185"/>
      <c r="R235" s="185"/>
      <c r="S235" s="185"/>
      <c r="T235" s="185"/>
      <c r="U235" s="185"/>
      <c r="V235" s="185"/>
      <c r="W235" s="185"/>
      <c r="X235" s="185"/>
      <c r="Y235" s="185"/>
      <c r="Z235" s="185"/>
    </row>
    <row r="236">
      <c r="A236" s="182">
        <v>1.0E-4</v>
      </c>
      <c r="B236" s="41" t="s">
        <v>2012</v>
      </c>
      <c r="C236" s="185"/>
      <c r="D236" s="185"/>
      <c r="E236" s="109">
        <v>1.0</v>
      </c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</row>
    <row r="237">
      <c r="A237" s="182">
        <v>1.0E-4</v>
      </c>
      <c r="B237" s="41" t="s">
        <v>2838</v>
      </c>
      <c r="C237" s="185"/>
      <c r="D237" s="185"/>
      <c r="E237" s="109">
        <v>1.0</v>
      </c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</row>
    <row r="238">
      <c r="A238" s="182">
        <v>1.0E-4</v>
      </c>
      <c r="B238" s="41" t="s">
        <v>2839</v>
      </c>
      <c r="C238" s="185"/>
      <c r="D238" s="185"/>
      <c r="E238" s="109">
        <v>1.0</v>
      </c>
      <c r="F238" s="185"/>
      <c r="G238" s="185"/>
      <c r="H238" s="185"/>
      <c r="I238" s="185"/>
      <c r="J238" s="185"/>
      <c r="K238" s="185"/>
      <c r="L238" s="185"/>
      <c r="M238" s="185"/>
      <c r="N238" s="185"/>
      <c r="O238" s="185"/>
      <c r="P238" s="185"/>
      <c r="Q238" s="185"/>
      <c r="R238" s="185"/>
      <c r="S238" s="185"/>
      <c r="T238" s="185"/>
      <c r="U238" s="185"/>
      <c r="V238" s="185"/>
      <c r="W238" s="185"/>
      <c r="X238" s="185"/>
      <c r="Y238" s="185"/>
      <c r="Z238" s="185"/>
    </row>
    <row r="239">
      <c r="A239" s="182">
        <v>1.0E-4</v>
      </c>
      <c r="B239" s="41" t="s">
        <v>2841</v>
      </c>
      <c r="C239" s="185"/>
      <c r="D239" s="185"/>
      <c r="E239" s="109">
        <v>1.0</v>
      </c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</row>
    <row r="240">
      <c r="A240" s="182">
        <v>1.0E-4</v>
      </c>
      <c r="B240" s="41" t="s">
        <v>1480</v>
      </c>
      <c r="C240" s="185"/>
      <c r="D240" s="185"/>
      <c r="E240" s="109">
        <v>1.0</v>
      </c>
      <c r="F240" s="185"/>
      <c r="G240" s="185"/>
      <c r="H240" s="185"/>
      <c r="I240" s="185"/>
      <c r="J240" s="185"/>
      <c r="K240" s="185"/>
      <c r="L240" s="185"/>
      <c r="M240" s="185"/>
      <c r="N240" s="185"/>
      <c r="O240" s="185"/>
      <c r="P240" s="185"/>
      <c r="Q240" s="185"/>
      <c r="R240" s="185"/>
      <c r="S240" s="185"/>
      <c r="T240" s="185"/>
      <c r="U240" s="185"/>
      <c r="V240" s="185"/>
      <c r="W240" s="185"/>
      <c r="X240" s="185"/>
      <c r="Y240" s="185"/>
      <c r="Z240" s="185"/>
    </row>
    <row r="241">
      <c r="A241" s="182">
        <v>1.0E-4</v>
      </c>
      <c r="B241" s="41" t="s">
        <v>1570</v>
      </c>
      <c r="C241" s="185"/>
      <c r="D241" s="185"/>
      <c r="E241" s="109">
        <v>1.0</v>
      </c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185"/>
      <c r="Q241" s="185"/>
      <c r="R241" s="185"/>
      <c r="S241" s="185"/>
      <c r="T241" s="185"/>
      <c r="U241" s="185"/>
      <c r="V241" s="185"/>
      <c r="W241" s="185"/>
      <c r="X241" s="185"/>
      <c r="Y241" s="185"/>
      <c r="Z241" s="185"/>
    </row>
    <row r="242">
      <c r="A242" s="182">
        <v>1.0E-4</v>
      </c>
      <c r="B242" s="41" t="s">
        <v>1658</v>
      </c>
      <c r="C242" s="185"/>
      <c r="D242" s="185"/>
      <c r="E242" s="109">
        <v>1.0</v>
      </c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185"/>
      <c r="Q242" s="185"/>
      <c r="R242" s="185"/>
      <c r="S242" s="185"/>
      <c r="T242" s="185"/>
      <c r="U242" s="185"/>
      <c r="V242" s="185"/>
      <c r="W242" s="185"/>
      <c r="X242" s="185"/>
      <c r="Y242" s="185"/>
      <c r="Z242" s="185"/>
    </row>
    <row r="243">
      <c r="A243" s="182">
        <v>1.0E-4</v>
      </c>
      <c r="B243" s="41" t="s">
        <v>2552</v>
      </c>
      <c r="C243" s="185"/>
      <c r="D243" s="185"/>
      <c r="E243" s="109">
        <v>1.0</v>
      </c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185"/>
      <c r="Q243" s="185"/>
      <c r="R243" s="185"/>
      <c r="S243" s="185"/>
      <c r="T243" s="185"/>
      <c r="U243" s="185"/>
      <c r="V243" s="185"/>
      <c r="W243" s="185"/>
      <c r="X243" s="185"/>
      <c r="Y243" s="185"/>
      <c r="Z243" s="185"/>
    </row>
    <row r="244">
      <c r="A244" s="182">
        <v>1.0E-4</v>
      </c>
      <c r="B244" s="41" t="s">
        <v>2735</v>
      </c>
      <c r="C244" s="185"/>
      <c r="D244" s="185"/>
      <c r="E244" s="109">
        <v>1.0</v>
      </c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185"/>
      <c r="Q244" s="185"/>
      <c r="R244" s="185"/>
      <c r="S244" s="185"/>
      <c r="T244" s="185"/>
      <c r="U244" s="185"/>
      <c r="V244" s="185"/>
      <c r="W244" s="185"/>
      <c r="X244" s="185"/>
      <c r="Y244" s="185"/>
      <c r="Z244" s="185"/>
    </row>
    <row r="245">
      <c r="A245" s="182">
        <v>1.0E-4</v>
      </c>
      <c r="B245" s="41" t="s">
        <v>1855</v>
      </c>
      <c r="C245" s="185"/>
      <c r="D245" s="185"/>
      <c r="E245" s="109">
        <v>1.0</v>
      </c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185"/>
      <c r="Q245" s="185"/>
      <c r="R245" s="185"/>
      <c r="S245" s="185"/>
      <c r="T245" s="185"/>
      <c r="U245" s="185"/>
      <c r="V245" s="185"/>
      <c r="W245" s="185"/>
      <c r="X245" s="185"/>
      <c r="Y245" s="185"/>
      <c r="Z245" s="185"/>
    </row>
    <row r="246">
      <c r="A246" s="182">
        <v>1.0E-4</v>
      </c>
      <c r="B246" s="41" t="s">
        <v>1583</v>
      </c>
      <c r="C246" s="185"/>
      <c r="D246" s="185"/>
      <c r="E246" s="109">
        <v>1.0</v>
      </c>
      <c r="F246" s="185"/>
      <c r="G246" s="185"/>
      <c r="H246" s="185"/>
      <c r="I246" s="185"/>
      <c r="J246" s="185"/>
      <c r="K246" s="185"/>
      <c r="L246" s="185"/>
      <c r="M246" s="185"/>
      <c r="N246" s="185"/>
      <c r="O246" s="185"/>
      <c r="P246" s="185"/>
      <c r="Q246" s="185"/>
      <c r="R246" s="185"/>
      <c r="S246" s="185"/>
      <c r="T246" s="185"/>
      <c r="U246" s="185"/>
      <c r="V246" s="185"/>
      <c r="W246" s="185"/>
      <c r="X246" s="185"/>
      <c r="Y246" s="185"/>
      <c r="Z246" s="185"/>
    </row>
    <row r="247">
      <c r="A247" s="182">
        <v>1.0E-4</v>
      </c>
      <c r="B247" s="41" t="s">
        <v>2357</v>
      </c>
      <c r="C247" s="185"/>
      <c r="D247" s="185"/>
      <c r="E247" s="109">
        <v>1.0</v>
      </c>
      <c r="F247" s="185"/>
      <c r="G247" s="185"/>
      <c r="H247" s="185"/>
      <c r="I247" s="185"/>
      <c r="J247" s="185"/>
      <c r="K247" s="185"/>
      <c r="L247" s="185"/>
      <c r="M247" s="185"/>
      <c r="N247" s="185"/>
      <c r="O247" s="185"/>
      <c r="P247" s="185"/>
      <c r="Q247" s="185"/>
      <c r="R247" s="185"/>
      <c r="S247" s="185"/>
      <c r="T247" s="185"/>
      <c r="U247" s="185"/>
      <c r="V247" s="185"/>
      <c r="W247" s="185"/>
      <c r="X247" s="185"/>
      <c r="Y247" s="185"/>
      <c r="Z247" s="185"/>
    </row>
    <row r="248">
      <c r="A248" s="182">
        <v>1.0E-4</v>
      </c>
      <c r="B248" s="41" t="s">
        <v>2844</v>
      </c>
      <c r="C248" s="185"/>
      <c r="D248" s="185"/>
      <c r="E248" s="109">
        <v>1.0</v>
      </c>
      <c r="F248" s="185"/>
      <c r="G248" s="185"/>
      <c r="H248" s="185"/>
      <c r="I248" s="185"/>
      <c r="J248" s="185"/>
      <c r="K248" s="185"/>
      <c r="L248" s="185"/>
      <c r="M248" s="185"/>
      <c r="N248" s="185"/>
      <c r="O248" s="185"/>
      <c r="P248" s="185"/>
      <c r="Q248" s="185"/>
      <c r="R248" s="185"/>
      <c r="S248" s="185"/>
      <c r="T248" s="185"/>
      <c r="U248" s="185"/>
      <c r="V248" s="185"/>
      <c r="W248" s="185"/>
      <c r="X248" s="185"/>
      <c r="Y248" s="185"/>
      <c r="Z248" s="185"/>
    </row>
    <row r="249">
      <c r="A249" s="182">
        <v>1.0E-4</v>
      </c>
      <c r="B249" s="41" t="s">
        <v>2200</v>
      </c>
      <c r="C249" s="185"/>
      <c r="D249" s="185"/>
      <c r="E249" s="109">
        <v>1.0</v>
      </c>
      <c r="F249" s="185"/>
      <c r="G249" s="185"/>
      <c r="H249" s="185"/>
      <c r="I249" s="185"/>
      <c r="J249" s="185"/>
      <c r="K249" s="185"/>
      <c r="L249" s="185"/>
      <c r="M249" s="185"/>
      <c r="N249" s="185"/>
      <c r="O249" s="185"/>
      <c r="P249" s="185"/>
      <c r="Q249" s="185"/>
      <c r="R249" s="185"/>
      <c r="S249" s="185"/>
      <c r="T249" s="185"/>
      <c r="U249" s="185"/>
      <c r="V249" s="185"/>
      <c r="W249" s="185"/>
      <c r="X249" s="185"/>
      <c r="Y249" s="185"/>
      <c r="Z249" s="185"/>
    </row>
    <row r="250">
      <c r="A250" s="182">
        <v>1.0E-4</v>
      </c>
      <c r="B250" s="41" t="s">
        <v>2845</v>
      </c>
      <c r="C250" s="185"/>
      <c r="D250" s="185"/>
      <c r="E250" s="109">
        <v>1.0</v>
      </c>
      <c r="F250" s="185"/>
      <c r="G250" s="185"/>
      <c r="H250" s="185"/>
      <c r="I250" s="185"/>
      <c r="J250" s="185"/>
      <c r="K250" s="185"/>
      <c r="L250" s="185"/>
      <c r="M250" s="185"/>
      <c r="N250" s="185"/>
      <c r="O250" s="185"/>
      <c r="P250" s="185"/>
      <c r="Q250" s="185"/>
      <c r="R250" s="185"/>
      <c r="S250" s="185"/>
      <c r="T250" s="185"/>
      <c r="U250" s="185"/>
      <c r="V250" s="185"/>
      <c r="W250" s="185"/>
      <c r="X250" s="185"/>
      <c r="Y250" s="185"/>
      <c r="Z250" s="185"/>
    </row>
    <row r="251">
      <c r="A251" s="182">
        <v>1.0E-4</v>
      </c>
      <c r="B251" s="41" t="s">
        <v>2846</v>
      </c>
      <c r="C251" s="185"/>
      <c r="D251" s="185"/>
      <c r="E251" s="109">
        <v>1.0</v>
      </c>
      <c r="F251" s="185"/>
      <c r="G251" s="185"/>
      <c r="H251" s="185"/>
      <c r="I251" s="185"/>
      <c r="J251" s="185"/>
      <c r="K251" s="185"/>
      <c r="L251" s="185"/>
      <c r="M251" s="185"/>
      <c r="N251" s="185"/>
      <c r="O251" s="185"/>
      <c r="P251" s="185"/>
      <c r="Q251" s="185"/>
      <c r="R251" s="185"/>
      <c r="S251" s="185"/>
      <c r="T251" s="185"/>
      <c r="U251" s="185"/>
      <c r="V251" s="185"/>
      <c r="W251" s="185"/>
      <c r="X251" s="185"/>
      <c r="Y251" s="185"/>
      <c r="Z251" s="185"/>
    </row>
    <row r="252">
      <c r="A252" s="182">
        <v>1.0E-4</v>
      </c>
      <c r="B252" s="41" t="s">
        <v>1497</v>
      </c>
      <c r="C252" s="185"/>
      <c r="D252" s="185"/>
      <c r="E252" s="109">
        <v>1.0</v>
      </c>
      <c r="F252" s="185"/>
      <c r="G252" s="185"/>
      <c r="H252" s="185"/>
      <c r="I252" s="185"/>
      <c r="J252" s="185"/>
      <c r="K252" s="185"/>
      <c r="L252" s="185"/>
      <c r="M252" s="185"/>
      <c r="N252" s="185"/>
      <c r="O252" s="185"/>
      <c r="P252" s="185"/>
      <c r="Q252" s="185"/>
      <c r="R252" s="185"/>
      <c r="S252" s="185"/>
      <c r="T252" s="185"/>
      <c r="U252" s="185"/>
      <c r="V252" s="185"/>
      <c r="W252" s="185"/>
      <c r="X252" s="185"/>
      <c r="Y252" s="185"/>
      <c r="Z252" s="185"/>
    </row>
    <row r="253">
      <c r="A253" s="182">
        <v>1.0E-4</v>
      </c>
      <c r="B253" s="41" t="s">
        <v>1482</v>
      </c>
      <c r="C253" s="185"/>
      <c r="D253" s="185"/>
      <c r="E253" s="109">
        <v>1.0</v>
      </c>
      <c r="F253" s="185"/>
      <c r="G253" s="185"/>
      <c r="H253" s="185"/>
      <c r="I253" s="185"/>
      <c r="J253" s="185"/>
      <c r="K253" s="185"/>
      <c r="L253" s="185"/>
      <c r="M253" s="185"/>
      <c r="N253" s="185"/>
      <c r="O253" s="185"/>
      <c r="P253" s="185"/>
      <c r="Q253" s="185"/>
      <c r="R253" s="185"/>
      <c r="S253" s="185"/>
      <c r="T253" s="185"/>
      <c r="U253" s="185"/>
      <c r="V253" s="185"/>
      <c r="W253" s="185"/>
      <c r="X253" s="185"/>
      <c r="Y253" s="185"/>
      <c r="Z253" s="185"/>
    </row>
    <row r="254">
      <c r="A254" s="182">
        <v>1.0E-4</v>
      </c>
      <c r="B254" s="41" t="s">
        <v>1491</v>
      </c>
      <c r="C254" s="185"/>
      <c r="D254" s="185"/>
      <c r="E254" s="109">
        <v>1.0</v>
      </c>
      <c r="F254" s="185"/>
      <c r="G254" s="185"/>
      <c r="H254" s="185"/>
      <c r="I254" s="185"/>
      <c r="J254" s="185"/>
      <c r="K254" s="185"/>
      <c r="L254" s="185"/>
      <c r="M254" s="185"/>
      <c r="N254" s="185"/>
      <c r="O254" s="185"/>
      <c r="P254" s="185"/>
      <c r="Q254" s="185"/>
      <c r="R254" s="185"/>
      <c r="S254" s="185"/>
      <c r="T254" s="185"/>
      <c r="U254" s="185"/>
      <c r="V254" s="185"/>
      <c r="W254" s="185"/>
      <c r="X254" s="185"/>
      <c r="Y254" s="185"/>
      <c r="Z254" s="185"/>
    </row>
    <row r="255">
      <c r="A255" s="182">
        <v>1.0E-4</v>
      </c>
      <c r="B255" s="41" t="s">
        <v>1481</v>
      </c>
      <c r="C255" s="185"/>
      <c r="D255" s="185"/>
      <c r="E255" s="109">
        <v>1.0</v>
      </c>
      <c r="F255" s="185"/>
      <c r="G255" s="185"/>
      <c r="H255" s="185"/>
      <c r="I255" s="185"/>
      <c r="J255" s="185"/>
      <c r="K255" s="185"/>
      <c r="L255" s="185"/>
      <c r="M255" s="185"/>
      <c r="N255" s="185"/>
      <c r="O255" s="185"/>
      <c r="P255" s="185"/>
      <c r="Q255" s="185"/>
      <c r="R255" s="185"/>
      <c r="S255" s="185"/>
      <c r="T255" s="185"/>
      <c r="U255" s="185"/>
      <c r="V255" s="185"/>
      <c r="W255" s="185"/>
      <c r="X255" s="185"/>
      <c r="Y255" s="185"/>
      <c r="Z255" s="185"/>
    </row>
    <row r="256">
      <c r="A256" s="182">
        <v>1.0E-4</v>
      </c>
      <c r="B256" s="41" t="s">
        <v>2849</v>
      </c>
      <c r="C256" s="185"/>
      <c r="D256" s="185"/>
      <c r="E256" s="109">
        <v>1.0</v>
      </c>
      <c r="F256" s="185"/>
      <c r="G256" s="185"/>
      <c r="H256" s="185"/>
      <c r="I256" s="185"/>
      <c r="J256" s="185"/>
      <c r="K256" s="185"/>
      <c r="L256" s="185"/>
      <c r="M256" s="185"/>
      <c r="N256" s="185"/>
      <c r="O256" s="185"/>
      <c r="P256" s="185"/>
      <c r="Q256" s="185"/>
      <c r="R256" s="185"/>
      <c r="S256" s="185"/>
      <c r="T256" s="185"/>
      <c r="U256" s="185"/>
      <c r="V256" s="185"/>
      <c r="W256" s="185"/>
      <c r="X256" s="185"/>
      <c r="Y256" s="185"/>
      <c r="Z256" s="185"/>
    </row>
    <row r="257">
      <c r="A257" s="182">
        <v>1.0E-4</v>
      </c>
      <c r="B257" s="41" t="s">
        <v>2225</v>
      </c>
      <c r="C257" s="185"/>
      <c r="D257" s="185"/>
      <c r="E257" s="109">
        <v>1.0</v>
      </c>
      <c r="F257" s="185"/>
      <c r="G257" s="185"/>
      <c r="H257" s="185"/>
      <c r="I257" s="185"/>
      <c r="J257" s="185"/>
      <c r="K257" s="185"/>
      <c r="L257" s="185"/>
      <c r="M257" s="185"/>
      <c r="N257" s="185"/>
      <c r="O257" s="185"/>
      <c r="P257" s="185"/>
      <c r="Q257" s="185"/>
      <c r="R257" s="185"/>
      <c r="S257" s="185"/>
      <c r="T257" s="185"/>
      <c r="U257" s="185"/>
      <c r="V257" s="185"/>
      <c r="W257" s="185"/>
      <c r="X257" s="185"/>
      <c r="Y257" s="185"/>
      <c r="Z257" s="185"/>
    </row>
    <row r="258">
      <c r="A258" s="182">
        <v>1.0E-4</v>
      </c>
      <c r="B258" s="41" t="s">
        <v>1899</v>
      </c>
      <c r="C258" s="185"/>
      <c r="D258" s="185"/>
      <c r="E258" s="109">
        <v>1.0</v>
      </c>
      <c r="F258" s="185"/>
      <c r="G258" s="185"/>
      <c r="H258" s="185"/>
      <c r="I258" s="185"/>
      <c r="J258" s="185"/>
      <c r="K258" s="185"/>
      <c r="L258" s="185"/>
      <c r="M258" s="185"/>
      <c r="N258" s="185"/>
      <c r="O258" s="185"/>
      <c r="P258" s="185"/>
      <c r="Q258" s="185"/>
      <c r="R258" s="185"/>
      <c r="S258" s="185"/>
      <c r="T258" s="185"/>
      <c r="U258" s="185"/>
      <c r="V258" s="185"/>
      <c r="W258" s="185"/>
      <c r="X258" s="185"/>
      <c r="Y258" s="185"/>
      <c r="Z258" s="185"/>
    </row>
  </sheetData>
  <printOptions gridLines="1" horizontalCentered="1"/>
  <pageMargins bottom="0.75" footer="0.0" header="0.0" left="0.7" right="0.7" top="0.75"/>
  <pageSetup scale="80" cellComments="atEnd" orientation="landscape" pageOrder="overThenDown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89.86"/>
  </cols>
  <sheetData>
    <row r="1">
      <c r="A1" s="41" t="s">
        <v>2848</v>
      </c>
      <c r="B1" s="31" t="s">
        <v>2850</v>
      </c>
      <c r="C1" s="33" t="s">
        <v>644</v>
      </c>
      <c r="D1" s="32" t="s">
        <v>1</v>
      </c>
      <c r="E1" s="41" t="s">
        <v>645</v>
      </c>
    </row>
    <row r="2">
      <c r="A2" s="77" t="s">
        <v>2851</v>
      </c>
      <c r="B2" s="82"/>
      <c r="C2" s="38"/>
      <c r="D2" s="38"/>
      <c r="E2" s="37">
        <v>26.0</v>
      </c>
    </row>
    <row r="3">
      <c r="A3" s="182">
        <v>0.4647</v>
      </c>
      <c r="B3" s="41" t="s">
        <v>1434</v>
      </c>
      <c r="C3" s="37" t="s">
        <v>1217</v>
      </c>
      <c r="D3" s="37" t="s">
        <v>55</v>
      </c>
      <c r="E3" s="37">
        <v>4.0</v>
      </c>
    </row>
    <row r="4">
      <c r="A4" s="182">
        <v>0.2969</v>
      </c>
      <c r="B4" s="41" t="s">
        <v>1002</v>
      </c>
      <c r="C4" s="37" t="s">
        <v>1003</v>
      </c>
      <c r="D4" s="37" t="s">
        <v>10</v>
      </c>
      <c r="E4" s="37">
        <v>1.0</v>
      </c>
    </row>
    <row r="5">
      <c r="A5" s="182">
        <v>0.0997</v>
      </c>
      <c r="B5" s="41" t="s">
        <v>996</v>
      </c>
      <c r="C5" s="37" t="s">
        <v>997</v>
      </c>
      <c r="D5" s="37" t="s">
        <v>10</v>
      </c>
      <c r="E5" s="37">
        <v>1.0</v>
      </c>
    </row>
    <row r="6">
      <c r="A6" s="182">
        <v>0.0648</v>
      </c>
      <c r="B6" s="41" t="s">
        <v>2111</v>
      </c>
      <c r="C6" s="37" t="s">
        <v>2853</v>
      </c>
      <c r="D6" s="37" t="s">
        <v>10</v>
      </c>
      <c r="E6" s="37">
        <v>1.0</v>
      </c>
    </row>
    <row r="7">
      <c r="A7" s="183">
        <v>0.0635</v>
      </c>
      <c r="B7" s="112" t="s">
        <v>1706</v>
      </c>
      <c r="C7" s="49" t="s">
        <v>277</v>
      </c>
      <c r="D7" s="49" t="s">
        <v>10</v>
      </c>
      <c r="E7" s="49">
        <v>2.0</v>
      </c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</row>
    <row r="8">
      <c r="A8" s="182">
        <v>0.0047</v>
      </c>
      <c r="B8" s="41" t="s">
        <v>1845</v>
      </c>
      <c r="C8" s="38"/>
      <c r="D8" s="38"/>
      <c r="E8" s="37">
        <v>1.0</v>
      </c>
    </row>
    <row r="9">
      <c r="A9" s="182">
        <v>0.0024</v>
      </c>
      <c r="B9" s="41" t="s">
        <v>2121</v>
      </c>
      <c r="C9" s="38"/>
      <c r="D9" s="38"/>
      <c r="E9" s="37">
        <v>1.0</v>
      </c>
    </row>
    <row r="10">
      <c r="A10" s="182">
        <v>0.0013</v>
      </c>
      <c r="B10" s="41" t="s">
        <v>2854</v>
      </c>
      <c r="C10" s="38"/>
      <c r="D10" s="38"/>
      <c r="E10" s="37">
        <v>1.0</v>
      </c>
    </row>
    <row r="11">
      <c r="A11" s="182">
        <v>5.0E-4</v>
      </c>
      <c r="B11" s="41" t="s">
        <v>2855</v>
      </c>
      <c r="C11" s="38"/>
      <c r="D11" s="38"/>
      <c r="E11" s="37">
        <v>1.0</v>
      </c>
    </row>
    <row r="12">
      <c r="A12" s="182">
        <v>3.0E-4</v>
      </c>
      <c r="B12" s="41" t="s">
        <v>938</v>
      </c>
      <c r="C12" s="38"/>
      <c r="D12" s="38"/>
      <c r="E12" s="37">
        <v>1.0</v>
      </c>
    </row>
    <row r="13">
      <c r="A13" s="182">
        <v>2.0E-4</v>
      </c>
      <c r="B13" s="41" t="s">
        <v>2507</v>
      </c>
      <c r="C13" s="38"/>
      <c r="D13" s="38"/>
      <c r="E13" s="37">
        <v>1.0</v>
      </c>
    </row>
    <row r="14">
      <c r="A14" s="182">
        <v>1.0E-4</v>
      </c>
      <c r="B14" s="41" t="s">
        <v>2856</v>
      </c>
      <c r="C14" s="38"/>
      <c r="D14" s="38"/>
      <c r="E14" s="37">
        <v>1.0</v>
      </c>
    </row>
    <row r="15">
      <c r="A15" s="182">
        <v>1.0E-4</v>
      </c>
      <c r="B15" s="41" t="s">
        <v>2674</v>
      </c>
      <c r="C15" s="38"/>
      <c r="D15" s="38"/>
      <c r="E15" s="37">
        <v>1.0</v>
      </c>
    </row>
    <row r="16">
      <c r="A16" s="182">
        <v>1.0E-4</v>
      </c>
      <c r="B16" s="41" t="s">
        <v>1685</v>
      </c>
      <c r="C16" s="38"/>
      <c r="D16" s="38"/>
      <c r="E16" s="37">
        <v>1.0</v>
      </c>
    </row>
    <row r="17">
      <c r="A17" s="182">
        <v>1.0E-4</v>
      </c>
      <c r="B17" s="41" t="s">
        <v>1671</v>
      </c>
      <c r="C17" s="38"/>
      <c r="D17" s="38"/>
      <c r="E17" s="37">
        <v>1.0</v>
      </c>
    </row>
    <row r="18">
      <c r="A18" s="182">
        <v>1.0E-4</v>
      </c>
      <c r="B18" s="41" t="s">
        <v>1865</v>
      </c>
      <c r="C18" s="38"/>
      <c r="D18" s="38"/>
      <c r="E18" s="37">
        <v>1.0</v>
      </c>
    </row>
    <row r="19">
      <c r="A19" s="182">
        <v>1.0E-4</v>
      </c>
      <c r="B19" s="41" t="s">
        <v>1658</v>
      </c>
      <c r="C19" s="38"/>
      <c r="D19" s="38"/>
      <c r="E19" s="37">
        <v>1.0</v>
      </c>
    </row>
    <row r="20">
      <c r="A20" s="182">
        <v>1.0E-4</v>
      </c>
      <c r="B20" s="41" t="s">
        <v>2857</v>
      </c>
      <c r="C20" s="38"/>
      <c r="D20" s="38"/>
      <c r="E20" s="37">
        <v>1.0</v>
      </c>
    </row>
    <row r="21">
      <c r="A21" s="182">
        <v>1.0E-4</v>
      </c>
      <c r="B21" s="41" t="s">
        <v>2858</v>
      </c>
      <c r="C21" s="38"/>
      <c r="D21" s="38"/>
      <c r="E21" s="37">
        <v>1.0</v>
      </c>
    </row>
    <row r="22">
      <c r="A22" s="182">
        <v>1.0E-4</v>
      </c>
      <c r="B22" s="41" t="s">
        <v>1430</v>
      </c>
      <c r="C22" s="38"/>
      <c r="D22" s="38"/>
      <c r="E22" s="37">
        <v>1.0</v>
      </c>
    </row>
    <row r="23">
      <c r="A23" s="182">
        <v>1.0E-4</v>
      </c>
      <c r="B23" s="41" t="s">
        <v>2859</v>
      </c>
      <c r="C23" s="38"/>
      <c r="D23" s="38"/>
      <c r="E23" s="37">
        <v>1.0</v>
      </c>
    </row>
    <row r="24">
      <c r="A24" s="182">
        <v>1.0E-4</v>
      </c>
      <c r="B24" s="41" t="s">
        <v>1437</v>
      </c>
      <c r="C24" s="38"/>
      <c r="D24" s="38"/>
      <c r="E24" s="37">
        <v>1.0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9.0"/>
    <col customWidth="1" min="2" max="2" width="96.86"/>
  </cols>
  <sheetData>
    <row r="1">
      <c r="A1" s="44" t="s">
        <v>2860</v>
      </c>
      <c r="B1" s="31" t="s">
        <v>2862</v>
      </c>
      <c r="C1" s="32" t="s">
        <v>1</v>
      </c>
      <c r="D1" s="33" t="s">
        <v>644</v>
      </c>
      <c r="E1" s="41" t="s">
        <v>645</v>
      </c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>
      <c r="A2" s="168" t="s">
        <v>2864</v>
      </c>
      <c r="B2" s="154"/>
      <c r="C2" s="66"/>
      <c r="D2" s="66"/>
      <c r="E2" s="77">
        <v>126.0</v>
      </c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>
      <c r="A3" s="100">
        <v>0.1653</v>
      </c>
      <c r="B3" s="44" t="s">
        <v>1437</v>
      </c>
      <c r="C3" s="31" t="s">
        <v>581</v>
      </c>
      <c r="D3" s="35" t="s">
        <v>60</v>
      </c>
      <c r="E3" s="42">
        <v>8.0</v>
      </c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>
      <c r="A4" s="100">
        <v>0.1602</v>
      </c>
      <c r="B4" s="44" t="s">
        <v>1428</v>
      </c>
      <c r="C4" s="31" t="s">
        <v>2866</v>
      </c>
      <c r="D4" s="35" t="s">
        <v>60</v>
      </c>
      <c r="E4" s="42">
        <v>3.0</v>
      </c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>
      <c r="A5" s="100">
        <v>0.144</v>
      </c>
      <c r="B5" s="44" t="s">
        <v>2406</v>
      </c>
      <c r="C5" s="42" t="s">
        <v>238</v>
      </c>
      <c r="D5" s="42" t="s">
        <v>55</v>
      </c>
      <c r="E5" s="42">
        <v>2.0</v>
      </c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>
      <c r="A6" s="100">
        <v>0.1118</v>
      </c>
      <c r="B6" s="44" t="s">
        <v>1444</v>
      </c>
      <c r="C6" s="42" t="s">
        <v>533</v>
      </c>
      <c r="D6" s="42" t="s">
        <v>55</v>
      </c>
      <c r="E6" s="42">
        <v>1.0</v>
      </c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>
      <c r="A7" s="100">
        <v>0.0806</v>
      </c>
      <c r="B7" s="44" t="s">
        <v>1431</v>
      </c>
      <c r="C7" s="42" t="s">
        <v>466</v>
      </c>
      <c r="D7" s="42" t="s">
        <v>55</v>
      </c>
      <c r="E7" s="42">
        <v>2.0</v>
      </c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>
      <c r="A8" s="100">
        <v>0.0554</v>
      </c>
      <c r="B8" s="44" t="s">
        <v>2419</v>
      </c>
      <c r="C8" s="42" t="s">
        <v>240</v>
      </c>
      <c r="D8" s="42" t="s">
        <v>10</v>
      </c>
      <c r="E8" s="42">
        <v>1.0</v>
      </c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>
      <c r="A9" s="100">
        <v>0.0431</v>
      </c>
      <c r="B9" s="44" t="s">
        <v>2867</v>
      </c>
      <c r="C9" s="42" t="s">
        <v>424</v>
      </c>
      <c r="D9" s="42" t="s">
        <v>10</v>
      </c>
      <c r="E9" s="42">
        <v>1.0</v>
      </c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>
      <c r="A10" s="100">
        <v>0.0413</v>
      </c>
      <c r="B10" s="44" t="s">
        <v>1487</v>
      </c>
      <c r="C10" s="35" t="s">
        <v>618</v>
      </c>
      <c r="D10" s="35" t="s">
        <v>7</v>
      </c>
      <c r="E10" s="42">
        <v>9.0</v>
      </c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>
      <c r="A11" s="100">
        <v>0.0287</v>
      </c>
      <c r="B11" s="44" t="s">
        <v>1635</v>
      </c>
      <c r="C11" s="35" t="s">
        <v>517</v>
      </c>
      <c r="D11" s="35" t="s">
        <v>15</v>
      </c>
      <c r="E11" s="42">
        <v>1.0</v>
      </c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>
      <c r="A12" s="100">
        <v>0.0275</v>
      </c>
      <c r="B12" s="44" t="s">
        <v>1771</v>
      </c>
      <c r="C12" s="31" t="s">
        <v>512</v>
      </c>
      <c r="D12" s="35" t="s">
        <v>15</v>
      </c>
      <c r="E12" s="42">
        <v>4.0</v>
      </c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>
      <c r="A13" s="100">
        <v>0.0243</v>
      </c>
      <c r="B13" s="44" t="s">
        <v>1435</v>
      </c>
      <c r="C13" s="35" t="s">
        <v>468</v>
      </c>
      <c r="D13" s="35" t="s">
        <v>15</v>
      </c>
      <c r="E13" s="42">
        <v>1.0</v>
      </c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>
      <c r="A14" s="100">
        <v>0.024</v>
      </c>
      <c r="B14" s="44" t="s">
        <v>1591</v>
      </c>
      <c r="C14" s="41" t="s">
        <v>581</v>
      </c>
      <c r="D14" s="35" t="s">
        <v>60</v>
      </c>
      <c r="E14" s="42">
        <v>5.0</v>
      </c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>
      <c r="A15" s="100">
        <v>0.0217</v>
      </c>
      <c r="B15" s="44" t="s">
        <v>1670</v>
      </c>
      <c r="C15" s="35" t="s">
        <v>775</v>
      </c>
      <c r="D15" s="35" t="s">
        <v>67</v>
      </c>
      <c r="E15" s="42">
        <v>2.0</v>
      </c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>
      <c r="A16" s="129">
        <v>0.011</v>
      </c>
      <c r="B16" s="80" t="s">
        <v>1730</v>
      </c>
      <c r="C16" s="48" t="s">
        <v>151</v>
      </c>
      <c r="D16" s="48" t="s">
        <v>7</v>
      </c>
      <c r="E16" s="47">
        <v>2.0</v>
      </c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</row>
    <row r="17">
      <c r="A17" s="100">
        <v>0.0094</v>
      </c>
      <c r="B17" s="44" t="s">
        <v>1640</v>
      </c>
      <c r="C17" s="66"/>
      <c r="D17" s="66"/>
      <c r="E17" s="42">
        <v>1.0</v>
      </c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>
      <c r="A18" s="100">
        <v>0.0066</v>
      </c>
      <c r="B18" s="44" t="s">
        <v>2398</v>
      </c>
      <c r="C18" s="66"/>
      <c r="D18" s="66"/>
      <c r="E18" s="42">
        <v>1.0</v>
      </c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>
      <c r="A19" s="100">
        <v>0.0057</v>
      </c>
      <c r="B19" s="44" t="s">
        <v>2023</v>
      </c>
      <c r="C19" s="66"/>
      <c r="D19" s="66"/>
      <c r="E19" s="42">
        <v>1.0</v>
      </c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>
      <c r="A20" s="100">
        <v>0.0046</v>
      </c>
      <c r="B20" s="44" t="s">
        <v>1599</v>
      </c>
      <c r="C20" s="66"/>
      <c r="D20" s="66"/>
      <c r="E20" s="42">
        <v>2.0</v>
      </c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>
      <c r="A21" s="100">
        <v>0.004</v>
      </c>
      <c r="B21" s="44" t="s">
        <v>2147</v>
      </c>
      <c r="C21" s="66"/>
      <c r="D21" s="66"/>
      <c r="E21" s="42">
        <v>1.0</v>
      </c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>
      <c r="A22" s="100">
        <v>0.0037</v>
      </c>
      <c r="B22" s="44" t="s">
        <v>858</v>
      </c>
      <c r="C22" s="66"/>
      <c r="D22" s="66"/>
      <c r="E22" s="42">
        <v>2.0</v>
      </c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>
      <c r="A23" s="100">
        <v>0.0037</v>
      </c>
      <c r="B23" s="44" t="s">
        <v>860</v>
      </c>
      <c r="C23" s="66"/>
      <c r="D23" s="66"/>
      <c r="E23" s="42">
        <v>2.0</v>
      </c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>
      <c r="A24" s="100">
        <v>0.0023</v>
      </c>
      <c r="B24" s="44" t="s">
        <v>2136</v>
      </c>
      <c r="C24" s="66"/>
      <c r="D24" s="66"/>
      <c r="E24" s="42">
        <v>2.0</v>
      </c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>
      <c r="A25" s="100">
        <v>0.0021</v>
      </c>
      <c r="B25" s="44" t="s">
        <v>1000</v>
      </c>
      <c r="C25" s="66"/>
      <c r="D25" s="66"/>
      <c r="E25" s="42">
        <v>1.0</v>
      </c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>
      <c r="A26" s="100">
        <v>0.0019</v>
      </c>
      <c r="B26" s="44" t="s">
        <v>1612</v>
      </c>
      <c r="C26" s="66"/>
      <c r="D26" s="66"/>
      <c r="E26" s="42">
        <v>1.0</v>
      </c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>
      <c r="A27" s="100">
        <v>0.0016</v>
      </c>
      <c r="B27" s="44" t="s">
        <v>2539</v>
      </c>
      <c r="C27" s="66"/>
      <c r="D27" s="66"/>
      <c r="E27" s="42">
        <v>1.0</v>
      </c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>
      <c r="A28" s="100">
        <v>0.0016</v>
      </c>
      <c r="B28" s="44" t="s">
        <v>1652</v>
      </c>
      <c r="C28" s="66"/>
      <c r="D28" s="66"/>
      <c r="E28" s="42">
        <v>1.0</v>
      </c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>
      <c r="A29" s="100">
        <v>0.0014</v>
      </c>
      <c r="B29" s="44" t="s">
        <v>1594</v>
      </c>
      <c r="C29" s="66"/>
      <c r="D29" s="66"/>
      <c r="E29" s="42">
        <v>1.0</v>
      </c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>
      <c r="A30" s="100">
        <v>9.0E-4</v>
      </c>
      <c r="B30" s="44" t="s">
        <v>1695</v>
      </c>
      <c r="C30" s="66"/>
      <c r="D30" s="66"/>
      <c r="E30" s="42">
        <v>1.0</v>
      </c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>
      <c r="A31" s="100">
        <v>9.0E-4</v>
      </c>
      <c r="B31" s="44" t="s">
        <v>1709</v>
      </c>
      <c r="C31" s="66"/>
      <c r="D31" s="66"/>
      <c r="E31" s="42">
        <v>1.0</v>
      </c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>
      <c r="A32" s="100">
        <v>7.0E-4</v>
      </c>
      <c r="B32" s="44" t="s">
        <v>1823</v>
      </c>
      <c r="C32" s="66"/>
      <c r="D32" s="66"/>
      <c r="E32" s="42">
        <v>1.0</v>
      </c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>
      <c r="A33" s="100">
        <v>6.0E-4</v>
      </c>
      <c r="B33" s="44" t="s">
        <v>1657</v>
      </c>
      <c r="C33" s="66"/>
      <c r="D33" s="66"/>
      <c r="E33" s="42">
        <v>1.0</v>
      </c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>
      <c r="A34" s="100">
        <v>5.0E-4</v>
      </c>
      <c r="B34" s="44" t="s">
        <v>1783</v>
      </c>
      <c r="C34" s="66"/>
      <c r="D34" s="66"/>
      <c r="E34" s="42">
        <v>3.0</v>
      </c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>
      <c r="A35" s="100">
        <v>5.0E-4</v>
      </c>
      <c r="B35" s="44" t="s">
        <v>1713</v>
      </c>
      <c r="C35" s="66"/>
      <c r="D35" s="66"/>
      <c r="E35" s="42">
        <v>1.0</v>
      </c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>
      <c r="A36" s="100">
        <v>5.0E-4</v>
      </c>
      <c r="B36" s="44" t="s">
        <v>2879</v>
      </c>
      <c r="C36" s="66"/>
      <c r="D36" s="66"/>
      <c r="E36" s="42">
        <v>1.0</v>
      </c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>
      <c r="A37" s="100">
        <v>5.0E-4</v>
      </c>
      <c r="B37" s="44" t="s">
        <v>1603</v>
      </c>
      <c r="C37" s="66"/>
      <c r="D37" s="66"/>
      <c r="E37" s="42">
        <v>1.0</v>
      </c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>
      <c r="A38" s="100">
        <v>4.0E-4</v>
      </c>
      <c r="B38" s="44" t="s">
        <v>2880</v>
      </c>
      <c r="C38" s="66"/>
      <c r="D38" s="66"/>
      <c r="E38" s="42">
        <v>1.0</v>
      </c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>
      <c r="A39" s="100">
        <v>4.0E-4</v>
      </c>
      <c r="B39" s="44" t="s">
        <v>1710</v>
      </c>
      <c r="C39" s="66"/>
      <c r="D39" s="66"/>
      <c r="E39" s="42">
        <v>1.0</v>
      </c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>
      <c r="A40" s="100">
        <v>3.0E-4</v>
      </c>
      <c r="B40" s="44" t="s">
        <v>2145</v>
      </c>
      <c r="C40" s="66"/>
      <c r="D40" s="66"/>
      <c r="E40" s="42">
        <v>2.0</v>
      </c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>
      <c r="A41" s="100">
        <v>3.0E-4</v>
      </c>
      <c r="B41" s="44" t="s">
        <v>2882</v>
      </c>
      <c r="C41" s="66"/>
      <c r="D41" s="66"/>
      <c r="E41" s="42">
        <v>1.0</v>
      </c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>
      <c r="A42" s="100">
        <v>3.0E-4</v>
      </c>
      <c r="B42" s="44" t="s">
        <v>1469</v>
      </c>
      <c r="C42" s="66"/>
      <c r="D42" s="66"/>
      <c r="E42" s="42">
        <v>1.0</v>
      </c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>
      <c r="A43" s="100">
        <v>3.0E-4</v>
      </c>
      <c r="B43" s="44" t="s">
        <v>1630</v>
      </c>
      <c r="C43" s="66"/>
      <c r="D43" s="66"/>
      <c r="E43" s="42">
        <v>1.0</v>
      </c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>
      <c r="A44" s="100">
        <v>2.0E-4</v>
      </c>
      <c r="B44" s="44" t="s">
        <v>2181</v>
      </c>
      <c r="C44" s="66"/>
      <c r="D44" s="66"/>
      <c r="E44" s="42">
        <v>1.0</v>
      </c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>
      <c r="A45" s="100">
        <v>2.0E-4</v>
      </c>
      <c r="B45" s="44" t="s">
        <v>1004</v>
      </c>
      <c r="C45" s="66"/>
      <c r="D45" s="66"/>
      <c r="E45" s="42">
        <v>1.0</v>
      </c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>
      <c r="A46" s="100">
        <v>2.0E-4</v>
      </c>
      <c r="B46" s="44" t="s">
        <v>1711</v>
      </c>
      <c r="C46" s="66"/>
      <c r="D46" s="66"/>
      <c r="E46" s="42">
        <v>1.0</v>
      </c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>
      <c r="A47" s="100">
        <v>1.0E-4</v>
      </c>
      <c r="B47" s="44" t="s">
        <v>801</v>
      </c>
      <c r="C47" s="66"/>
      <c r="D47" s="66"/>
      <c r="E47" s="42">
        <v>1.0</v>
      </c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>
      <c r="A48" s="100">
        <v>1.0E-4</v>
      </c>
      <c r="B48" s="44" t="s">
        <v>2206</v>
      </c>
      <c r="C48" s="66"/>
      <c r="D48" s="66"/>
      <c r="E48" s="42">
        <v>1.0</v>
      </c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>
      <c r="A49" s="100">
        <v>1.0E-4</v>
      </c>
      <c r="B49" s="44" t="s">
        <v>1489</v>
      </c>
      <c r="C49" s="66"/>
      <c r="D49" s="66"/>
      <c r="E49" s="42">
        <v>1.0</v>
      </c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>
      <c r="A50" s="100">
        <v>1.0E-4</v>
      </c>
      <c r="B50" s="44" t="s">
        <v>2892</v>
      </c>
      <c r="C50" s="66"/>
      <c r="D50" s="66"/>
      <c r="E50" s="42">
        <v>1.0</v>
      </c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>
      <c r="A51" s="100">
        <v>1.0E-4</v>
      </c>
      <c r="B51" s="44" t="s">
        <v>2333</v>
      </c>
      <c r="C51" s="66"/>
      <c r="D51" s="66"/>
      <c r="E51" s="42">
        <v>1.0</v>
      </c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>
      <c r="A52" s="100">
        <v>1.0E-4</v>
      </c>
      <c r="B52" s="44" t="s">
        <v>1741</v>
      </c>
      <c r="C52" s="66"/>
      <c r="D52" s="66"/>
      <c r="E52" s="42">
        <v>1.0</v>
      </c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>
      <c r="A53" s="100">
        <v>1.0E-4</v>
      </c>
      <c r="B53" s="44" t="s">
        <v>1721</v>
      </c>
      <c r="C53" s="66"/>
      <c r="D53" s="66"/>
      <c r="E53" s="42">
        <v>1.0</v>
      </c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>
      <c r="A54" s="100">
        <v>1.0E-4</v>
      </c>
      <c r="B54" s="44" t="s">
        <v>2537</v>
      </c>
      <c r="C54" s="66"/>
      <c r="D54" s="66"/>
      <c r="E54" s="42">
        <v>1.0</v>
      </c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>
      <c r="A55" s="100">
        <v>1.0E-4</v>
      </c>
      <c r="B55" s="44" t="s">
        <v>2900</v>
      </c>
      <c r="C55" s="66"/>
      <c r="D55" s="66"/>
      <c r="E55" s="42">
        <v>1.0</v>
      </c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>
      <c r="A56" s="100">
        <v>1.0E-4</v>
      </c>
      <c r="B56" s="44" t="s">
        <v>2901</v>
      </c>
      <c r="C56" s="66"/>
      <c r="D56" s="66"/>
      <c r="E56" s="42">
        <v>1.0</v>
      </c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>
      <c r="A57" s="100">
        <v>1.0E-4</v>
      </c>
      <c r="B57" s="44" t="s">
        <v>2902</v>
      </c>
      <c r="C57" s="66"/>
      <c r="D57" s="66"/>
      <c r="E57" s="42">
        <v>1.0</v>
      </c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>
      <c r="A58" s="100">
        <v>1.0E-4</v>
      </c>
      <c r="B58" s="44" t="s">
        <v>2904</v>
      </c>
      <c r="C58" s="66"/>
      <c r="D58" s="66"/>
      <c r="E58" s="42">
        <v>1.0</v>
      </c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>
      <c r="A59" s="100">
        <v>1.0E-4</v>
      </c>
      <c r="B59" s="44" t="s">
        <v>2911</v>
      </c>
      <c r="C59" s="66"/>
      <c r="D59" s="66"/>
      <c r="E59" s="42">
        <v>1.0</v>
      </c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>
      <c r="A60" s="100">
        <v>1.0E-4</v>
      </c>
      <c r="B60" s="44" t="s">
        <v>2915</v>
      </c>
      <c r="C60" s="66"/>
      <c r="D60" s="66"/>
      <c r="E60" s="42">
        <v>1.0</v>
      </c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>
      <c r="A61" s="100">
        <v>1.0E-4</v>
      </c>
      <c r="B61" s="44" t="s">
        <v>2916</v>
      </c>
      <c r="C61" s="66"/>
      <c r="D61" s="66"/>
      <c r="E61" s="42">
        <v>1.0</v>
      </c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>
      <c r="A62" s="100">
        <v>1.0E-4</v>
      </c>
      <c r="B62" s="44" t="s">
        <v>911</v>
      </c>
      <c r="C62" s="66"/>
      <c r="D62" s="66"/>
      <c r="E62" s="42">
        <v>1.0</v>
      </c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>
      <c r="A63" s="100">
        <v>1.0E-4</v>
      </c>
      <c r="B63" s="44" t="s">
        <v>2590</v>
      </c>
      <c r="C63" s="66"/>
      <c r="D63" s="66"/>
      <c r="E63" s="42">
        <v>1.0</v>
      </c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>
      <c r="A64" s="100">
        <v>1.0E-4</v>
      </c>
      <c r="B64" s="44" t="s">
        <v>1792</v>
      </c>
      <c r="C64" s="66"/>
      <c r="D64" s="66"/>
      <c r="E64" s="42">
        <v>1.0</v>
      </c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>
      <c r="A65" s="100">
        <v>1.0E-4</v>
      </c>
      <c r="B65" s="44" t="s">
        <v>922</v>
      </c>
      <c r="C65" s="66"/>
      <c r="D65" s="66"/>
      <c r="E65" s="42">
        <v>1.0</v>
      </c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>
      <c r="A66" s="100">
        <v>1.0E-4</v>
      </c>
      <c r="B66" s="44" t="s">
        <v>2544</v>
      </c>
      <c r="C66" s="66"/>
      <c r="D66" s="66"/>
      <c r="E66" s="42">
        <v>1.0</v>
      </c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>
      <c r="A67" s="100">
        <v>1.0E-4</v>
      </c>
      <c r="B67" s="44" t="s">
        <v>2914</v>
      </c>
      <c r="C67" s="66"/>
      <c r="D67" s="66"/>
      <c r="E67" s="42">
        <v>1.0</v>
      </c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>
      <c r="A68" s="100">
        <v>1.0E-4</v>
      </c>
      <c r="B68" s="44" t="s">
        <v>940</v>
      </c>
      <c r="C68" s="66"/>
      <c r="D68" s="66"/>
      <c r="E68" s="42">
        <v>1.0</v>
      </c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>
      <c r="A69" s="100">
        <v>1.0E-4</v>
      </c>
      <c r="B69" s="44" t="s">
        <v>2552</v>
      </c>
      <c r="C69" s="66"/>
      <c r="D69" s="66"/>
      <c r="E69" s="42">
        <v>1.0</v>
      </c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>
      <c r="A70" s="100">
        <v>1.0E-4</v>
      </c>
      <c r="B70" s="44" t="s">
        <v>2927</v>
      </c>
      <c r="C70" s="66"/>
      <c r="D70" s="66"/>
      <c r="E70" s="42">
        <v>1.0</v>
      </c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>
      <c r="A71" s="100">
        <v>1.0E-4</v>
      </c>
      <c r="B71" s="44" t="s">
        <v>1700</v>
      </c>
      <c r="C71" s="66"/>
      <c r="D71" s="66"/>
      <c r="E71" s="42">
        <v>1.0</v>
      </c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>
      <c r="A72" s="100">
        <v>1.0E-4</v>
      </c>
      <c r="B72" s="44" t="s">
        <v>2928</v>
      </c>
      <c r="C72" s="66"/>
      <c r="D72" s="66"/>
      <c r="E72" s="42">
        <v>1.0</v>
      </c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>
      <c r="A73" s="100">
        <v>1.0E-4</v>
      </c>
      <c r="B73" s="44" t="s">
        <v>970</v>
      </c>
      <c r="C73" s="66"/>
      <c r="D73" s="66"/>
      <c r="E73" s="42">
        <v>1.0</v>
      </c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>
      <c r="A74" s="100">
        <v>1.0E-4</v>
      </c>
      <c r="B74" s="44" t="s">
        <v>2359</v>
      </c>
      <c r="C74" s="66"/>
      <c r="D74" s="66"/>
      <c r="E74" s="42">
        <v>1.0</v>
      </c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>
      <c r="A75" s="100">
        <v>1.0E-4</v>
      </c>
      <c r="B75" s="44" t="s">
        <v>2929</v>
      </c>
      <c r="C75" s="66"/>
      <c r="D75" s="66"/>
      <c r="E75" s="42">
        <v>1.0</v>
      </c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>
      <c r="A76" s="100">
        <v>1.0E-4</v>
      </c>
      <c r="B76" s="44" t="s">
        <v>2411</v>
      </c>
      <c r="C76" s="66"/>
      <c r="D76" s="66"/>
      <c r="E76" s="42">
        <v>1.0</v>
      </c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>
      <c r="A77" s="100">
        <v>1.0E-4</v>
      </c>
      <c r="B77" s="44" t="s">
        <v>1586</v>
      </c>
      <c r="C77" s="66"/>
      <c r="D77" s="66"/>
      <c r="E77" s="42">
        <v>1.0</v>
      </c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>
      <c r="A78" s="100">
        <v>1.0E-4</v>
      </c>
      <c r="B78" s="44" t="s">
        <v>2207</v>
      </c>
      <c r="C78" s="66"/>
      <c r="D78" s="66"/>
      <c r="E78" s="42">
        <v>1.0</v>
      </c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>
      <c r="A79" s="100">
        <v>1.0E-4</v>
      </c>
      <c r="B79" s="44" t="s">
        <v>2930</v>
      </c>
      <c r="C79" s="66"/>
      <c r="D79" s="66"/>
      <c r="E79" s="42">
        <v>1.0</v>
      </c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>
      <c r="A80" s="100">
        <v>1.0E-4</v>
      </c>
      <c r="B80" s="44" t="s">
        <v>1613</v>
      </c>
      <c r="C80" s="66"/>
      <c r="D80" s="66"/>
      <c r="E80" s="42">
        <v>1.0</v>
      </c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>
      <c r="A81" s="100">
        <v>1.0E-4</v>
      </c>
      <c r="B81" s="44" t="s">
        <v>2245</v>
      </c>
      <c r="C81" s="66"/>
      <c r="D81" s="66"/>
      <c r="E81" s="42">
        <v>1.0</v>
      </c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>
      <c r="A82" s="100">
        <v>1.0E-4</v>
      </c>
      <c r="B82" s="44" t="s">
        <v>1614</v>
      </c>
      <c r="C82" s="66"/>
      <c r="D82" s="66"/>
      <c r="E82" s="42">
        <v>1.0</v>
      </c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>
      <c r="A83" s="100">
        <v>1.0E-4</v>
      </c>
      <c r="B83" s="44" t="s">
        <v>2248</v>
      </c>
      <c r="C83" s="66"/>
      <c r="D83" s="66"/>
      <c r="E83" s="42">
        <v>1.0</v>
      </c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>
      <c r="A84" s="100">
        <v>1.0E-4</v>
      </c>
      <c r="B84" s="44" t="s">
        <v>2934</v>
      </c>
      <c r="C84" s="66"/>
      <c r="D84" s="66"/>
      <c r="E84" s="42">
        <v>1.0</v>
      </c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>
      <c r="A85" s="100">
        <v>1.0E-4</v>
      </c>
      <c r="B85" s="44" t="s">
        <v>1622</v>
      </c>
      <c r="C85" s="66"/>
      <c r="D85" s="66"/>
      <c r="E85" s="42">
        <v>1.0</v>
      </c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>
      <c r="A86" s="100">
        <v>1.0E-4</v>
      </c>
      <c r="B86" s="44" t="s">
        <v>2935</v>
      </c>
      <c r="C86" s="66"/>
      <c r="D86" s="66"/>
      <c r="E86" s="42">
        <v>1.0</v>
      </c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>
      <c r="A87" s="100">
        <v>1.0E-4</v>
      </c>
      <c r="B87" s="44" t="s">
        <v>2199</v>
      </c>
      <c r="C87" s="66"/>
      <c r="D87" s="66"/>
      <c r="E87" s="42">
        <v>1.0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>
      <c r="A88" s="100">
        <v>1.0E-4</v>
      </c>
      <c r="B88" s="44" t="s">
        <v>2906</v>
      </c>
      <c r="C88" s="66"/>
      <c r="D88" s="66"/>
      <c r="E88" s="42">
        <v>1.0</v>
      </c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>
      <c r="A89" s="100">
        <v>1.0E-4</v>
      </c>
      <c r="B89" s="44" t="s">
        <v>2905</v>
      </c>
      <c r="C89" s="66"/>
      <c r="D89" s="66"/>
      <c r="E89" s="42">
        <v>1.0</v>
      </c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>
      <c r="A90" s="100">
        <v>1.0E-4</v>
      </c>
      <c r="B90" s="44" t="s">
        <v>2937</v>
      </c>
      <c r="C90" s="66"/>
      <c r="D90" s="66"/>
      <c r="E90" s="42">
        <v>1.0</v>
      </c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>
      <c r="A91" s="100">
        <v>1.0E-4</v>
      </c>
      <c r="B91" s="44" t="s">
        <v>2249</v>
      </c>
      <c r="C91" s="66"/>
      <c r="D91" s="66"/>
      <c r="E91" s="42">
        <v>1.0</v>
      </c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>
      <c r="A92" s="100">
        <v>1.0E-4</v>
      </c>
      <c r="B92" s="44" t="s">
        <v>2883</v>
      </c>
      <c r="C92" s="66"/>
      <c r="D92" s="66"/>
      <c r="E92" s="42">
        <v>1.0</v>
      </c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>
      <c r="A93" s="100">
        <v>1.0E-4</v>
      </c>
      <c r="B93" s="44" t="s">
        <v>2888</v>
      </c>
      <c r="C93" s="66"/>
      <c r="D93" s="66"/>
      <c r="E93" s="42">
        <v>1.0</v>
      </c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4.57"/>
  </cols>
  <sheetData>
    <row r="1">
      <c r="A1" s="44" t="s">
        <v>2861</v>
      </c>
      <c r="B1" s="31" t="s">
        <v>2863</v>
      </c>
      <c r="C1" s="82" t="s">
        <v>1</v>
      </c>
      <c r="D1" s="33" t="s">
        <v>644</v>
      </c>
      <c r="E1" s="41" t="s">
        <v>645</v>
      </c>
    </row>
    <row r="2">
      <c r="A2" s="168" t="s">
        <v>2597</v>
      </c>
      <c r="B2" s="116"/>
      <c r="E2" s="77">
        <v>194.0</v>
      </c>
    </row>
    <row r="3">
      <c r="A3" s="100">
        <v>0.3192</v>
      </c>
      <c r="B3" s="44" t="s">
        <v>1616</v>
      </c>
      <c r="C3" s="35" t="s">
        <v>2865</v>
      </c>
      <c r="D3" s="35" t="s">
        <v>60</v>
      </c>
      <c r="E3" s="132">
        <v>4.0</v>
      </c>
    </row>
    <row r="4">
      <c r="A4" s="100">
        <v>0.0814</v>
      </c>
      <c r="B4" s="44" t="s">
        <v>1431</v>
      </c>
      <c r="C4" s="41" t="s">
        <v>466</v>
      </c>
      <c r="D4" s="35" t="s">
        <v>7</v>
      </c>
      <c r="E4" s="132">
        <v>6.0</v>
      </c>
    </row>
    <row r="5">
      <c r="A5" s="100">
        <v>0.063</v>
      </c>
      <c r="B5" s="44" t="s">
        <v>1456</v>
      </c>
      <c r="C5" s="35" t="s">
        <v>381</v>
      </c>
      <c r="D5" s="35" t="s">
        <v>67</v>
      </c>
      <c r="E5" s="132">
        <v>7.0</v>
      </c>
    </row>
    <row r="6">
      <c r="A6" s="100">
        <v>0.0576</v>
      </c>
      <c r="B6" s="44" t="s">
        <v>1599</v>
      </c>
      <c r="C6" s="31" t="s">
        <v>222</v>
      </c>
      <c r="D6" s="35" t="s">
        <v>7</v>
      </c>
      <c r="E6" s="132">
        <v>2.0</v>
      </c>
    </row>
    <row r="7">
      <c r="A7" s="100">
        <v>0.0556</v>
      </c>
      <c r="B7" s="44" t="s">
        <v>1562</v>
      </c>
      <c r="C7" s="31" t="s">
        <v>453</v>
      </c>
      <c r="D7" s="35" t="s">
        <v>15</v>
      </c>
      <c r="E7" s="132">
        <v>3.0</v>
      </c>
    </row>
    <row r="8">
      <c r="A8" s="100">
        <v>0.0475</v>
      </c>
      <c r="B8" s="44" t="s">
        <v>1661</v>
      </c>
      <c r="C8" s="35" t="s">
        <v>463</v>
      </c>
      <c r="D8" s="35" t="s">
        <v>15</v>
      </c>
      <c r="E8" s="132">
        <v>1.0</v>
      </c>
    </row>
    <row r="9">
      <c r="A9" s="100">
        <v>0.0343</v>
      </c>
      <c r="B9" s="44" t="s">
        <v>1464</v>
      </c>
      <c r="C9" s="43" t="s">
        <v>384</v>
      </c>
      <c r="D9" s="188" t="s">
        <v>15</v>
      </c>
      <c r="E9" s="132">
        <v>2.0</v>
      </c>
    </row>
    <row r="10">
      <c r="A10" s="100">
        <v>0.0262</v>
      </c>
      <c r="B10" s="44" t="s">
        <v>1935</v>
      </c>
      <c r="C10" s="41" t="s">
        <v>145</v>
      </c>
      <c r="D10" s="35" t="s">
        <v>15</v>
      </c>
      <c r="E10" s="132">
        <v>1.0</v>
      </c>
    </row>
    <row r="11">
      <c r="A11" s="100">
        <v>0.0257</v>
      </c>
      <c r="B11" s="44" t="s">
        <v>1855</v>
      </c>
      <c r="C11" s="35" t="s">
        <v>461</v>
      </c>
      <c r="D11" s="35" t="s">
        <v>7</v>
      </c>
      <c r="E11" s="132">
        <v>3.0</v>
      </c>
    </row>
    <row r="12">
      <c r="A12" s="100">
        <v>0.0201</v>
      </c>
      <c r="B12" s="44" t="s">
        <v>2552</v>
      </c>
      <c r="C12" s="35" t="s">
        <v>435</v>
      </c>
      <c r="D12" s="35" t="s">
        <v>10</v>
      </c>
      <c r="E12" s="132">
        <v>1.0</v>
      </c>
    </row>
    <row r="13">
      <c r="A13" s="100">
        <v>0.0189</v>
      </c>
      <c r="B13" s="44" t="s">
        <v>1435</v>
      </c>
      <c r="C13" s="35" t="s">
        <v>468</v>
      </c>
      <c r="D13" s="35" t="s">
        <v>15</v>
      </c>
      <c r="E13" s="132">
        <v>1.0</v>
      </c>
    </row>
    <row r="14">
      <c r="A14" s="100">
        <v>0.0179</v>
      </c>
      <c r="B14" s="44" t="s">
        <v>1474</v>
      </c>
      <c r="C14" s="188" t="s">
        <v>386</v>
      </c>
      <c r="D14" s="188" t="s">
        <v>15</v>
      </c>
      <c r="E14" s="132">
        <v>3.0</v>
      </c>
    </row>
    <row r="15">
      <c r="A15" s="100">
        <v>0.0163</v>
      </c>
      <c r="B15" s="44" t="s">
        <v>1637</v>
      </c>
      <c r="C15" s="35" t="s">
        <v>116</v>
      </c>
      <c r="D15" s="35" t="s">
        <v>67</v>
      </c>
      <c r="E15" s="132">
        <v>6.0</v>
      </c>
    </row>
    <row r="16">
      <c r="A16" s="100">
        <v>0.016</v>
      </c>
      <c r="B16" s="44" t="s">
        <v>1437</v>
      </c>
      <c r="C16" s="31" t="s">
        <v>581</v>
      </c>
      <c r="D16" s="35" t="s">
        <v>60</v>
      </c>
      <c r="E16" s="132">
        <v>6.0</v>
      </c>
    </row>
    <row r="17">
      <c r="A17" s="100">
        <v>0.0155</v>
      </c>
      <c r="B17" s="44" t="s">
        <v>1670</v>
      </c>
      <c r="C17" s="35" t="s">
        <v>775</v>
      </c>
      <c r="D17" s="35" t="s">
        <v>67</v>
      </c>
      <c r="E17" s="132">
        <v>2.0</v>
      </c>
    </row>
    <row r="18">
      <c r="A18" s="100">
        <v>0.0154</v>
      </c>
      <c r="B18" s="44" t="s">
        <v>1428</v>
      </c>
      <c r="C18" s="31" t="s">
        <v>2870</v>
      </c>
      <c r="D18" s="35" t="s">
        <v>60</v>
      </c>
      <c r="E18" s="132">
        <v>4.0</v>
      </c>
    </row>
    <row r="19">
      <c r="A19" s="100">
        <v>0.0154</v>
      </c>
      <c r="B19" s="44" t="s">
        <v>1479</v>
      </c>
      <c r="C19" s="35" t="s">
        <v>394</v>
      </c>
      <c r="D19" s="35" t="s">
        <v>10</v>
      </c>
      <c r="E19" s="132">
        <v>1.0</v>
      </c>
    </row>
    <row r="20">
      <c r="A20" s="100">
        <v>0.012</v>
      </c>
      <c r="B20" s="44" t="s">
        <v>1783</v>
      </c>
      <c r="C20" s="35" t="s">
        <v>236</v>
      </c>
      <c r="D20" s="35" t="s">
        <v>60</v>
      </c>
      <c r="E20" s="132">
        <v>2.0</v>
      </c>
    </row>
    <row r="21">
      <c r="A21" s="100">
        <v>0.0117</v>
      </c>
      <c r="B21" s="44" t="s">
        <v>1959</v>
      </c>
      <c r="C21" s="188" t="s">
        <v>57</v>
      </c>
      <c r="D21" s="188" t="s">
        <v>15</v>
      </c>
      <c r="E21" s="132">
        <v>1.0</v>
      </c>
    </row>
    <row r="22">
      <c r="A22" s="129">
        <v>0.0105</v>
      </c>
      <c r="B22" s="80" t="s">
        <v>2551</v>
      </c>
      <c r="C22" s="48" t="s">
        <v>426</v>
      </c>
      <c r="D22" s="48" t="s">
        <v>15</v>
      </c>
      <c r="E22" s="166">
        <v>1.0</v>
      </c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</row>
    <row r="23">
      <c r="A23" s="100">
        <v>0.0097</v>
      </c>
      <c r="B23" s="44" t="s">
        <v>1030</v>
      </c>
      <c r="E23" s="132">
        <v>1.0</v>
      </c>
    </row>
    <row r="24">
      <c r="A24" s="100">
        <v>0.0079</v>
      </c>
      <c r="B24" s="44" t="s">
        <v>1485</v>
      </c>
      <c r="E24" s="132">
        <v>2.0</v>
      </c>
    </row>
    <row r="25">
      <c r="A25" s="100">
        <v>0.0078</v>
      </c>
      <c r="B25" s="44" t="s">
        <v>2706</v>
      </c>
      <c r="E25" s="132">
        <v>1.0</v>
      </c>
    </row>
    <row r="26">
      <c r="A26" s="100">
        <v>0.0067</v>
      </c>
      <c r="B26" s="44" t="s">
        <v>1706</v>
      </c>
      <c r="E26" s="132">
        <v>2.0</v>
      </c>
    </row>
    <row r="27">
      <c r="A27" s="100">
        <v>0.0063</v>
      </c>
      <c r="B27" s="44" t="s">
        <v>1441</v>
      </c>
      <c r="E27" s="132">
        <v>1.0</v>
      </c>
    </row>
    <row r="28">
      <c r="A28" s="100">
        <v>0.0059</v>
      </c>
      <c r="B28" s="44" t="s">
        <v>1651</v>
      </c>
      <c r="E28" s="132">
        <v>1.0</v>
      </c>
    </row>
    <row r="29">
      <c r="A29" s="100">
        <v>0.0048</v>
      </c>
      <c r="B29" s="44" t="s">
        <v>1606</v>
      </c>
      <c r="E29" s="132">
        <v>1.0</v>
      </c>
    </row>
    <row r="30">
      <c r="A30" s="100">
        <v>0.0044</v>
      </c>
      <c r="B30" s="44" t="s">
        <v>1480</v>
      </c>
      <c r="E30" s="132">
        <v>1.0</v>
      </c>
    </row>
    <row r="31">
      <c r="A31" s="100">
        <v>0.0044</v>
      </c>
      <c r="B31" s="44" t="s">
        <v>1483</v>
      </c>
      <c r="E31" s="132">
        <v>1.0</v>
      </c>
    </row>
    <row r="32">
      <c r="A32" s="100">
        <v>0.0041</v>
      </c>
      <c r="B32" s="44" t="s">
        <v>2418</v>
      </c>
      <c r="E32" s="132">
        <v>1.0</v>
      </c>
    </row>
    <row r="33">
      <c r="A33" s="100">
        <v>0.0039</v>
      </c>
      <c r="B33" s="44" t="s">
        <v>1729</v>
      </c>
      <c r="E33" s="132">
        <v>1.0</v>
      </c>
    </row>
    <row r="34">
      <c r="A34" s="100">
        <v>0.0034</v>
      </c>
      <c r="B34" s="44" t="s">
        <v>1444</v>
      </c>
      <c r="E34" s="132">
        <v>1.0</v>
      </c>
    </row>
    <row r="35">
      <c r="A35" s="100">
        <v>0.0033</v>
      </c>
      <c r="B35" s="44" t="s">
        <v>1494</v>
      </c>
      <c r="E35" s="132">
        <v>1.0</v>
      </c>
    </row>
    <row r="36">
      <c r="A36" s="100">
        <v>0.0032</v>
      </c>
      <c r="B36" s="44" t="s">
        <v>1608</v>
      </c>
      <c r="E36" s="132">
        <v>1.0</v>
      </c>
    </row>
    <row r="37">
      <c r="A37" s="100">
        <v>0.0029</v>
      </c>
      <c r="B37" s="44" t="s">
        <v>2199</v>
      </c>
      <c r="E37" s="132">
        <v>1.0</v>
      </c>
    </row>
    <row r="38">
      <c r="A38" s="100">
        <v>0.0029</v>
      </c>
      <c r="B38" s="44" t="s">
        <v>1495</v>
      </c>
      <c r="E38" s="132">
        <v>1.0</v>
      </c>
    </row>
    <row r="39">
      <c r="A39" s="100">
        <v>0.0028</v>
      </c>
      <c r="B39" s="44" t="s">
        <v>1695</v>
      </c>
      <c r="E39" s="132">
        <v>1.0</v>
      </c>
    </row>
    <row r="40">
      <c r="A40" s="100">
        <v>0.0027</v>
      </c>
      <c r="B40" s="44" t="s">
        <v>805</v>
      </c>
      <c r="E40" s="132">
        <v>1.0</v>
      </c>
    </row>
    <row r="41">
      <c r="A41" s="100">
        <v>0.0026</v>
      </c>
      <c r="B41" s="44" t="s">
        <v>2605</v>
      </c>
      <c r="E41" s="132">
        <v>1.0</v>
      </c>
    </row>
    <row r="42">
      <c r="A42" s="100">
        <v>0.0024</v>
      </c>
      <c r="B42" s="44" t="s">
        <v>2262</v>
      </c>
      <c r="E42" s="132">
        <v>2.0</v>
      </c>
    </row>
    <row r="43">
      <c r="A43" s="100">
        <v>0.0021</v>
      </c>
      <c r="B43" s="44" t="s">
        <v>837</v>
      </c>
      <c r="E43" s="132">
        <v>1.0</v>
      </c>
    </row>
    <row r="44">
      <c r="A44" s="100">
        <v>0.0019</v>
      </c>
      <c r="B44" s="44" t="s">
        <v>2406</v>
      </c>
      <c r="E44" s="132">
        <v>2.0</v>
      </c>
    </row>
    <row r="45">
      <c r="A45" s="100">
        <v>0.0019</v>
      </c>
      <c r="B45" s="44" t="s">
        <v>2873</v>
      </c>
      <c r="E45" s="132">
        <v>1.0</v>
      </c>
    </row>
    <row r="46">
      <c r="A46" s="100">
        <v>0.0016</v>
      </c>
      <c r="B46" s="44" t="s">
        <v>2874</v>
      </c>
      <c r="E46" s="132">
        <v>1.0</v>
      </c>
    </row>
    <row r="47">
      <c r="A47" s="100">
        <v>0.0015</v>
      </c>
      <c r="B47" s="44" t="s">
        <v>2405</v>
      </c>
      <c r="E47" s="132">
        <v>1.0</v>
      </c>
    </row>
    <row r="48">
      <c r="A48" s="100">
        <v>0.0013</v>
      </c>
      <c r="B48" s="44" t="s">
        <v>2875</v>
      </c>
      <c r="E48" s="132">
        <v>1.0</v>
      </c>
    </row>
    <row r="49">
      <c r="A49" s="100">
        <v>0.0012</v>
      </c>
      <c r="B49" s="44" t="s">
        <v>1868</v>
      </c>
      <c r="E49" s="132">
        <v>2.0</v>
      </c>
    </row>
    <row r="50">
      <c r="A50" s="100">
        <v>0.001</v>
      </c>
      <c r="B50" s="44" t="s">
        <v>2876</v>
      </c>
      <c r="E50" s="132">
        <v>1.0</v>
      </c>
    </row>
    <row r="51">
      <c r="A51" s="100">
        <v>0.001</v>
      </c>
      <c r="B51" s="44" t="s">
        <v>2877</v>
      </c>
      <c r="E51" s="132">
        <v>1.0</v>
      </c>
    </row>
    <row r="52">
      <c r="A52" s="100">
        <v>0.001</v>
      </c>
      <c r="B52" s="44" t="s">
        <v>1969</v>
      </c>
      <c r="E52" s="132">
        <v>1.0</v>
      </c>
    </row>
    <row r="53">
      <c r="A53" s="100">
        <v>8.0E-4</v>
      </c>
      <c r="B53" s="44" t="s">
        <v>2553</v>
      </c>
      <c r="E53" s="132">
        <v>2.0</v>
      </c>
    </row>
    <row r="54">
      <c r="A54" s="100">
        <v>7.0E-4</v>
      </c>
      <c r="B54" s="44" t="s">
        <v>1618</v>
      </c>
      <c r="E54" s="132">
        <v>5.0</v>
      </c>
    </row>
    <row r="55">
      <c r="A55" s="100">
        <v>7.0E-4</v>
      </c>
      <c r="B55" s="44" t="s">
        <v>2878</v>
      </c>
      <c r="E55" s="132">
        <v>1.0</v>
      </c>
    </row>
    <row r="56">
      <c r="A56" s="100">
        <v>6.0E-4</v>
      </c>
      <c r="B56" s="44" t="s">
        <v>1709</v>
      </c>
      <c r="E56" s="132">
        <v>1.0</v>
      </c>
    </row>
    <row r="57">
      <c r="A57" s="100">
        <v>6.0E-4</v>
      </c>
      <c r="B57" s="44" t="s">
        <v>1582</v>
      </c>
      <c r="E57" s="132">
        <v>1.0</v>
      </c>
    </row>
    <row r="58">
      <c r="A58" s="100">
        <v>6.0E-4</v>
      </c>
      <c r="B58" s="44" t="s">
        <v>1890</v>
      </c>
      <c r="E58" s="132">
        <v>1.0</v>
      </c>
    </row>
    <row r="59">
      <c r="A59" s="100">
        <v>6.0E-4</v>
      </c>
      <c r="B59" s="44" t="s">
        <v>2881</v>
      </c>
      <c r="E59" s="132">
        <v>1.0</v>
      </c>
    </row>
    <row r="60">
      <c r="A60" s="100">
        <v>6.0E-4</v>
      </c>
      <c r="B60" s="44" t="s">
        <v>2412</v>
      </c>
      <c r="E60" s="132">
        <v>1.0</v>
      </c>
    </row>
    <row r="61">
      <c r="A61" s="100">
        <v>5.0E-4</v>
      </c>
      <c r="B61" s="44" t="s">
        <v>2230</v>
      </c>
      <c r="E61" s="132">
        <v>1.0</v>
      </c>
    </row>
    <row r="62">
      <c r="A62" s="100">
        <v>5.0E-4</v>
      </c>
      <c r="B62" s="44" t="s">
        <v>2401</v>
      </c>
      <c r="E62" s="132">
        <v>1.0</v>
      </c>
    </row>
    <row r="63">
      <c r="A63" s="100">
        <v>5.0E-4</v>
      </c>
      <c r="B63" s="44" t="s">
        <v>1471</v>
      </c>
      <c r="E63" s="132">
        <v>1.0</v>
      </c>
    </row>
    <row r="64">
      <c r="A64" s="100">
        <v>4.0E-4</v>
      </c>
      <c r="B64" s="44" t="s">
        <v>2883</v>
      </c>
      <c r="E64" s="132">
        <v>1.0</v>
      </c>
    </row>
    <row r="65">
      <c r="A65" s="100">
        <v>4.0E-4</v>
      </c>
      <c r="B65" s="44" t="s">
        <v>1819</v>
      </c>
      <c r="E65" s="132">
        <v>1.0</v>
      </c>
    </row>
    <row r="66">
      <c r="A66" s="100">
        <v>4.0E-4</v>
      </c>
      <c r="B66" s="44" t="s">
        <v>1498</v>
      </c>
      <c r="E66" s="132">
        <v>1.0</v>
      </c>
    </row>
    <row r="67">
      <c r="A67" s="100">
        <v>3.0E-4</v>
      </c>
      <c r="B67" s="44" t="s">
        <v>950</v>
      </c>
      <c r="E67" s="132">
        <v>1.0</v>
      </c>
    </row>
    <row r="68">
      <c r="A68" s="100">
        <v>3.0E-4</v>
      </c>
      <c r="B68" s="44" t="s">
        <v>2885</v>
      </c>
      <c r="E68" s="132">
        <v>1.0</v>
      </c>
    </row>
    <row r="69">
      <c r="A69" s="100">
        <v>3.0E-4</v>
      </c>
      <c r="B69" s="44" t="s">
        <v>942</v>
      </c>
      <c r="E69" s="132">
        <v>1.0</v>
      </c>
    </row>
    <row r="70">
      <c r="A70" s="100">
        <v>3.0E-4</v>
      </c>
      <c r="B70" s="44" t="s">
        <v>2886</v>
      </c>
      <c r="E70" s="132">
        <v>1.0</v>
      </c>
    </row>
    <row r="71">
      <c r="A71" s="100">
        <v>3.0E-4</v>
      </c>
      <c r="B71" s="44" t="s">
        <v>1572</v>
      </c>
      <c r="E71" s="132">
        <v>1.0</v>
      </c>
    </row>
    <row r="72">
      <c r="A72" s="100">
        <v>3.0E-4</v>
      </c>
      <c r="B72" s="44" t="s">
        <v>2887</v>
      </c>
      <c r="E72" s="132">
        <v>1.0</v>
      </c>
    </row>
    <row r="73">
      <c r="A73" s="100">
        <v>3.0E-4</v>
      </c>
      <c r="B73" s="44" t="s">
        <v>814</v>
      </c>
      <c r="E73" s="132">
        <v>1.0</v>
      </c>
    </row>
    <row r="74">
      <c r="A74" s="100">
        <v>2.0E-4</v>
      </c>
      <c r="B74" s="44" t="s">
        <v>2888</v>
      </c>
      <c r="E74" s="132">
        <v>1.0</v>
      </c>
    </row>
    <row r="75">
      <c r="A75" s="100">
        <v>2.0E-4</v>
      </c>
      <c r="B75" s="44" t="s">
        <v>2889</v>
      </c>
      <c r="E75" s="132">
        <v>1.0</v>
      </c>
    </row>
    <row r="76">
      <c r="A76" s="100">
        <v>2.0E-4</v>
      </c>
      <c r="B76" s="44" t="s">
        <v>2890</v>
      </c>
      <c r="E76" s="132">
        <v>1.0</v>
      </c>
    </row>
    <row r="77">
      <c r="A77" s="100">
        <v>2.0E-4</v>
      </c>
      <c r="B77" s="44" t="s">
        <v>2891</v>
      </c>
      <c r="E77" s="132">
        <v>1.0</v>
      </c>
    </row>
    <row r="78">
      <c r="A78" s="100">
        <v>2.0E-4</v>
      </c>
      <c r="B78" s="44" t="s">
        <v>2893</v>
      </c>
      <c r="E78" s="132">
        <v>1.0</v>
      </c>
    </row>
    <row r="79">
      <c r="A79" s="100">
        <v>2.0E-4</v>
      </c>
      <c r="B79" s="44" t="s">
        <v>2894</v>
      </c>
      <c r="E79" s="132">
        <v>1.0</v>
      </c>
    </row>
    <row r="80">
      <c r="A80" s="100">
        <v>2.0E-4</v>
      </c>
      <c r="B80" s="44" t="s">
        <v>2895</v>
      </c>
      <c r="E80" s="132">
        <v>1.0</v>
      </c>
    </row>
    <row r="81">
      <c r="A81" s="100">
        <v>2.0E-4</v>
      </c>
      <c r="B81" s="44" t="s">
        <v>2896</v>
      </c>
      <c r="E81" s="132">
        <v>1.0</v>
      </c>
    </row>
    <row r="82">
      <c r="A82" s="100">
        <v>2.0E-4</v>
      </c>
      <c r="B82" s="44" t="s">
        <v>2897</v>
      </c>
      <c r="E82" s="132">
        <v>1.0</v>
      </c>
    </row>
    <row r="83">
      <c r="A83" s="100">
        <v>2.0E-4</v>
      </c>
      <c r="B83" s="44" t="s">
        <v>1480</v>
      </c>
      <c r="E83" s="132">
        <v>1.0</v>
      </c>
    </row>
    <row r="84">
      <c r="A84" s="100">
        <v>2.0E-4</v>
      </c>
      <c r="B84" s="44" t="s">
        <v>1574</v>
      </c>
      <c r="E84" s="132">
        <v>1.0</v>
      </c>
    </row>
    <row r="85">
      <c r="A85" s="100">
        <v>2.0E-4</v>
      </c>
      <c r="B85" s="44" t="s">
        <v>1569</v>
      </c>
      <c r="E85" s="132">
        <v>1.0</v>
      </c>
    </row>
    <row r="86">
      <c r="A86" s="100">
        <v>2.0E-4</v>
      </c>
      <c r="B86" s="44" t="s">
        <v>2632</v>
      </c>
      <c r="E86" s="132">
        <v>1.0</v>
      </c>
    </row>
    <row r="87">
      <c r="A87" s="100">
        <v>2.0E-4</v>
      </c>
      <c r="B87" s="44" t="s">
        <v>1685</v>
      </c>
      <c r="E87" s="132">
        <v>1.0</v>
      </c>
    </row>
    <row r="88">
      <c r="A88" s="100">
        <v>2.0E-4</v>
      </c>
      <c r="B88" s="44" t="s">
        <v>2879</v>
      </c>
      <c r="E88" s="132">
        <v>1.0</v>
      </c>
    </row>
    <row r="89">
      <c r="A89" s="100">
        <v>2.0E-4</v>
      </c>
      <c r="B89" s="44" t="s">
        <v>2539</v>
      </c>
      <c r="E89" s="132">
        <v>1.0</v>
      </c>
    </row>
    <row r="90">
      <c r="A90" s="100">
        <v>2.0E-4</v>
      </c>
      <c r="B90" s="44" t="s">
        <v>2880</v>
      </c>
      <c r="E90" s="132">
        <v>1.0</v>
      </c>
    </row>
    <row r="91">
      <c r="A91" s="100">
        <v>2.0E-4</v>
      </c>
      <c r="B91" s="44" t="s">
        <v>1721</v>
      </c>
      <c r="E91" s="132">
        <v>1.0</v>
      </c>
    </row>
    <row r="92">
      <c r="A92" s="100">
        <v>2.0E-4</v>
      </c>
      <c r="B92" s="44" t="s">
        <v>2898</v>
      </c>
      <c r="E92" s="132">
        <v>1.0</v>
      </c>
    </row>
    <row r="93">
      <c r="A93" s="100">
        <v>2.0E-4</v>
      </c>
      <c r="B93" s="44" t="s">
        <v>1714</v>
      </c>
      <c r="E93" s="132">
        <v>1.0</v>
      </c>
    </row>
    <row r="94">
      <c r="A94" s="100">
        <v>2.0E-4</v>
      </c>
      <c r="B94" s="44" t="s">
        <v>2413</v>
      </c>
      <c r="E94" s="132">
        <v>1.0</v>
      </c>
    </row>
    <row r="95">
      <c r="A95" s="100">
        <v>2.0E-4</v>
      </c>
      <c r="B95" s="44" t="s">
        <v>2899</v>
      </c>
      <c r="E95" s="132">
        <v>1.0</v>
      </c>
    </row>
    <row r="96">
      <c r="A96" s="100">
        <v>2.0E-4</v>
      </c>
      <c r="B96" s="44" t="s">
        <v>2529</v>
      </c>
      <c r="E96" s="132">
        <v>1.0</v>
      </c>
    </row>
    <row r="97">
      <c r="A97" s="100">
        <v>2.0E-4</v>
      </c>
      <c r="B97" s="44" t="s">
        <v>2493</v>
      </c>
      <c r="E97" s="132">
        <v>1.0</v>
      </c>
    </row>
    <row r="98">
      <c r="A98" s="100">
        <v>2.0E-4</v>
      </c>
      <c r="B98" s="44" t="s">
        <v>1692</v>
      </c>
      <c r="E98" s="132">
        <v>1.0</v>
      </c>
    </row>
    <row r="99">
      <c r="A99" s="100">
        <v>2.0E-4</v>
      </c>
      <c r="B99" s="44" t="s">
        <v>2007</v>
      </c>
      <c r="E99" s="132">
        <v>1.0</v>
      </c>
    </row>
    <row r="100">
      <c r="A100" s="100">
        <v>2.0E-4</v>
      </c>
      <c r="B100" s="44" t="s">
        <v>2332</v>
      </c>
      <c r="E100" s="132">
        <v>1.0</v>
      </c>
    </row>
    <row r="101">
      <c r="A101" s="100">
        <v>2.0E-4</v>
      </c>
      <c r="B101" s="44" t="s">
        <v>2903</v>
      </c>
      <c r="E101" s="132">
        <v>1.0</v>
      </c>
    </row>
    <row r="102">
      <c r="A102" s="100">
        <v>2.0E-4</v>
      </c>
      <c r="B102" s="44" t="s">
        <v>2045</v>
      </c>
      <c r="E102" s="132">
        <v>1.0</v>
      </c>
    </row>
    <row r="103">
      <c r="A103" s="100">
        <v>2.0E-4</v>
      </c>
      <c r="B103" s="44" t="s">
        <v>803</v>
      </c>
      <c r="E103" s="132">
        <v>1.0</v>
      </c>
    </row>
    <row r="104">
      <c r="A104" s="100">
        <v>1.0E-4</v>
      </c>
      <c r="B104" s="44" t="s">
        <v>1711</v>
      </c>
      <c r="E104" s="132">
        <v>1.0</v>
      </c>
    </row>
    <row r="105">
      <c r="A105" s="100">
        <v>1.0E-4</v>
      </c>
      <c r="B105" s="44" t="s">
        <v>2905</v>
      </c>
      <c r="E105" s="132">
        <v>1.0</v>
      </c>
    </row>
    <row r="106">
      <c r="A106" s="100">
        <v>1.0E-4</v>
      </c>
      <c r="B106" s="44" t="s">
        <v>2906</v>
      </c>
      <c r="E106" s="132">
        <v>1.0</v>
      </c>
    </row>
    <row r="107">
      <c r="A107" s="100">
        <v>1.0E-4</v>
      </c>
      <c r="B107" s="44" t="s">
        <v>2907</v>
      </c>
      <c r="E107" s="132">
        <v>1.0</v>
      </c>
    </row>
    <row r="108">
      <c r="A108" s="100">
        <v>1.0E-4</v>
      </c>
      <c r="B108" s="44" t="s">
        <v>2908</v>
      </c>
      <c r="E108" s="132">
        <v>1.0</v>
      </c>
    </row>
    <row r="109">
      <c r="A109" s="100">
        <v>1.0E-4</v>
      </c>
      <c r="B109" s="44" t="s">
        <v>2909</v>
      </c>
      <c r="E109" s="132">
        <v>1.0</v>
      </c>
    </row>
    <row r="110">
      <c r="A110" s="100">
        <v>1.0E-4</v>
      </c>
      <c r="B110" s="44" t="s">
        <v>2910</v>
      </c>
      <c r="E110" s="132">
        <v>1.0</v>
      </c>
    </row>
    <row r="111">
      <c r="A111" s="100">
        <v>1.0E-4</v>
      </c>
      <c r="B111" s="44" t="s">
        <v>2912</v>
      </c>
      <c r="E111" s="132">
        <v>1.0</v>
      </c>
    </row>
    <row r="112">
      <c r="A112" s="100">
        <v>1.0E-4</v>
      </c>
      <c r="B112" s="44" t="s">
        <v>2913</v>
      </c>
      <c r="E112" s="132">
        <v>1.0</v>
      </c>
    </row>
    <row r="113">
      <c r="A113" s="100">
        <v>1.0E-4</v>
      </c>
      <c r="B113" s="44" t="s">
        <v>2914</v>
      </c>
      <c r="E113" s="132">
        <v>1.0</v>
      </c>
    </row>
    <row r="114">
      <c r="A114" s="100">
        <v>1.0E-4</v>
      </c>
      <c r="B114" s="44" t="s">
        <v>2548</v>
      </c>
      <c r="E114" s="132">
        <v>1.0</v>
      </c>
    </row>
    <row r="115">
      <c r="A115" s="100">
        <v>1.0E-4</v>
      </c>
      <c r="B115" s="44" t="s">
        <v>1581</v>
      </c>
      <c r="E115" s="132">
        <v>1.0</v>
      </c>
    </row>
    <row r="116">
      <c r="A116" s="100">
        <v>1.0E-4</v>
      </c>
      <c r="B116" s="44" t="s">
        <v>2480</v>
      </c>
      <c r="E116" s="132">
        <v>1.0</v>
      </c>
    </row>
    <row r="117">
      <c r="A117" s="100">
        <v>1.0E-4</v>
      </c>
      <c r="B117" s="44" t="s">
        <v>1490</v>
      </c>
      <c r="E117" s="132">
        <v>1.0</v>
      </c>
    </row>
    <row r="118">
      <c r="A118" s="100">
        <v>1.0E-4</v>
      </c>
      <c r="B118" s="44" t="s">
        <v>1722</v>
      </c>
      <c r="E118" s="132">
        <v>1.0</v>
      </c>
    </row>
    <row r="119">
      <c r="A119" s="100">
        <v>1.0E-4</v>
      </c>
      <c r="B119" s="44" t="s">
        <v>1580</v>
      </c>
      <c r="E119" s="132">
        <v>1.0</v>
      </c>
    </row>
    <row r="120">
      <c r="A120" s="100">
        <v>1.0E-4</v>
      </c>
      <c r="B120" s="44" t="s">
        <v>2917</v>
      </c>
      <c r="E120" s="132">
        <v>1.0</v>
      </c>
    </row>
    <row r="121">
      <c r="A121" s="100">
        <v>1.0E-4</v>
      </c>
      <c r="B121" s="44" t="s">
        <v>2918</v>
      </c>
      <c r="E121" s="132">
        <v>1.0</v>
      </c>
    </row>
    <row r="122">
      <c r="A122" s="100">
        <v>1.0E-4</v>
      </c>
      <c r="B122" s="44" t="s">
        <v>1792</v>
      </c>
      <c r="E122" s="132">
        <v>1.0</v>
      </c>
    </row>
    <row r="123">
      <c r="A123" s="100">
        <v>1.0E-4</v>
      </c>
      <c r="B123" s="44" t="s">
        <v>2854</v>
      </c>
      <c r="E123" s="132">
        <v>1.0</v>
      </c>
    </row>
    <row r="124">
      <c r="A124" s="100">
        <v>1.0E-4</v>
      </c>
      <c r="B124" s="44" t="s">
        <v>2075</v>
      </c>
      <c r="E124" s="132">
        <v>1.0</v>
      </c>
    </row>
    <row r="125">
      <c r="A125" s="100">
        <v>1.0E-4</v>
      </c>
      <c r="B125" s="44" t="s">
        <v>1861</v>
      </c>
      <c r="E125" s="132">
        <v>1.0</v>
      </c>
    </row>
    <row r="126">
      <c r="A126" s="100">
        <v>1.0E-4</v>
      </c>
      <c r="B126" s="44" t="s">
        <v>1823</v>
      </c>
      <c r="E126" s="132">
        <v>1.0</v>
      </c>
    </row>
    <row r="127">
      <c r="A127" s="100">
        <v>1.0E-4</v>
      </c>
      <c r="B127" s="44" t="s">
        <v>2919</v>
      </c>
      <c r="E127" s="132">
        <v>1.0</v>
      </c>
    </row>
    <row r="128">
      <c r="A128" s="100">
        <v>1.0E-4</v>
      </c>
      <c r="B128" s="44" t="s">
        <v>2920</v>
      </c>
      <c r="E128" s="132">
        <v>1.0</v>
      </c>
    </row>
    <row r="129">
      <c r="A129" s="100">
        <v>1.0E-4</v>
      </c>
      <c r="B129" s="44" t="s">
        <v>1741</v>
      </c>
      <c r="E129" s="132">
        <v>1.0</v>
      </c>
    </row>
    <row r="130">
      <c r="A130" s="100">
        <v>1.0E-4</v>
      </c>
      <c r="B130" s="44" t="s">
        <v>2109</v>
      </c>
      <c r="E130" s="132">
        <v>1.0</v>
      </c>
    </row>
    <row r="131">
      <c r="A131" s="100">
        <v>1.0E-4</v>
      </c>
      <c r="B131" s="44" t="s">
        <v>886</v>
      </c>
      <c r="E131" s="132">
        <v>1.0</v>
      </c>
    </row>
    <row r="132">
      <c r="A132" s="100">
        <v>1.0E-4</v>
      </c>
      <c r="B132" s="44" t="s">
        <v>2424</v>
      </c>
      <c r="E132" s="132">
        <v>1.0</v>
      </c>
    </row>
    <row r="133">
      <c r="A133" s="100">
        <v>1.0E-4</v>
      </c>
      <c r="B133" s="44" t="s">
        <v>2403</v>
      </c>
      <c r="E133" s="132">
        <v>1.0</v>
      </c>
    </row>
    <row r="134">
      <c r="A134" s="100">
        <v>1.0E-4</v>
      </c>
      <c r="B134" s="44" t="s">
        <v>1778</v>
      </c>
      <c r="E134" s="132">
        <v>1.0</v>
      </c>
    </row>
    <row r="135">
      <c r="A135" s="100">
        <v>1.0E-4</v>
      </c>
      <c r="B135" s="44" t="s">
        <v>1698</v>
      </c>
      <c r="E135" s="132">
        <v>1.0</v>
      </c>
    </row>
    <row r="136">
      <c r="A136" s="100">
        <v>1.0E-4</v>
      </c>
      <c r="B136" s="44" t="s">
        <v>2806</v>
      </c>
      <c r="E136" s="132">
        <v>1.0</v>
      </c>
    </row>
    <row r="137">
      <c r="A137" s="100">
        <v>1.0E-4</v>
      </c>
      <c r="B137" s="44" t="s">
        <v>1691</v>
      </c>
      <c r="E137" s="132">
        <v>1.0</v>
      </c>
    </row>
    <row r="138">
      <c r="A138" s="100">
        <v>1.0E-4</v>
      </c>
      <c r="B138" s="44" t="s">
        <v>1905</v>
      </c>
      <c r="E138" s="132">
        <v>1.0</v>
      </c>
    </row>
    <row r="139">
      <c r="A139" s="100">
        <v>1.0E-4</v>
      </c>
      <c r="B139" s="44" t="s">
        <v>2235</v>
      </c>
      <c r="E139" s="132">
        <v>1.0</v>
      </c>
    </row>
    <row r="140">
      <c r="A140" s="100">
        <v>1.0E-4</v>
      </c>
      <c r="B140" s="44" t="s">
        <v>1702</v>
      </c>
      <c r="E140" s="132">
        <v>1.0</v>
      </c>
    </row>
    <row r="141">
      <c r="A141" s="100">
        <v>1.0E-4</v>
      </c>
      <c r="B141" s="44" t="s">
        <v>2923</v>
      </c>
      <c r="E141" s="132">
        <v>1.0</v>
      </c>
    </row>
    <row r="142">
      <c r="A142" s="100">
        <v>1.0E-4</v>
      </c>
      <c r="B142" s="44" t="s">
        <v>2057</v>
      </c>
      <c r="E142" s="132">
        <v>1.0</v>
      </c>
    </row>
    <row r="143">
      <c r="A143" s="100">
        <v>1.0E-4</v>
      </c>
      <c r="B143" s="44" t="s">
        <v>1725</v>
      </c>
      <c r="E143" s="132">
        <v>1.0</v>
      </c>
    </row>
    <row r="144">
      <c r="A144" s="100">
        <v>1.0E-4</v>
      </c>
      <c r="B144" s="44" t="s">
        <v>818</v>
      </c>
      <c r="E144" s="132">
        <v>1.0</v>
      </c>
    </row>
    <row r="145">
      <c r="A145" s="100">
        <v>1.0E-4</v>
      </c>
      <c r="B145" s="44" t="s">
        <v>812</v>
      </c>
      <c r="E145" s="132">
        <v>1.0</v>
      </c>
    </row>
    <row r="146">
      <c r="A146" s="100">
        <v>1.0E-4</v>
      </c>
      <c r="B146" s="44" t="s">
        <v>2924</v>
      </c>
      <c r="E146" s="132">
        <v>1.0</v>
      </c>
    </row>
    <row r="147">
      <c r="A147" s="100">
        <v>1.0E-4</v>
      </c>
      <c r="B147" s="44" t="s">
        <v>2925</v>
      </c>
      <c r="E147" s="132">
        <v>1.0</v>
      </c>
    </row>
    <row r="148">
      <c r="A148" s="100">
        <v>1.0E-4</v>
      </c>
      <c r="B148" s="44" t="s">
        <v>1795</v>
      </c>
      <c r="E148" s="132">
        <v>1.0</v>
      </c>
    </row>
    <row r="149">
      <c r="A149" s="100">
        <v>1.0E-4</v>
      </c>
      <c r="B149" s="44" t="s">
        <v>801</v>
      </c>
      <c r="E149" s="132">
        <v>1.0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6.0"/>
  </cols>
  <sheetData>
    <row r="1">
      <c r="A1" s="44" t="s">
        <v>2868</v>
      </c>
      <c r="B1" s="31" t="s">
        <v>2869</v>
      </c>
      <c r="C1" s="186" t="s">
        <v>1</v>
      </c>
      <c r="D1" s="33" t="s">
        <v>644</v>
      </c>
      <c r="E1" s="41" t="s">
        <v>645</v>
      </c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>
      <c r="A2" s="168" t="s">
        <v>2871</v>
      </c>
      <c r="B2" s="154"/>
      <c r="C2" s="189"/>
      <c r="D2" s="189"/>
      <c r="E2" s="77">
        <v>228.0</v>
      </c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</row>
    <row r="3">
      <c r="A3" s="100">
        <v>0.2586</v>
      </c>
      <c r="B3" s="44" t="s">
        <v>2603</v>
      </c>
      <c r="C3" s="51" t="s">
        <v>2872</v>
      </c>
      <c r="D3" s="30" t="s">
        <v>15</v>
      </c>
      <c r="E3" s="30">
        <v>1.0</v>
      </c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>
      <c r="A4" s="100">
        <v>0.0785</v>
      </c>
      <c r="B4" s="44" t="s">
        <v>1606</v>
      </c>
      <c r="C4" s="41" t="s">
        <v>205</v>
      </c>
      <c r="D4" s="35" t="s">
        <v>7</v>
      </c>
      <c r="E4" s="30">
        <v>1.0</v>
      </c>
      <c r="F4" s="189"/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</row>
    <row r="5">
      <c r="A5" s="100">
        <v>0.0746</v>
      </c>
      <c r="B5" s="44" t="s">
        <v>1642</v>
      </c>
      <c r="C5" s="41" t="s">
        <v>79</v>
      </c>
      <c r="D5" s="35" t="s">
        <v>7</v>
      </c>
      <c r="E5" s="30">
        <v>1.0</v>
      </c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>
      <c r="A6" s="100">
        <v>0.0624</v>
      </c>
      <c r="B6" s="44" t="s">
        <v>1637</v>
      </c>
      <c r="C6" s="35" t="s">
        <v>116</v>
      </c>
      <c r="D6" s="35" t="s">
        <v>67</v>
      </c>
      <c r="E6" s="30">
        <v>4.0</v>
      </c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</row>
    <row r="7">
      <c r="A7" s="100">
        <v>0.0539</v>
      </c>
      <c r="B7" s="44" t="s">
        <v>1441</v>
      </c>
      <c r="C7" s="42" t="s">
        <v>1442</v>
      </c>
      <c r="D7" s="42" t="s">
        <v>55</v>
      </c>
      <c r="E7" s="30">
        <v>2.0</v>
      </c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>
      <c r="A8" s="100">
        <v>0.0513</v>
      </c>
      <c r="B8" s="44" t="s">
        <v>1608</v>
      </c>
      <c r="C8" s="35" t="s">
        <v>209</v>
      </c>
      <c r="D8" s="35" t="s">
        <v>15</v>
      </c>
      <c r="E8" s="30">
        <v>1.0</v>
      </c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</row>
    <row r="9">
      <c r="A9" s="100">
        <v>0.0466</v>
      </c>
      <c r="B9" s="44" t="s">
        <v>2185</v>
      </c>
      <c r="C9" s="42" t="s">
        <v>596</v>
      </c>
      <c r="D9" s="42" t="s">
        <v>55</v>
      </c>
      <c r="E9" s="30">
        <v>1.0</v>
      </c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</row>
    <row r="10">
      <c r="A10" s="100">
        <v>0.0462</v>
      </c>
      <c r="B10" s="44" t="s">
        <v>1935</v>
      </c>
      <c r="C10" s="41" t="s">
        <v>145</v>
      </c>
      <c r="D10" s="35" t="s">
        <v>15</v>
      </c>
      <c r="E10" s="30">
        <v>1.0</v>
      </c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</row>
    <row r="11">
      <c r="A11" s="100">
        <v>0.0423</v>
      </c>
      <c r="B11" s="44" t="s">
        <v>1591</v>
      </c>
      <c r="C11" s="41" t="s">
        <v>581</v>
      </c>
      <c r="D11" s="35" t="s">
        <v>60</v>
      </c>
      <c r="E11" s="30">
        <v>6.0</v>
      </c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</row>
    <row r="12">
      <c r="A12" s="100">
        <v>0.04</v>
      </c>
      <c r="B12" s="44" t="s">
        <v>1492</v>
      </c>
      <c r="C12" s="35" t="s">
        <v>622</v>
      </c>
      <c r="D12" s="35" t="s">
        <v>67</v>
      </c>
      <c r="E12" s="30">
        <v>5.0</v>
      </c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</row>
    <row r="13">
      <c r="A13" s="100">
        <v>0.0362</v>
      </c>
      <c r="B13" s="44" t="s">
        <v>1771</v>
      </c>
      <c r="C13" s="31" t="s">
        <v>512</v>
      </c>
      <c r="D13" s="35" t="s">
        <v>15</v>
      </c>
      <c r="E13" s="30">
        <v>4.0</v>
      </c>
      <c r="F13" s="189"/>
      <c r="G13" s="189"/>
      <c r="H13" s="189"/>
      <c r="I13" s="189"/>
      <c r="J13" s="189"/>
      <c r="K13" s="189"/>
      <c r="L13" s="189"/>
      <c r="M13" s="189"/>
      <c r="N13" s="189"/>
      <c r="O13" s="189"/>
      <c r="P13" s="189"/>
      <c r="Q13" s="189"/>
      <c r="R13" s="189"/>
      <c r="S13" s="189"/>
      <c r="T13" s="189"/>
      <c r="U13" s="189"/>
      <c r="V13" s="189"/>
      <c r="W13" s="189"/>
      <c r="X13" s="189"/>
      <c r="Y13" s="189"/>
      <c r="Z13" s="189"/>
    </row>
    <row r="14">
      <c r="A14" s="100">
        <v>0.0169</v>
      </c>
      <c r="B14" s="44" t="s">
        <v>1877</v>
      </c>
      <c r="C14" s="35" t="s">
        <v>75</v>
      </c>
      <c r="D14" s="35" t="s">
        <v>15</v>
      </c>
      <c r="E14" s="30">
        <v>1.0</v>
      </c>
      <c r="F14" s="189"/>
      <c r="G14" s="189"/>
      <c r="H14" s="189"/>
      <c r="I14" s="189"/>
      <c r="J14" s="189"/>
      <c r="K14" s="189"/>
      <c r="L14" s="189"/>
      <c r="M14" s="189"/>
      <c r="N14" s="189"/>
      <c r="O14" s="189"/>
      <c r="P14" s="189"/>
      <c r="Q14" s="189"/>
      <c r="R14" s="189"/>
      <c r="S14" s="189"/>
      <c r="T14" s="189"/>
      <c r="U14" s="189"/>
      <c r="V14" s="189"/>
      <c r="W14" s="189"/>
      <c r="X14" s="189"/>
      <c r="Y14" s="189"/>
      <c r="Z14" s="189"/>
    </row>
    <row r="15">
      <c r="A15" s="100">
        <v>0.0149</v>
      </c>
      <c r="B15" s="44" t="s">
        <v>2884</v>
      </c>
      <c r="C15" s="30" t="s">
        <v>17</v>
      </c>
      <c r="D15" s="30" t="s">
        <v>10</v>
      </c>
      <c r="E15" s="30">
        <v>1.0</v>
      </c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89"/>
      <c r="R15" s="189"/>
      <c r="S15" s="189"/>
      <c r="T15" s="189"/>
      <c r="U15" s="189"/>
      <c r="V15" s="189"/>
      <c r="W15" s="189"/>
      <c r="X15" s="189"/>
      <c r="Y15" s="189"/>
      <c r="Z15" s="189"/>
    </row>
    <row r="16">
      <c r="A16" s="100">
        <v>0.014</v>
      </c>
      <c r="B16" s="44" t="s">
        <v>2408</v>
      </c>
      <c r="C16" s="30" t="s">
        <v>143</v>
      </c>
      <c r="D16" s="30" t="s">
        <v>55</v>
      </c>
      <c r="E16" s="30">
        <v>1.0</v>
      </c>
      <c r="F16" s="189"/>
      <c r="G16" s="189"/>
      <c r="H16" s="189"/>
      <c r="I16" s="189"/>
      <c r="J16" s="189"/>
      <c r="K16" s="189"/>
      <c r="L16" s="189"/>
      <c r="M16" s="189"/>
      <c r="N16" s="189"/>
      <c r="O16" s="189"/>
      <c r="P16" s="189"/>
      <c r="Q16" s="189"/>
      <c r="R16" s="189"/>
      <c r="S16" s="189"/>
      <c r="T16" s="189"/>
      <c r="U16" s="189"/>
      <c r="V16" s="189"/>
      <c r="W16" s="189"/>
      <c r="X16" s="189"/>
      <c r="Y16" s="189"/>
      <c r="Z16" s="189"/>
    </row>
    <row r="17">
      <c r="A17" s="129">
        <v>0.0126</v>
      </c>
      <c r="B17" s="80" t="s">
        <v>2849</v>
      </c>
      <c r="C17" s="190" t="s">
        <v>598</v>
      </c>
      <c r="D17" s="190" t="s">
        <v>10</v>
      </c>
      <c r="E17" s="190">
        <v>3.0</v>
      </c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</row>
    <row r="18">
      <c r="A18" s="100">
        <v>0.0098</v>
      </c>
      <c r="B18" s="44" t="s">
        <v>1556</v>
      </c>
      <c r="C18" s="189"/>
      <c r="D18" s="189"/>
      <c r="E18" s="30">
        <v>1.0</v>
      </c>
      <c r="F18" s="189"/>
      <c r="G18" s="189"/>
      <c r="H18" s="189"/>
      <c r="I18" s="189"/>
      <c r="J18" s="189"/>
      <c r="K18" s="189"/>
      <c r="L18" s="189"/>
      <c r="M18" s="189"/>
      <c r="N18" s="189"/>
      <c r="O18" s="189"/>
      <c r="P18" s="189"/>
      <c r="Q18" s="189"/>
      <c r="R18" s="189"/>
      <c r="S18" s="189"/>
      <c r="T18" s="189"/>
      <c r="U18" s="189"/>
      <c r="V18" s="189"/>
      <c r="W18" s="189"/>
      <c r="X18" s="189"/>
      <c r="Y18" s="189"/>
      <c r="Z18" s="189"/>
    </row>
    <row r="19">
      <c r="A19" s="100">
        <v>0.0093</v>
      </c>
      <c r="B19" s="44" t="s">
        <v>2728</v>
      </c>
      <c r="C19" s="189"/>
      <c r="D19" s="189"/>
      <c r="E19" s="30">
        <v>2.0</v>
      </c>
      <c r="F19" s="189"/>
      <c r="G19" s="189"/>
      <c r="H19" s="189"/>
      <c r="I19" s="189"/>
      <c r="J19" s="189"/>
      <c r="K19" s="189"/>
      <c r="L19" s="189"/>
      <c r="M19" s="189"/>
      <c r="N19" s="189"/>
      <c r="O19" s="189"/>
      <c r="P19" s="189"/>
      <c r="Q19" s="189"/>
      <c r="R19" s="189"/>
      <c r="S19" s="189"/>
      <c r="T19" s="189"/>
      <c r="U19" s="189"/>
      <c r="V19" s="189"/>
      <c r="W19" s="189"/>
      <c r="X19" s="189"/>
      <c r="Y19" s="189"/>
      <c r="Z19" s="189"/>
    </row>
    <row r="20">
      <c r="A20" s="100">
        <v>0.0093</v>
      </c>
      <c r="B20" s="44" t="s">
        <v>1021</v>
      </c>
      <c r="C20" s="189"/>
      <c r="D20" s="189"/>
      <c r="E20" s="30">
        <v>1.0</v>
      </c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</row>
    <row r="21">
      <c r="A21" s="100">
        <v>0.0087</v>
      </c>
      <c r="B21" s="44" t="s">
        <v>2567</v>
      </c>
      <c r="C21" s="189"/>
      <c r="D21" s="189"/>
      <c r="E21" s="30">
        <v>1.0</v>
      </c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89"/>
      <c r="R21" s="189"/>
      <c r="S21" s="189"/>
      <c r="T21" s="189"/>
      <c r="U21" s="189"/>
      <c r="V21" s="189"/>
      <c r="W21" s="189"/>
      <c r="X21" s="189"/>
      <c r="Y21" s="189"/>
      <c r="Z21" s="189"/>
    </row>
    <row r="22">
      <c r="A22" s="100">
        <v>0.0084</v>
      </c>
      <c r="B22" s="44" t="s">
        <v>1715</v>
      </c>
      <c r="C22" s="189"/>
      <c r="D22" s="189"/>
      <c r="E22" s="30">
        <v>4.0</v>
      </c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89"/>
      <c r="R22" s="189"/>
      <c r="S22" s="189"/>
      <c r="T22" s="189"/>
      <c r="U22" s="189"/>
      <c r="V22" s="189"/>
      <c r="W22" s="189"/>
      <c r="X22" s="189"/>
      <c r="Y22" s="189"/>
      <c r="Z22" s="189"/>
    </row>
    <row r="23">
      <c r="A23" s="100">
        <v>0.0068</v>
      </c>
      <c r="B23" s="44" t="s">
        <v>837</v>
      </c>
      <c r="C23" s="189"/>
      <c r="D23" s="189"/>
      <c r="E23" s="30">
        <v>1.0</v>
      </c>
      <c r="F23" s="189"/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89"/>
      <c r="R23" s="189"/>
      <c r="S23" s="189"/>
      <c r="T23" s="189"/>
      <c r="U23" s="189"/>
      <c r="V23" s="189"/>
      <c r="W23" s="189"/>
      <c r="X23" s="189"/>
      <c r="Y23" s="189"/>
      <c r="Z23" s="189"/>
    </row>
    <row r="24">
      <c r="A24" s="100">
        <v>0.006</v>
      </c>
      <c r="B24" s="44" t="s">
        <v>2109</v>
      </c>
      <c r="C24" s="189"/>
      <c r="D24" s="189"/>
      <c r="E24" s="30">
        <v>1.0</v>
      </c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89"/>
      <c r="R24" s="189"/>
      <c r="S24" s="189"/>
      <c r="T24" s="189"/>
      <c r="U24" s="189"/>
      <c r="V24" s="189"/>
      <c r="W24" s="189"/>
      <c r="X24" s="189"/>
      <c r="Y24" s="189"/>
      <c r="Z24" s="189"/>
    </row>
    <row r="25">
      <c r="A25" s="100">
        <v>0.0056</v>
      </c>
      <c r="B25" s="44" t="s">
        <v>1670</v>
      </c>
      <c r="C25" s="189"/>
      <c r="D25" s="189"/>
      <c r="E25" s="30">
        <v>1.0</v>
      </c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9"/>
      <c r="R25" s="189"/>
      <c r="S25" s="189"/>
      <c r="T25" s="189"/>
      <c r="U25" s="189"/>
      <c r="V25" s="189"/>
      <c r="W25" s="189"/>
      <c r="X25" s="189"/>
      <c r="Y25" s="189"/>
      <c r="Z25" s="189"/>
    </row>
    <row r="26">
      <c r="A26" s="100">
        <v>0.0052</v>
      </c>
      <c r="B26" s="44" t="s">
        <v>2921</v>
      </c>
      <c r="C26" s="189"/>
      <c r="D26" s="189"/>
      <c r="E26" s="30">
        <v>2.0</v>
      </c>
      <c r="F26" s="189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89"/>
      <c r="R26" s="189"/>
      <c r="S26" s="189"/>
      <c r="T26" s="189"/>
      <c r="U26" s="189"/>
      <c r="V26" s="189"/>
      <c r="W26" s="189"/>
      <c r="X26" s="189"/>
      <c r="Y26" s="189"/>
      <c r="Z26" s="189"/>
    </row>
    <row r="27">
      <c r="A27" s="100">
        <v>0.005</v>
      </c>
      <c r="B27" s="44" t="s">
        <v>1702</v>
      </c>
      <c r="C27" s="189"/>
      <c r="D27" s="189"/>
      <c r="E27" s="30">
        <v>1.0</v>
      </c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89"/>
      <c r="R27" s="189"/>
      <c r="S27" s="189"/>
      <c r="T27" s="189"/>
      <c r="U27" s="189"/>
      <c r="V27" s="189"/>
      <c r="W27" s="189"/>
      <c r="X27" s="189"/>
      <c r="Y27" s="189"/>
      <c r="Z27" s="189"/>
    </row>
    <row r="28">
      <c r="A28" s="100">
        <v>0.0042</v>
      </c>
      <c r="B28" s="44" t="s">
        <v>2922</v>
      </c>
      <c r="C28" s="189"/>
      <c r="D28" s="189"/>
      <c r="E28" s="30">
        <v>1.0</v>
      </c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89"/>
      <c r="T28" s="189"/>
      <c r="U28" s="189"/>
      <c r="V28" s="189"/>
      <c r="W28" s="189"/>
      <c r="X28" s="189"/>
      <c r="Y28" s="189"/>
      <c r="Z28" s="189"/>
    </row>
    <row r="29">
      <c r="A29" s="100">
        <v>0.0035</v>
      </c>
      <c r="B29" s="44" t="s">
        <v>2746</v>
      </c>
      <c r="C29" s="189"/>
      <c r="D29" s="189"/>
      <c r="E29" s="30">
        <v>1.0</v>
      </c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89"/>
      <c r="T29" s="189"/>
      <c r="U29" s="189"/>
      <c r="V29" s="189"/>
      <c r="W29" s="189"/>
      <c r="X29" s="189"/>
      <c r="Y29" s="189"/>
      <c r="Z29" s="189"/>
    </row>
    <row r="30">
      <c r="A30" s="100">
        <v>0.0035</v>
      </c>
      <c r="B30" s="44" t="s">
        <v>1594</v>
      </c>
      <c r="C30" s="189"/>
      <c r="D30" s="189"/>
      <c r="E30" s="30">
        <v>1.0</v>
      </c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89"/>
      <c r="R30" s="189"/>
      <c r="S30" s="189"/>
      <c r="T30" s="189"/>
      <c r="U30" s="189"/>
      <c r="V30" s="189"/>
      <c r="W30" s="189"/>
      <c r="X30" s="189"/>
      <c r="Y30" s="189"/>
      <c r="Z30" s="189"/>
    </row>
    <row r="31">
      <c r="A31" s="100">
        <v>0.0033</v>
      </c>
      <c r="B31" s="44" t="s">
        <v>1671</v>
      </c>
      <c r="C31" s="189"/>
      <c r="D31" s="189"/>
      <c r="E31" s="30">
        <v>2.0</v>
      </c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89"/>
      <c r="W31" s="189"/>
      <c r="X31" s="189"/>
      <c r="Y31" s="189"/>
      <c r="Z31" s="189"/>
    </row>
    <row r="32">
      <c r="A32" s="100">
        <v>0.0033</v>
      </c>
      <c r="B32" s="44" t="s">
        <v>2926</v>
      </c>
      <c r="C32" s="189"/>
      <c r="D32" s="189"/>
      <c r="E32" s="30">
        <v>1.0</v>
      </c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89"/>
      <c r="W32" s="189"/>
      <c r="X32" s="189"/>
      <c r="Y32" s="189"/>
      <c r="Z32" s="189"/>
    </row>
    <row r="33">
      <c r="A33" s="100">
        <v>0.0031</v>
      </c>
      <c r="B33" s="44" t="s">
        <v>1911</v>
      </c>
      <c r="C33" s="189"/>
      <c r="D33" s="189"/>
      <c r="E33" s="30">
        <v>1.0</v>
      </c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89"/>
      <c r="R33" s="189"/>
      <c r="S33" s="189"/>
      <c r="T33" s="189"/>
      <c r="U33" s="189"/>
      <c r="V33" s="189"/>
      <c r="W33" s="189"/>
      <c r="X33" s="189"/>
      <c r="Y33" s="189"/>
      <c r="Z33" s="189"/>
    </row>
    <row r="34">
      <c r="A34" s="100">
        <v>0.0026</v>
      </c>
      <c r="B34" s="44" t="s">
        <v>2634</v>
      </c>
      <c r="C34" s="189"/>
      <c r="D34" s="189"/>
      <c r="E34" s="30">
        <v>1.0</v>
      </c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89"/>
      <c r="R34" s="189"/>
      <c r="S34" s="189"/>
      <c r="T34" s="189"/>
      <c r="U34" s="189"/>
      <c r="V34" s="189"/>
      <c r="W34" s="189"/>
      <c r="X34" s="189"/>
      <c r="Y34" s="189"/>
      <c r="Z34" s="189"/>
    </row>
    <row r="35">
      <c r="A35" s="100">
        <v>0.0023</v>
      </c>
      <c r="B35" s="44" t="s">
        <v>1437</v>
      </c>
      <c r="C35" s="189"/>
      <c r="D35" s="189"/>
      <c r="E35" s="30">
        <v>5.0</v>
      </c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89"/>
      <c r="R35" s="189"/>
      <c r="S35" s="189"/>
      <c r="T35" s="189"/>
      <c r="U35" s="189"/>
      <c r="V35" s="189"/>
      <c r="W35" s="189"/>
      <c r="X35" s="189"/>
      <c r="Y35" s="189"/>
      <c r="Z35" s="189"/>
    </row>
    <row r="36">
      <c r="A36" s="100">
        <v>0.0022</v>
      </c>
      <c r="B36" s="44" t="s">
        <v>1618</v>
      </c>
      <c r="C36" s="189"/>
      <c r="D36" s="189"/>
      <c r="E36" s="30">
        <v>11.0</v>
      </c>
      <c r="F36" s="189"/>
      <c r="G36" s="189"/>
      <c r="H36" s="189"/>
      <c r="I36" s="189"/>
      <c r="J36" s="189"/>
      <c r="K36" s="189"/>
      <c r="L36" s="189"/>
      <c r="M36" s="189"/>
      <c r="N36" s="189"/>
      <c r="O36" s="189"/>
      <c r="P36" s="189"/>
      <c r="Q36" s="189"/>
      <c r="R36" s="189"/>
      <c r="S36" s="189"/>
      <c r="T36" s="189"/>
      <c r="U36" s="189"/>
      <c r="V36" s="189"/>
      <c r="W36" s="189"/>
      <c r="X36" s="189"/>
      <c r="Y36" s="189"/>
      <c r="Z36" s="189"/>
    </row>
    <row r="37">
      <c r="A37" s="100">
        <v>0.0021</v>
      </c>
      <c r="B37" s="44" t="s">
        <v>1725</v>
      </c>
      <c r="C37" s="189"/>
      <c r="D37" s="189"/>
      <c r="E37" s="30">
        <v>1.0</v>
      </c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</row>
    <row r="38">
      <c r="A38" s="100">
        <v>0.0019</v>
      </c>
      <c r="B38" s="44" t="s">
        <v>2605</v>
      </c>
      <c r="C38" s="189"/>
      <c r="D38" s="189"/>
      <c r="E38" s="30">
        <v>1.0</v>
      </c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  <c r="S38" s="189"/>
      <c r="T38" s="189"/>
      <c r="U38" s="189"/>
      <c r="V38" s="189"/>
      <c r="W38" s="189"/>
      <c r="X38" s="189"/>
      <c r="Y38" s="189"/>
      <c r="Z38" s="189"/>
    </row>
    <row r="39">
      <c r="A39" s="100">
        <v>0.0018</v>
      </c>
      <c r="B39" s="44" t="s">
        <v>2049</v>
      </c>
      <c r="C39" s="189"/>
      <c r="D39" s="189"/>
      <c r="E39" s="30">
        <v>3.0</v>
      </c>
      <c r="F39" s="189"/>
      <c r="G39" s="189"/>
      <c r="H39" s="189"/>
      <c r="I39" s="189"/>
      <c r="J39" s="189"/>
      <c r="K39" s="189"/>
      <c r="L39" s="189"/>
      <c r="M39" s="189"/>
      <c r="N39" s="189"/>
      <c r="O39" s="189"/>
      <c r="P39" s="189"/>
      <c r="Q39" s="189"/>
      <c r="R39" s="189"/>
      <c r="S39" s="189"/>
      <c r="T39" s="189"/>
      <c r="U39" s="189"/>
      <c r="V39" s="189"/>
      <c r="W39" s="189"/>
      <c r="X39" s="189"/>
      <c r="Y39" s="189"/>
      <c r="Z39" s="189"/>
    </row>
    <row r="40">
      <c r="A40" s="100">
        <v>0.0018</v>
      </c>
      <c r="B40" s="44" t="s">
        <v>1603</v>
      </c>
      <c r="C40" s="189"/>
      <c r="D40" s="189"/>
      <c r="E40" s="30">
        <v>3.0</v>
      </c>
      <c r="F40" s="189"/>
      <c r="G40" s="189"/>
      <c r="H40" s="189"/>
      <c r="I40" s="189"/>
      <c r="J40" s="189"/>
      <c r="K40" s="189"/>
      <c r="L40" s="189"/>
      <c r="M40" s="189"/>
      <c r="N40" s="189"/>
      <c r="O40" s="189"/>
      <c r="P40" s="189"/>
      <c r="Q40" s="189"/>
      <c r="R40" s="189"/>
      <c r="S40" s="189"/>
      <c r="T40" s="189"/>
      <c r="U40" s="189"/>
      <c r="V40" s="189"/>
      <c r="W40" s="189"/>
      <c r="X40" s="189"/>
      <c r="Y40" s="189"/>
      <c r="Z40" s="189"/>
    </row>
    <row r="41">
      <c r="A41" s="100">
        <v>0.0016</v>
      </c>
      <c r="B41" s="44" t="s">
        <v>1706</v>
      </c>
      <c r="C41" s="189"/>
      <c r="D41" s="189"/>
      <c r="E41" s="30">
        <v>2.0</v>
      </c>
      <c r="F41" s="189"/>
      <c r="G41" s="189"/>
      <c r="H41" s="189"/>
      <c r="I41" s="189"/>
      <c r="J41" s="189"/>
      <c r="K41" s="189"/>
      <c r="L41" s="189"/>
      <c r="M41" s="189"/>
      <c r="N41" s="189"/>
      <c r="O41" s="189"/>
      <c r="P41" s="189"/>
      <c r="Q41" s="189"/>
      <c r="R41" s="189"/>
      <c r="S41" s="189"/>
      <c r="T41" s="189"/>
      <c r="U41" s="189"/>
      <c r="V41" s="189"/>
      <c r="W41" s="189"/>
      <c r="X41" s="189"/>
      <c r="Y41" s="189"/>
      <c r="Z41" s="189"/>
    </row>
    <row r="42">
      <c r="A42" s="100">
        <v>0.0015</v>
      </c>
      <c r="B42" s="44" t="s">
        <v>1431</v>
      </c>
      <c r="C42" s="189"/>
      <c r="D42" s="189"/>
      <c r="E42" s="30">
        <v>1.0</v>
      </c>
      <c r="F42" s="189"/>
      <c r="G42" s="189"/>
      <c r="H42" s="189"/>
      <c r="I42" s="189"/>
      <c r="J42" s="189"/>
      <c r="K42" s="189"/>
      <c r="L42" s="189"/>
      <c r="M42" s="189"/>
      <c r="N42" s="189"/>
      <c r="O42" s="189"/>
      <c r="P42" s="189"/>
      <c r="Q42" s="189"/>
      <c r="R42" s="189"/>
      <c r="S42" s="189"/>
      <c r="T42" s="189"/>
      <c r="U42" s="189"/>
      <c r="V42" s="189"/>
      <c r="W42" s="189"/>
      <c r="X42" s="189"/>
      <c r="Y42" s="189"/>
      <c r="Z42" s="189"/>
    </row>
    <row r="43">
      <c r="A43" s="100">
        <v>0.0014</v>
      </c>
      <c r="B43" s="44" t="s">
        <v>2211</v>
      </c>
      <c r="C43" s="189"/>
      <c r="D43" s="189"/>
      <c r="E43" s="30">
        <v>3.0</v>
      </c>
      <c r="F43" s="189"/>
      <c r="G43" s="189"/>
      <c r="H43" s="189"/>
      <c r="I43" s="189"/>
      <c r="J43" s="189"/>
      <c r="K43" s="189"/>
      <c r="L43" s="189"/>
      <c r="M43" s="189"/>
      <c r="N43" s="189"/>
      <c r="O43" s="189"/>
      <c r="P43" s="189"/>
      <c r="Q43" s="189"/>
      <c r="R43" s="189"/>
      <c r="S43" s="189"/>
      <c r="T43" s="189"/>
      <c r="U43" s="189"/>
      <c r="V43" s="189"/>
      <c r="W43" s="189"/>
      <c r="X43" s="189"/>
      <c r="Y43" s="189"/>
      <c r="Z43" s="189"/>
    </row>
    <row r="44">
      <c r="A44" s="100">
        <v>0.0014</v>
      </c>
      <c r="B44" s="44" t="s">
        <v>1435</v>
      </c>
      <c r="C44" s="189"/>
      <c r="D44" s="189"/>
      <c r="E44" s="30">
        <v>1.0</v>
      </c>
      <c r="F44" s="189"/>
      <c r="G44" s="189"/>
      <c r="H44" s="189"/>
      <c r="I44" s="189"/>
      <c r="J44" s="189"/>
      <c r="K44" s="189"/>
      <c r="L44" s="189"/>
      <c r="M44" s="189"/>
      <c r="N44" s="189"/>
      <c r="O44" s="189"/>
      <c r="P44" s="189"/>
      <c r="Q44" s="189"/>
      <c r="R44" s="189"/>
      <c r="S44" s="189"/>
      <c r="T44" s="189"/>
      <c r="U44" s="189"/>
      <c r="V44" s="189"/>
      <c r="W44" s="189"/>
      <c r="X44" s="189"/>
      <c r="Y44" s="189"/>
      <c r="Z44" s="189"/>
    </row>
    <row r="45">
      <c r="A45" s="100">
        <v>0.0012</v>
      </c>
      <c r="B45" s="44" t="s">
        <v>2493</v>
      </c>
      <c r="C45" s="189"/>
      <c r="D45" s="189"/>
      <c r="E45" s="30">
        <v>1.0</v>
      </c>
      <c r="F45" s="189"/>
      <c r="G45" s="189"/>
      <c r="H45" s="189"/>
      <c r="I45" s="189"/>
      <c r="J45" s="189"/>
      <c r="K45" s="189"/>
      <c r="L45" s="189"/>
      <c r="M45" s="189"/>
      <c r="N45" s="189"/>
      <c r="O45" s="189"/>
      <c r="P45" s="189"/>
      <c r="Q45" s="189"/>
      <c r="R45" s="189"/>
      <c r="S45" s="189"/>
      <c r="T45" s="189"/>
      <c r="U45" s="189"/>
      <c r="V45" s="189"/>
      <c r="W45" s="189"/>
      <c r="X45" s="189"/>
      <c r="Y45" s="189"/>
      <c r="Z45" s="189"/>
    </row>
    <row r="46">
      <c r="A46" s="100">
        <v>0.0012</v>
      </c>
      <c r="B46" s="44" t="s">
        <v>2341</v>
      </c>
      <c r="C46" s="189"/>
      <c r="D46" s="189"/>
      <c r="E46" s="30">
        <v>1.0</v>
      </c>
      <c r="F46" s="189"/>
      <c r="G46" s="189"/>
      <c r="H46" s="189"/>
      <c r="I46" s="189"/>
      <c r="J46" s="189"/>
      <c r="K46" s="189"/>
      <c r="L46" s="189"/>
      <c r="M46" s="189"/>
      <c r="N46" s="189"/>
      <c r="O46" s="189"/>
      <c r="P46" s="189"/>
      <c r="Q46" s="189"/>
      <c r="R46" s="189"/>
      <c r="S46" s="189"/>
      <c r="T46" s="189"/>
      <c r="U46" s="189"/>
      <c r="V46" s="189"/>
      <c r="W46" s="189"/>
      <c r="X46" s="189"/>
      <c r="Y46" s="189"/>
      <c r="Z46" s="189"/>
    </row>
    <row r="47">
      <c r="A47" s="100">
        <v>0.0012</v>
      </c>
      <c r="B47" s="44" t="s">
        <v>1684</v>
      </c>
      <c r="C47" s="189"/>
      <c r="D47" s="189"/>
      <c r="E47" s="30">
        <v>1.0</v>
      </c>
      <c r="F47" s="189"/>
      <c r="G47" s="189"/>
      <c r="H47" s="189"/>
      <c r="I47" s="189"/>
      <c r="J47" s="189"/>
      <c r="K47" s="189"/>
      <c r="L47" s="189"/>
      <c r="M47" s="189"/>
      <c r="N47" s="189"/>
      <c r="O47" s="189"/>
      <c r="P47" s="189"/>
      <c r="Q47" s="189"/>
      <c r="R47" s="189"/>
      <c r="S47" s="189"/>
      <c r="T47" s="189"/>
      <c r="U47" s="189"/>
      <c r="V47" s="189"/>
      <c r="W47" s="189"/>
      <c r="X47" s="189"/>
      <c r="Y47" s="189"/>
      <c r="Z47" s="189"/>
    </row>
    <row r="48">
      <c r="A48" s="100">
        <v>0.001</v>
      </c>
      <c r="B48" s="44" t="s">
        <v>1712</v>
      </c>
      <c r="C48" s="189"/>
      <c r="D48" s="189"/>
      <c r="E48" s="30">
        <v>1.0</v>
      </c>
      <c r="F48" s="189"/>
      <c r="G48" s="189"/>
      <c r="H48" s="189"/>
      <c r="I48" s="189"/>
      <c r="J48" s="189"/>
      <c r="K48" s="189"/>
      <c r="L48" s="189"/>
      <c r="M48" s="189"/>
      <c r="N48" s="189"/>
      <c r="O48" s="189"/>
      <c r="P48" s="189"/>
      <c r="Q48" s="189"/>
      <c r="R48" s="189"/>
      <c r="S48" s="189"/>
      <c r="T48" s="189"/>
      <c r="U48" s="189"/>
      <c r="V48" s="189"/>
      <c r="W48" s="189"/>
      <c r="X48" s="189"/>
      <c r="Y48" s="189"/>
      <c r="Z48" s="189"/>
    </row>
    <row r="49">
      <c r="A49" s="100">
        <v>0.001</v>
      </c>
      <c r="B49" s="44" t="s">
        <v>1695</v>
      </c>
      <c r="C49" s="189"/>
      <c r="D49" s="189"/>
      <c r="E49" s="30">
        <v>1.0</v>
      </c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</row>
    <row r="50">
      <c r="A50" s="100">
        <v>9.0E-4</v>
      </c>
      <c r="B50" s="44" t="s">
        <v>1428</v>
      </c>
      <c r="C50" s="189"/>
      <c r="D50" s="189"/>
      <c r="E50" s="30">
        <v>2.0</v>
      </c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</row>
    <row r="51">
      <c r="A51" s="100">
        <v>9.0E-4</v>
      </c>
      <c r="B51" s="44" t="s">
        <v>1040</v>
      </c>
      <c r="C51" s="189"/>
      <c r="D51" s="189"/>
      <c r="E51" s="30">
        <v>2.0</v>
      </c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</row>
    <row r="52">
      <c r="A52" s="100">
        <v>9.0E-4</v>
      </c>
      <c r="B52" s="44" t="s">
        <v>1674</v>
      </c>
      <c r="C52" s="189"/>
      <c r="D52" s="189"/>
      <c r="E52" s="30">
        <v>1.0</v>
      </c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</row>
    <row r="53">
      <c r="A53" s="100">
        <v>9.0E-4</v>
      </c>
      <c r="B53" s="44" t="s">
        <v>2157</v>
      </c>
      <c r="C53" s="189"/>
      <c r="D53" s="189"/>
      <c r="E53" s="30">
        <v>1.0</v>
      </c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</row>
    <row r="54">
      <c r="A54" s="100">
        <v>9.0E-4</v>
      </c>
      <c r="B54" s="44" t="s">
        <v>2940</v>
      </c>
      <c r="C54" s="189"/>
      <c r="D54" s="189"/>
      <c r="E54" s="30">
        <v>1.0</v>
      </c>
      <c r="F54" s="189"/>
      <c r="G54" s="189"/>
      <c r="H54" s="189"/>
      <c r="I54" s="189"/>
      <c r="J54" s="189"/>
      <c r="K54" s="189"/>
      <c r="L54" s="189"/>
      <c r="M54" s="189"/>
      <c r="N54" s="189"/>
      <c r="O54" s="189"/>
      <c r="P54" s="189"/>
      <c r="Q54" s="189"/>
      <c r="R54" s="189"/>
      <c r="S54" s="189"/>
      <c r="T54" s="189"/>
      <c r="U54" s="189"/>
      <c r="V54" s="189"/>
      <c r="W54" s="189"/>
      <c r="X54" s="189"/>
      <c r="Y54" s="189"/>
      <c r="Z54" s="189"/>
    </row>
    <row r="55">
      <c r="A55" s="100">
        <v>8.0E-4</v>
      </c>
      <c r="B55" s="44" t="s">
        <v>1651</v>
      </c>
      <c r="C55" s="189"/>
      <c r="D55" s="189"/>
      <c r="E55" s="30">
        <v>6.0</v>
      </c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</row>
    <row r="56">
      <c r="A56" s="100">
        <v>8.0E-4</v>
      </c>
      <c r="B56" s="44" t="s">
        <v>1792</v>
      </c>
      <c r="C56" s="189"/>
      <c r="D56" s="189"/>
      <c r="E56" s="30">
        <v>4.0</v>
      </c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</row>
    <row r="57">
      <c r="A57" s="100">
        <v>8.0E-4</v>
      </c>
      <c r="B57" s="44" t="s">
        <v>2723</v>
      </c>
      <c r="C57" s="189"/>
      <c r="D57" s="189"/>
      <c r="E57" s="30">
        <v>3.0</v>
      </c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</row>
    <row r="58">
      <c r="A58" s="100">
        <v>8.0E-4</v>
      </c>
      <c r="B58" s="44" t="s">
        <v>1604</v>
      </c>
      <c r="C58" s="189"/>
      <c r="D58" s="189"/>
      <c r="E58" s="30">
        <v>2.0</v>
      </c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</row>
    <row r="59">
      <c r="A59" s="100">
        <v>8.0E-4</v>
      </c>
      <c r="B59" s="44" t="s">
        <v>1775</v>
      </c>
      <c r="C59" s="189"/>
      <c r="D59" s="189"/>
      <c r="E59" s="30">
        <v>2.0</v>
      </c>
      <c r="F59" s="189"/>
      <c r="G59" s="189"/>
      <c r="H59" s="189"/>
      <c r="I59" s="189"/>
      <c r="J59" s="189"/>
      <c r="K59" s="189"/>
      <c r="L59" s="189"/>
      <c r="M59" s="189"/>
      <c r="N59" s="189"/>
      <c r="O59" s="189"/>
      <c r="P59" s="189"/>
      <c r="Q59" s="189"/>
      <c r="R59" s="189"/>
      <c r="S59" s="189"/>
      <c r="T59" s="189"/>
      <c r="U59" s="189"/>
      <c r="V59" s="189"/>
      <c r="W59" s="189"/>
      <c r="X59" s="189"/>
      <c r="Y59" s="189"/>
      <c r="Z59" s="189"/>
    </row>
    <row r="60">
      <c r="A60" s="100">
        <v>8.0E-4</v>
      </c>
      <c r="B60" s="44" t="s">
        <v>2641</v>
      </c>
      <c r="C60" s="189"/>
      <c r="D60" s="189"/>
      <c r="E60" s="30">
        <v>1.0</v>
      </c>
      <c r="F60" s="189"/>
      <c r="G60" s="189"/>
      <c r="H60" s="189"/>
      <c r="I60" s="189"/>
      <c r="J60" s="189"/>
      <c r="K60" s="189"/>
      <c r="L60" s="189"/>
      <c r="M60" s="189"/>
      <c r="N60" s="189"/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</row>
    <row r="61">
      <c r="A61" s="100">
        <v>7.0E-4</v>
      </c>
      <c r="B61" s="44" t="s">
        <v>1794</v>
      </c>
      <c r="C61" s="189"/>
      <c r="D61" s="189"/>
      <c r="E61" s="30">
        <v>2.0</v>
      </c>
      <c r="F61" s="189"/>
      <c r="G61" s="189"/>
      <c r="H61" s="189"/>
      <c r="I61" s="189"/>
      <c r="J61" s="189"/>
      <c r="K61" s="189"/>
      <c r="L61" s="189"/>
      <c r="M61" s="189"/>
      <c r="N61" s="189"/>
      <c r="O61" s="189"/>
      <c r="P61" s="189"/>
      <c r="Q61" s="189"/>
      <c r="R61" s="189"/>
      <c r="S61" s="189"/>
      <c r="T61" s="189"/>
      <c r="U61" s="189"/>
      <c r="V61" s="189"/>
      <c r="W61" s="189"/>
      <c r="X61" s="189"/>
      <c r="Y61" s="189"/>
      <c r="Z61" s="189"/>
    </row>
    <row r="62">
      <c r="A62" s="100">
        <v>7.0E-4</v>
      </c>
      <c r="B62" s="44" t="s">
        <v>2112</v>
      </c>
      <c r="C62" s="189"/>
      <c r="D62" s="189"/>
      <c r="E62" s="30">
        <v>2.0</v>
      </c>
      <c r="F62" s="189"/>
      <c r="G62" s="189"/>
      <c r="H62" s="189"/>
      <c r="I62" s="189"/>
      <c r="J62" s="189"/>
      <c r="K62" s="189"/>
      <c r="L62" s="189"/>
      <c r="M62" s="189"/>
      <c r="N62" s="189"/>
      <c r="O62" s="189"/>
      <c r="P62" s="189"/>
      <c r="Q62" s="189"/>
      <c r="R62" s="189"/>
      <c r="S62" s="189"/>
      <c r="T62" s="189"/>
      <c r="U62" s="189"/>
      <c r="V62" s="189"/>
      <c r="W62" s="189"/>
      <c r="X62" s="189"/>
      <c r="Y62" s="189"/>
      <c r="Z62" s="189"/>
    </row>
    <row r="63">
      <c r="A63" s="100">
        <v>7.0E-4</v>
      </c>
      <c r="B63" s="44" t="s">
        <v>2946</v>
      </c>
      <c r="C63" s="189"/>
      <c r="D63" s="189"/>
      <c r="E63" s="30">
        <v>1.0</v>
      </c>
      <c r="F63" s="189"/>
      <c r="G63" s="189"/>
      <c r="H63" s="189"/>
      <c r="I63" s="189"/>
      <c r="J63" s="189"/>
      <c r="K63" s="189"/>
      <c r="L63" s="189"/>
      <c r="M63" s="189"/>
      <c r="N63" s="189"/>
      <c r="O63" s="189"/>
      <c r="P63" s="189"/>
      <c r="Q63" s="189"/>
      <c r="R63" s="189"/>
      <c r="S63" s="189"/>
      <c r="T63" s="189"/>
      <c r="U63" s="189"/>
      <c r="V63" s="189"/>
      <c r="W63" s="189"/>
      <c r="X63" s="189"/>
      <c r="Y63" s="189"/>
      <c r="Z63" s="189"/>
    </row>
    <row r="64">
      <c r="A64" s="100">
        <v>7.0E-4</v>
      </c>
      <c r="B64" s="44" t="s">
        <v>1048</v>
      </c>
      <c r="C64" s="189"/>
      <c r="D64" s="189"/>
      <c r="E64" s="30">
        <v>1.0</v>
      </c>
      <c r="F64" s="189"/>
      <c r="G64" s="189"/>
      <c r="H64" s="189"/>
      <c r="I64" s="189"/>
      <c r="J64" s="189"/>
      <c r="K64" s="189"/>
      <c r="L64" s="189"/>
      <c r="M64" s="189"/>
      <c r="N64" s="189"/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</row>
    <row r="65">
      <c r="A65" s="100">
        <v>7.0E-4</v>
      </c>
      <c r="B65" s="44" t="s">
        <v>1614</v>
      </c>
      <c r="C65" s="189"/>
      <c r="D65" s="189"/>
      <c r="E65" s="30">
        <v>1.0</v>
      </c>
      <c r="F65" s="189"/>
      <c r="G65" s="189"/>
      <c r="H65" s="189"/>
      <c r="I65" s="189"/>
      <c r="J65" s="189"/>
      <c r="K65" s="189"/>
      <c r="L65" s="189"/>
      <c r="M65" s="189"/>
      <c r="N65" s="189"/>
      <c r="O65" s="189"/>
      <c r="P65" s="189"/>
      <c r="Q65" s="189"/>
      <c r="R65" s="189"/>
      <c r="S65" s="189"/>
      <c r="T65" s="189"/>
      <c r="U65" s="189"/>
      <c r="V65" s="189"/>
      <c r="W65" s="189"/>
      <c r="X65" s="189"/>
      <c r="Y65" s="189"/>
      <c r="Z65" s="189"/>
    </row>
    <row r="66">
      <c r="A66" s="100">
        <v>7.0E-4</v>
      </c>
      <c r="B66" s="44" t="s">
        <v>1709</v>
      </c>
      <c r="C66" s="189"/>
      <c r="D66" s="189"/>
      <c r="E66" s="30">
        <v>1.0</v>
      </c>
      <c r="F66" s="189"/>
      <c r="G66" s="189"/>
      <c r="H66" s="189"/>
      <c r="I66" s="189"/>
      <c r="J66" s="189"/>
      <c r="K66" s="189"/>
      <c r="L66" s="189"/>
      <c r="M66" s="189"/>
      <c r="N66" s="189"/>
      <c r="O66" s="189"/>
      <c r="P66" s="189"/>
      <c r="Q66" s="189"/>
      <c r="R66" s="189"/>
      <c r="S66" s="189"/>
      <c r="T66" s="189"/>
      <c r="U66" s="189"/>
      <c r="V66" s="189"/>
      <c r="W66" s="189"/>
      <c r="X66" s="189"/>
      <c r="Y66" s="189"/>
      <c r="Z66" s="189"/>
    </row>
    <row r="67">
      <c r="A67" s="100">
        <v>6.0E-4</v>
      </c>
      <c r="B67" s="44" t="s">
        <v>1797</v>
      </c>
      <c r="C67" s="189"/>
      <c r="D67" s="189"/>
      <c r="E67" s="30">
        <v>2.0</v>
      </c>
      <c r="F67" s="189"/>
      <c r="G67" s="189"/>
      <c r="H67" s="189"/>
      <c r="I67" s="189"/>
      <c r="J67" s="189"/>
      <c r="K67" s="189"/>
      <c r="L67" s="189"/>
      <c r="M67" s="189"/>
      <c r="N67" s="189"/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</row>
    <row r="68">
      <c r="A68" s="100">
        <v>6.0E-4</v>
      </c>
      <c r="B68" s="44" t="s">
        <v>1730</v>
      </c>
      <c r="C68" s="189"/>
      <c r="D68" s="189"/>
      <c r="E68" s="30">
        <v>2.0</v>
      </c>
      <c r="F68" s="189"/>
      <c r="G68" s="189"/>
      <c r="H68" s="189"/>
      <c r="I68" s="189"/>
      <c r="J68" s="189"/>
      <c r="K68" s="189"/>
      <c r="L68" s="189"/>
      <c r="M68" s="189"/>
      <c r="N68" s="189"/>
      <c r="O68" s="189"/>
      <c r="P68" s="189"/>
      <c r="Q68" s="189"/>
      <c r="R68" s="189"/>
      <c r="S68" s="189"/>
      <c r="T68" s="189"/>
      <c r="U68" s="189"/>
      <c r="V68" s="189"/>
      <c r="W68" s="189"/>
      <c r="X68" s="189"/>
      <c r="Y68" s="189"/>
      <c r="Z68" s="189"/>
    </row>
    <row r="69">
      <c r="A69" s="100">
        <v>6.0E-4</v>
      </c>
      <c r="B69" s="44" t="s">
        <v>2609</v>
      </c>
      <c r="C69" s="189"/>
      <c r="D69" s="189"/>
      <c r="E69" s="30">
        <v>1.0</v>
      </c>
      <c r="F69" s="189"/>
      <c r="G69" s="189"/>
      <c r="H69" s="189"/>
      <c r="I69" s="189"/>
      <c r="J69" s="189"/>
      <c r="K69" s="189"/>
      <c r="L69" s="189"/>
      <c r="M69" s="189"/>
      <c r="N69" s="189"/>
      <c r="O69" s="189"/>
      <c r="P69" s="189"/>
      <c r="Q69" s="189"/>
      <c r="R69" s="189"/>
      <c r="S69" s="189"/>
      <c r="T69" s="189"/>
      <c r="U69" s="189"/>
      <c r="V69" s="189"/>
      <c r="W69" s="189"/>
      <c r="X69" s="189"/>
      <c r="Y69" s="189"/>
      <c r="Z69" s="189"/>
    </row>
    <row r="70">
      <c r="A70" s="100">
        <v>6.0E-4</v>
      </c>
      <c r="B70" s="44" t="s">
        <v>1685</v>
      </c>
      <c r="C70" s="189"/>
      <c r="D70" s="189"/>
      <c r="E70" s="30">
        <v>1.0</v>
      </c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9"/>
      <c r="Q70" s="189"/>
      <c r="R70" s="189"/>
      <c r="S70" s="189"/>
      <c r="T70" s="189"/>
      <c r="U70" s="189"/>
      <c r="V70" s="189"/>
      <c r="W70" s="189"/>
      <c r="X70" s="189"/>
      <c r="Y70" s="189"/>
      <c r="Z70" s="189"/>
    </row>
    <row r="71">
      <c r="A71" s="100">
        <v>5.0E-4</v>
      </c>
      <c r="B71" s="44" t="s">
        <v>2744</v>
      </c>
      <c r="C71" s="189"/>
      <c r="D71" s="189"/>
      <c r="E71" s="30">
        <v>3.0</v>
      </c>
      <c r="F71" s="189"/>
      <c r="G71" s="189"/>
      <c r="H71" s="189"/>
      <c r="I71" s="189"/>
      <c r="J71" s="189"/>
      <c r="K71" s="189"/>
      <c r="L71" s="189"/>
      <c r="M71" s="189"/>
      <c r="N71" s="189"/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</row>
    <row r="72">
      <c r="A72" s="100">
        <v>5.0E-4</v>
      </c>
      <c r="B72" s="44" t="s">
        <v>1930</v>
      </c>
      <c r="C72" s="189"/>
      <c r="D72" s="189"/>
      <c r="E72" s="30">
        <v>1.0</v>
      </c>
      <c r="F72" s="189"/>
      <c r="G72" s="189"/>
      <c r="H72" s="189"/>
      <c r="I72" s="189"/>
      <c r="J72" s="189"/>
      <c r="K72" s="189"/>
      <c r="L72" s="189"/>
      <c r="M72" s="189"/>
      <c r="N72" s="189"/>
      <c r="O72" s="189"/>
      <c r="P72" s="189"/>
      <c r="Q72" s="189"/>
      <c r="R72" s="189"/>
      <c r="S72" s="189"/>
      <c r="T72" s="189"/>
      <c r="U72" s="189"/>
      <c r="V72" s="189"/>
      <c r="W72" s="189"/>
      <c r="X72" s="189"/>
      <c r="Y72" s="189"/>
      <c r="Z72" s="189"/>
    </row>
    <row r="73">
      <c r="A73" s="100">
        <v>5.0E-4</v>
      </c>
      <c r="B73" s="44" t="s">
        <v>2007</v>
      </c>
      <c r="C73" s="189"/>
      <c r="D73" s="189"/>
      <c r="E73" s="30">
        <v>1.0</v>
      </c>
      <c r="F73" s="189"/>
      <c r="G73" s="189"/>
      <c r="H73" s="189"/>
      <c r="I73" s="189"/>
      <c r="J73" s="189"/>
      <c r="K73" s="189"/>
      <c r="L73" s="189"/>
      <c r="M73" s="189"/>
      <c r="N73" s="189"/>
      <c r="O73" s="189"/>
      <c r="P73" s="189"/>
      <c r="Q73" s="189"/>
      <c r="R73" s="189"/>
      <c r="S73" s="189"/>
      <c r="T73" s="189"/>
      <c r="U73" s="189"/>
      <c r="V73" s="189"/>
      <c r="W73" s="189"/>
      <c r="X73" s="189"/>
      <c r="Y73" s="189"/>
      <c r="Z73" s="189"/>
    </row>
    <row r="74">
      <c r="A74" s="100">
        <v>5.0E-4</v>
      </c>
      <c r="B74" s="44" t="s">
        <v>2587</v>
      </c>
      <c r="C74" s="189"/>
      <c r="D74" s="189"/>
      <c r="E74" s="30">
        <v>1.0</v>
      </c>
      <c r="F74" s="189"/>
      <c r="G74" s="189"/>
      <c r="H74" s="189"/>
      <c r="I74" s="189"/>
      <c r="J74" s="189"/>
      <c r="K74" s="189"/>
      <c r="L74" s="189"/>
      <c r="M74" s="189"/>
      <c r="N74" s="189"/>
      <c r="O74" s="189"/>
      <c r="P74" s="189"/>
      <c r="Q74" s="189"/>
      <c r="R74" s="189"/>
      <c r="S74" s="189"/>
      <c r="T74" s="189"/>
      <c r="U74" s="189"/>
      <c r="V74" s="189"/>
      <c r="W74" s="189"/>
      <c r="X74" s="189"/>
      <c r="Y74" s="189"/>
      <c r="Z74" s="189"/>
    </row>
    <row r="75">
      <c r="A75" s="100">
        <v>4.0E-4</v>
      </c>
      <c r="B75" s="44" t="s">
        <v>2963</v>
      </c>
      <c r="C75" s="189"/>
      <c r="D75" s="189"/>
      <c r="E75" s="30">
        <v>1.0</v>
      </c>
      <c r="F75" s="189"/>
      <c r="G75" s="189"/>
      <c r="H75" s="189"/>
      <c r="I75" s="189"/>
      <c r="J75" s="189"/>
      <c r="K75" s="189"/>
      <c r="L75" s="189"/>
      <c r="M75" s="189"/>
      <c r="N75" s="189"/>
      <c r="O75" s="189"/>
      <c r="P75" s="189"/>
      <c r="Q75" s="189"/>
      <c r="R75" s="189"/>
      <c r="S75" s="189"/>
      <c r="T75" s="189"/>
      <c r="U75" s="189"/>
      <c r="V75" s="189"/>
      <c r="W75" s="189"/>
      <c r="X75" s="189"/>
      <c r="Y75" s="189"/>
      <c r="Z75" s="189"/>
    </row>
    <row r="76">
      <c r="A76" s="100">
        <v>4.0E-4</v>
      </c>
      <c r="B76" s="44" t="s">
        <v>2238</v>
      </c>
      <c r="C76" s="189"/>
      <c r="D76" s="189"/>
      <c r="E76" s="30">
        <v>1.0</v>
      </c>
      <c r="F76" s="189"/>
      <c r="G76" s="189"/>
      <c r="H76" s="189"/>
      <c r="I76" s="189"/>
      <c r="J76" s="189"/>
      <c r="K76" s="189"/>
      <c r="L76" s="189"/>
      <c r="M76" s="189"/>
      <c r="N76" s="189"/>
      <c r="O76" s="189"/>
      <c r="P76" s="189"/>
      <c r="Q76" s="189"/>
      <c r="R76" s="189"/>
      <c r="S76" s="189"/>
      <c r="T76" s="189"/>
      <c r="U76" s="189"/>
      <c r="V76" s="189"/>
      <c r="W76" s="189"/>
      <c r="X76" s="189"/>
      <c r="Y76" s="189"/>
      <c r="Z76" s="189"/>
    </row>
    <row r="77">
      <c r="A77" s="100">
        <v>4.0E-4</v>
      </c>
      <c r="B77" s="44" t="s">
        <v>2733</v>
      </c>
      <c r="C77" s="189"/>
      <c r="D77" s="189"/>
      <c r="E77" s="30">
        <v>1.0</v>
      </c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</row>
    <row r="78">
      <c r="A78" s="100">
        <v>4.0E-4</v>
      </c>
      <c r="B78" s="44" t="s">
        <v>1610</v>
      </c>
      <c r="C78" s="189"/>
      <c r="D78" s="189"/>
      <c r="E78" s="30">
        <v>1.0</v>
      </c>
      <c r="F78" s="189"/>
      <c r="G78" s="189"/>
      <c r="H78" s="189"/>
      <c r="I78" s="189"/>
      <c r="J78" s="189"/>
      <c r="K78" s="189"/>
      <c r="L78" s="189"/>
      <c r="M78" s="189"/>
      <c r="N78" s="189"/>
      <c r="O78" s="189"/>
      <c r="P78" s="189"/>
      <c r="Q78" s="189"/>
      <c r="R78" s="189"/>
      <c r="S78" s="189"/>
      <c r="T78" s="189"/>
      <c r="U78" s="189"/>
      <c r="V78" s="189"/>
      <c r="W78" s="189"/>
      <c r="X78" s="189"/>
      <c r="Y78" s="189"/>
      <c r="Z78" s="189"/>
    </row>
    <row r="79">
      <c r="A79" s="100">
        <v>3.0E-4</v>
      </c>
      <c r="B79" s="44" t="s">
        <v>2604</v>
      </c>
      <c r="C79" s="189"/>
      <c r="D79" s="189"/>
      <c r="E79" s="30">
        <v>1.0</v>
      </c>
      <c r="F79" s="189"/>
      <c r="G79" s="189"/>
      <c r="H79" s="189"/>
      <c r="I79" s="189"/>
      <c r="J79" s="189"/>
      <c r="K79" s="189"/>
      <c r="L79" s="189"/>
      <c r="M79" s="189"/>
      <c r="N79" s="189"/>
      <c r="O79" s="189"/>
      <c r="P79" s="189"/>
      <c r="Q79" s="189"/>
      <c r="R79" s="189"/>
      <c r="S79" s="189"/>
      <c r="T79" s="189"/>
      <c r="U79" s="189"/>
      <c r="V79" s="189"/>
      <c r="W79" s="189"/>
      <c r="X79" s="189"/>
      <c r="Y79" s="189"/>
      <c r="Z79" s="189"/>
    </row>
    <row r="80">
      <c r="A80" s="100">
        <v>3.0E-4</v>
      </c>
      <c r="B80" s="44" t="s">
        <v>2966</v>
      </c>
      <c r="C80" s="189"/>
      <c r="D80" s="189"/>
      <c r="E80" s="30">
        <v>1.0</v>
      </c>
      <c r="F80" s="189"/>
      <c r="G80" s="189"/>
      <c r="H80" s="189"/>
      <c r="I80" s="189"/>
      <c r="J80" s="189"/>
      <c r="K80" s="189"/>
      <c r="L80" s="189"/>
      <c r="M80" s="189"/>
      <c r="N80" s="189"/>
      <c r="O80" s="189"/>
      <c r="P80" s="189"/>
      <c r="Q80" s="189"/>
      <c r="R80" s="189"/>
      <c r="S80" s="189"/>
      <c r="T80" s="189"/>
      <c r="U80" s="189"/>
      <c r="V80" s="189"/>
      <c r="W80" s="189"/>
      <c r="X80" s="189"/>
      <c r="Y80" s="189"/>
      <c r="Z80" s="189"/>
    </row>
    <row r="81">
      <c r="A81" s="100">
        <v>3.0E-4</v>
      </c>
      <c r="B81" s="44" t="s">
        <v>1728</v>
      </c>
      <c r="C81" s="189"/>
      <c r="D81" s="189"/>
      <c r="E81" s="30">
        <v>1.0</v>
      </c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</row>
    <row r="82">
      <c r="A82" s="100">
        <v>3.0E-4</v>
      </c>
      <c r="B82" s="44" t="s">
        <v>1729</v>
      </c>
      <c r="C82" s="189"/>
      <c r="D82" s="189"/>
      <c r="E82" s="30">
        <v>1.0</v>
      </c>
      <c r="F82" s="189"/>
      <c r="G82" s="189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  <c r="S82" s="189"/>
      <c r="T82" s="189"/>
      <c r="U82" s="189"/>
      <c r="V82" s="189"/>
      <c r="W82" s="189"/>
      <c r="X82" s="189"/>
      <c r="Y82" s="189"/>
      <c r="Z82" s="189"/>
    </row>
    <row r="83">
      <c r="A83" s="100">
        <v>3.0E-4</v>
      </c>
      <c r="B83" s="44" t="s">
        <v>1918</v>
      </c>
      <c r="C83" s="189"/>
      <c r="D83" s="189"/>
      <c r="E83" s="30">
        <v>1.0</v>
      </c>
      <c r="F83" s="189"/>
      <c r="G83" s="189"/>
      <c r="H83" s="189"/>
      <c r="I83" s="189"/>
      <c r="J83" s="189"/>
      <c r="K83" s="189"/>
      <c r="L83" s="189"/>
      <c r="M83" s="189"/>
      <c r="N83" s="189"/>
      <c r="O83" s="189"/>
      <c r="P83" s="189"/>
      <c r="Q83" s="189"/>
      <c r="R83" s="189"/>
      <c r="S83" s="189"/>
      <c r="T83" s="189"/>
      <c r="U83" s="189"/>
      <c r="V83" s="189"/>
      <c r="W83" s="189"/>
      <c r="X83" s="189"/>
      <c r="Y83" s="189"/>
      <c r="Z83" s="189"/>
    </row>
    <row r="84">
      <c r="A84" s="100">
        <v>3.0E-4</v>
      </c>
      <c r="B84" s="44" t="s">
        <v>1923</v>
      </c>
      <c r="C84" s="189"/>
      <c r="D84" s="189"/>
      <c r="E84" s="30">
        <v>1.0</v>
      </c>
      <c r="F84" s="189"/>
      <c r="G84" s="189"/>
      <c r="H84" s="189"/>
      <c r="I84" s="189"/>
      <c r="J84" s="189"/>
      <c r="K84" s="189"/>
      <c r="L84" s="189"/>
      <c r="M84" s="189"/>
      <c r="N84" s="189"/>
      <c r="O84" s="189"/>
      <c r="P84" s="189"/>
      <c r="Q84" s="189"/>
      <c r="R84" s="189"/>
      <c r="S84" s="189"/>
      <c r="T84" s="189"/>
      <c r="U84" s="189"/>
      <c r="V84" s="189"/>
      <c r="W84" s="189"/>
      <c r="X84" s="189"/>
      <c r="Y84" s="189"/>
      <c r="Z84" s="189"/>
    </row>
    <row r="85">
      <c r="A85" s="100">
        <v>3.0E-4</v>
      </c>
      <c r="B85" s="44" t="s">
        <v>2115</v>
      </c>
      <c r="C85" s="189"/>
      <c r="D85" s="189"/>
      <c r="E85" s="30">
        <v>1.0</v>
      </c>
      <c r="F85" s="189"/>
      <c r="G85" s="189"/>
      <c r="H85" s="189"/>
      <c r="I85" s="189"/>
      <c r="J85" s="189"/>
      <c r="K85" s="189"/>
      <c r="L85" s="189"/>
      <c r="M85" s="189"/>
      <c r="N85" s="189"/>
      <c r="O85" s="189"/>
      <c r="P85" s="189"/>
      <c r="Q85" s="189"/>
      <c r="R85" s="189"/>
      <c r="S85" s="189"/>
      <c r="T85" s="189"/>
      <c r="U85" s="189"/>
      <c r="V85" s="189"/>
      <c r="W85" s="189"/>
      <c r="X85" s="189"/>
      <c r="Y85" s="189"/>
      <c r="Z85" s="189"/>
    </row>
    <row r="86">
      <c r="A86" s="100">
        <v>3.0E-4</v>
      </c>
      <c r="B86" s="44" t="s">
        <v>2974</v>
      </c>
      <c r="C86" s="189"/>
      <c r="D86" s="189"/>
      <c r="E86" s="30">
        <v>1.0</v>
      </c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</row>
    <row r="87">
      <c r="A87" s="100">
        <v>3.0E-4</v>
      </c>
      <c r="B87" s="44" t="s">
        <v>2976</v>
      </c>
      <c r="C87" s="189"/>
      <c r="D87" s="189"/>
      <c r="E87" s="30">
        <v>1.0</v>
      </c>
      <c r="F87" s="189"/>
      <c r="G87" s="189"/>
      <c r="H87" s="189"/>
      <c r="I87" s="189"/>
      <c r="J87" s="189"/>
      <c r="K87" s="189"/>
      <c r="L87" s="189"/>
      <c r="M87" s="189"/>
      <c r="N87" s="189"/>
      <c r="O87" s="189"/>
      <c r="P87" s="189"/>
      <c r="Q87" s="189"/>
      <c r="R87" s="189"/>
      <c r="S87" s="189"/>
      <c r="T87" s="189"/>
      <c r="U87" s="189"/>
      <c r="V87" s="189"/>
      <c r="W87" s="189"/>
      <c r="X87" s="189"/>
      <c r="Y87" s="189"/>
      <c r="Z87" s="189"/>
    </row>
    <row r="88">
      <c r="A88" s="100">
        <v>3.0E-4</v>
      </c>
      <c r="B88" s="44" t="s">
        <v>2583</v>
      </c>
      <c r="C88" s="189"/>
      <c r="D88" s="189"/>
      <c r="E88" s="30">
        <v>1.0</v>
      </c>
      <c r="F88" s="189"/>
      <c r="G88" s="189"/>
      <c r="H88" s="189"/>
      <c r="I88" s="189"/>
      <c r="J88" s="189"/>
      <c r="K88" s="189"/>
      <c r="L88" s="189"/>
      <c r="M88" s="189"/>
      <c r="N88" s="189"/>
      <c r="O88" s="189"/>
      <c r="P88" s="189"/>
      <c r="Q88" s="189"/>
      <c r="R88" s="189"/>
      <c r="S88" s="189"/>
      <c r="T88" s="189"/>
      <c r="U88" s="189"/>
      <c r="V88" s="189"/>
      <c r="W88" s="189"/>
      <c r="X88" s="189"/>
      <c r="Y88" s="189"/>
      <c r="Z88" s="189"/>
    </row>
    <row r="89">
      <c r="A89" s="100">
        <v>3.0E-4</v>
      </c>
      <c r="B89" s="44" t="s">
        <v>2978</v>
      </c>
      <c r="C89" s="189"/>
      <c r="D89" s="189"/>
      <c r="E89" s="30">
        <v>1.0</v>
      </c>
      <c r="F89" s="189"/>
      <c r="G89" s="189"/>
      <c r="H89" s="189"/>
      <c r="I89" s="189"/>
      <c r="J89" s="189"/>
      <c r="K89" s="189"/>
      <c r="L89" s="189"/>
      <c r="M89" s="189"/>
      <c r="N89" s="189"/>
      <c r="O89" s="189"/>
      <c r="P89" s="189"/>
      <c r="Q89" s="189"/>
      <c r="R89" s="189"/>
      <c r="S89" s="189"/>
      <c r="T89" s="189"/>
      <c r="U89" s="189"/>
      <c r="V89" s="189"/>
      <c r="W89" s="189"/>
      <c r="X89" s="189"/>
      <c r="Y89" s="189"/>
      <c r="Z89" s="189"/>
    </row>
    <row r="90">
      <c r="A90" s="100">
        <v>3.0E-4</v>
      </c>
      <c r="B90" s="44" t="s">
        <v>2981</v>
      </c>
      <c r="C90" s="189"/>
      <c r="D90" s="189"/>
      <c r="E90" s="30">
        <v>1.0</v>
      </c>
      <c r="F90" s="189"/>
      <c r="G90" s="189"/>
      <c r="H90" s="189"/>
      <c r="I90" s="189"/>
      <c r="J90" s="189"/>
      <c r="K90" s="189"/>
      <c r="L90" s="189"/>
      <c r="M90" s="189"/>
      <c r="N90" s="189"/>
      <c r="O90" s="189"/>
      <c r="P90" s="189"/>
      <c r="Q90" s="189"/>
      <c r="R90" s="189"/>
      <c r="S90" s="189"/>
      <c r="T90" s="189"/>
      <c r="U90" s="189"/>
      <c r="V90" s="189"/>
      <c r="W90" s="189"/>
      <c r="X90" s="189"/>
      <c r="Y90" s="189"/>
      <c r="Z90" s="189"/>
    </row>
    <row r="91">
      <c r="A91" s="100">
        <v>3.0E-4</v>
      </c>
      <c r="B91" s="44" t="s">
        <v>970</v>
      </c>
      <c r="C91" s="189"/>
      <c r="D91" s="189"/>
      <c r="E91" s="30">
        <v>1.0</v>
      </c>
      <c r="F91" s="189"/>
      <c r="G91" s="189"/>
      <c r="H91" s="189"/>
      <c r="I91" s="189"/>
      <c r="J91" s="189"/>
      <c r="K91" s="189"/>
      <c r="L91" s="189"/>
      <c r="M91" s="189"/>
      <c r="N91" s="189"/>
      <c r="O91" s="189"/>
      <c r="P91" s="189"/>
      <c r="Q91" s="189"/>
      <c r="R91" s="189"/>
      <c r="S91" s="189"/>
      <c r="T91" s="189"/>
      <c r="U91" s="189"/>
      <c r="V91" s="189"/>
      <c r="W91" s="189"/>
      <c r="X91" s="189"/>
      <c r="Y91" s="189"/>
      <c r="Z91" s="189"/>
    </row>
    <row r="92">
      <c r="A92" s="100">
        <v>3.0E-4</v>
      </c>
      <c r="B92" s="44" t="s">
        <v>2726</v>
      </c>
      <c r="C92" s="189"/>
      <c r="D92" s="189"/>
      <c r="E92" s="30">
        <v>1.0</v>
      </c>
      <c r="F92" s="189"/>
      <c r="G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  <c r="U92" s="189"/>
      <c r="V92" s="189"/>
      <c r="W92" s="189"/>
      <c r="X92" s="189"/>
      <c r="Y92" s="189"/>
      <c r="Z92" s="189"/>
    </row>
    <row r="93">
      <c r="A93" s="100">
        <v>3.0E-4</v>
      </c>
      <c r="B93" s="44" t="s">
        <v>1012</v>
      </c>
      <c r="C93" s="189"/>
      <c r="D93" s="189"/>
      <c r="E93" s="30">
        <v>1.0</v>
      </c>
      <c r="F93" s="189"/>
      <c r="G93" s="189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  <c r="U93" s="189"/>
      <c r="V93" s="189"/>
      <c r="W93" s="189"/>
      <c r="X93" s="189"/>
      <c r="Y93" s="189"/>
      <c r="Z93" s="189"/>
    </row>
    <row r="94">
      <c r="A94" s="100">
        <v>2.0E-4</v>
      </c>
      <c r="B94" s="44" t="s">
        <v>1629</v>
      </c>
      <c r="C94" s="189"/>
      <c r="D94" s="189"/>
      <c r="E94" s="30">
        <v>2.0</v>
      </c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  <c r="U94" s="189"/>
      <c r="V94" s="189"/>
      <c r="W94" s="189"/>
      <c r="X94" s="189"/>
      <c r="Y94" s="189"/>
      <c r="Z94" s="189"/>
    </row>
    <row r="95">
      <c r="A95" s="100">
        <v>2.0E-4</v>
      </c>
      <c r="B95" s="44" t="s">
        <v>2374</v>
      </c>
      <c r="C95" s="189"/>
      <c r="D95" s="189"/>
      <c r="E95" s="30">
        <v>1.0</v>
      </c>
      <c r="F95" s="189"/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</row>
    <row r="96">
      <c r="A96" s="100">
        <v>2.0E-4</v>
      </c>
      <c r="B96" s="44" t="s">
        <v>1955</v>
      </c>
      <c r="C96" s="189"/>
      <c r="D96" s="189"/>
      <c r="E96" s="30">
        <v>1.0</v>
      </c>
      <c r="F96" s="189"/>
      <c r="G96" s="189"/>
      <c r="H96" s="189"/>
      <c r="I96" s="189"/>
      <c r="J96" s="189"/>
      <c r="K96" s="189"/>
      <c r="L96" s="189"/>
      <c r="M96" s="189"/>
      <c r="N96" s="189"/>
      <c r="O96" s="189"/>
      <c r="P96" s="189"/>
      <c r="Q96" s="189"/>
      <c r="R96" s="189"/>
      <c r="S96" s="189"/>
      <c r="T96" s="189"/>
      <c r="U96" s="189"/>
      <c r="V96" s="189"/>
      <c r="W96" s="189"/>
      <c r="X96" s="189"/>
      <c r="Y96" s="189"/>
      <c r="Z96" s="189"/>
    </row>
    <row r="97">
      <c r="A97" s="100">
        <v>2.0E-4</v>
      </c>
      <c r="B97" s="44" t="s">
        <v>1995</v>
      </c>
      <c r="C97" s="189"/>
      <c r="D97" s="189"/>
      <c r="E97" s="30">
        <v>1.0</v>
      </c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</row>
    <row r="98">
      <c r="A98" s="100">
        <v>2.0E-4</v>
      </c>
      <c r="B98" s="44" t="s">
        <v>2991</v>
      </c>
      <c r="C98" s="189"/>
      <c r="D98" s="189"/>
      <c r="E98" s="30">
        <v>1.0</v>
      </c>
      <c r="F98" s="189"/>
      <c r="G98" s="189"/>
      <c r="H98" s="189"/>
      <c r="I98" s="189"/>
      <c r="J98" s="189"/>
      <c r="K98" s="189"/>
      <c r="L98" s="189"/>
      <c r="M98" s="189"/>
      <c r="N98" s="189"/>
      <c r="O98" s="189"/>
      <c r="P98" s="189"/>
      <c r="Q98" s="189"/>
      <c r="R98" s="189"/>
      <c r="S98" s="189"/>
      <c r="T98" s="189"/>
      <c r="U98" s="189"/>
      <c r="V98" s="189"/>
      <c r="W98" s="189"/>
      <c r="X98" s="189"/>
      <c r="Y98" s="189"/>
      <c r="Z98" s="189"/>
    </row>
    <row r="99">
      <c r="A99" s="100">
        <v>2.0E-4</v>
      </c>
      <c r="B99" s="44" t="s">
        <v>1623</v>
      </c>
      <c r="C99" s="189"/>
      <c r="D99" s="189"/>
      <c r="E99" s="30">
        <v>1.0</v>
      </c>
      <c r="F99" s="189"/>
      <c r="G99" s="189"/>
      <c r="H99" s="189"/>
      <c r="I99" s="189"/>
      <c r="J99" s="189"/>
      <c r="K99" s="189"/>
      <c r="L99" s="189"/>
      <c r="M99" s="189"/>
      <c r="N99" s="189"/>
      <c r="O99" s="189"/>
      <c r="P99" s="189"/>
      <c r="Q99" s="189"/>
      <c r="R99" s="189"/>
      <c r="S99" s="189"/>
      <c r="T99" s="189"/>
      <c r="U99" s="189"/>
      <c r="V99" s="189"/>
      <c r="W99" s="189"/>
      <c r="X99" s="189"/>
      <c r="Y99" s="189"/>
      <c r="Z99" s="189"/>
    </row>
    <row r="100">
      <c r="A100" s="100">
        <v>2.0E-4</v>
      </c>
      <c r="B100" s="44" t="s">
        <v>2993</v>
      </c>
      <c r="C100" s="189"/>
      <c r="D100" s="189"/>
      <c r="E100" s="30">
        <v>1.0</v>
      </c>
      <c r="F100" s="189"/>
      <c r="G100" s="189"/>
      <c r="H100" s="189"/>
      <c r="I100" s="189"/>
      <c r="J100" s="189"/>
      <c r="K100" s="189"/>
      <c r="L100" s="189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</row>
    <row r="101">
      <c r="A101" s="100">
        <v>2.0E-4</v>
      </c>
      <c r="B101" s="44" t="s">
        <v>2501</v>
      </c>
      <c r="C101" s="189"/>
      <c r="D101" s="189"/>
      <c r="E101" s="30">
        <v>1.0</v>
      </c>
      <c r="F101" s="189"/>
      <c r="G101" s="189"/>
      <c r="H101" s="189"/>
      <c r="I101" s="189"/>
      <c r="J101" s="189"/>
      <c r="K101" s="189"/>
      <c r="L101" s="189"/>
      <c r="M101" s="189"/>
      <c r="N101" s="189"/>
      <c r="O101" s="189"/>
      <c r="P101" s="189"/>
      <c r="Q101" s="189"/>
      <c r="R101" s="189"/>
      <c r="S101" s="189"/>
      <c r="T101" s="189"/>
      <c r="U101" s="189"/>
      <c r="V101" s="189"/>
      <c r="W101" s="189"/>
      <c r="X101" s="189"/>
      <c r="Y101" s="189"/>
      <c r="Z101" s="189"/>
    </row>
    <row r="102">
      <c r="A102" s="100">
        <v>2.0E-4</v>
      </c>
      <c r="B102" s="44" t="s">
        <v>1711</v>
      </c>
      <c r="C102" s="189"/>
      <c r="D102" s="189"/>
      <c r="E102" s="30">
        <v>1.0</v>
      </c>
      <c r="F102" s="189"/>
      <c r="G102" s="189"/>
      <c r="H102" s="189"/>
      <c r="I102" s="189"/>
      <c r="J102" s="189"/>
      <c r="K102" s="189"/>
      <c r="L102" s="189"/>
      <c r="M102" s="189"/>
      <c r="N102" s="189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</row>
    <row r="103">
      <c r="A103" s="100">
        <v>1.0E-4</v>
      </c>
      <c r="B103" s="44" t="s">
        <v>801</v>
      </c>
      <c r="C103" s="189"/>
      <c r="D103" s="189"/>
      <c r="E103" s="30">
        <v>1.0</v>
      </c>
      <c r="F103" s="189"/>
      <c r="G103" s="189"/>
      <c r="H103" s="189"/>
      <c r="I103" s="189"/>
      <c r="J103" s="189"/>
      <c r="K103" s="189"/>
      <c r="L103" s="189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</row>
    <row r="104">
      <c r="A104" s="100">
        <v>1.0E-4</v>
      </c>
      <c r="B104" s="44" t="s">
        <v>803</v>
      </c>
      <c r="C104" s="189"/>
      <c r="D104" s="189"/>
      <c r="E104" s="30">
        <v>1.0</v>
      </c>
      <c r="F104" s="189"/>
      <c r="G104" s="189"/>
      <c r="H104" s="189"/>
      <c r="I104" s="189"/>
      <c r="J104" s="189"/>
      <c r="K104" s="189"/>
      <c r="L104" s="189"/>
      <c r="M104" s="189"/>
      <c r="N104" s="189"/>
      <c r="O104" s="189"/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89"/>
    </row>
    <row r="105">
      <c r="A105" s="100">
        <v>1.0E-4</v>
      </c>
      <c r="B105" s="44" t="s">
        <v>812</v>
      </c>
      <c r="C105" s="189"/>
      <c r="D105" s="189"/>
      <c r="E105" s="30">
        <v>1.0</v>
      </c>
      <c r="F105" s="189"/>
      <c r="G105" s="189"/>
      <c r="H105" s="189"/>
      <c r="I105" s="189"/>
      <c r="J105" s="189"/>
      <c r="K105" s="189"/>
      <c r="L105" s="189"/>
      <c r="M105" s="189"/>
      <c r="N105" s="189"/>
      <c r="O105" s="189"/>
      <c r="P105" s="189"/>
      <c r="Q105" s="189"/>
      <c r="R105" s="189"/>
      <c r="S105" s="189"/>
      <c r="T105" s="189"/>
      <c r="U105" s="189"/>
      <c r="V105" s="189"/>
      <c r="W105" s="189"/>
      <c r="X105" s="189"/>
      <c r="Y105" s="189"/>
      <c r="Z105" s="189"/>
    </row>
    <row r="106">
      <c r="A106" s="100">
        <v>1.0E-4</v>
      </c>
      <c r="B106" s="44" t="s">
        <v>3003</v>
      </c>
      <c r="C106" s="189"/>
      <c r="D106" s="189"/>
      <c r="E106" s="30">
        <v>1.0</v>
      </c>
      <c r="F106" s="189"/>
      <c r="G106" s="189"/>
      <c r="H106" s="189"/>
      <c r="I106" s="189"/>
      <c r="J106" s="189"/>
      <c r="K106" s="189"/>
      <c r="L106" s="189"/>
      <c r="M106" s="189"/>
      <c r="N106" s="189"/>
      <c r="O106" s="189"/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</row>
    <row r="107">
      <c r="A107" s="100">
        <v>1.0E-4</v>
      </c>
      <c r="B107" s="44" t="s">
        <v>3006</v>
      </c>
      <c r="C107" s="189"/>
      <c r="D107" s="189"/>
      <c r="E107" s="30">
        <v>1.0</v>
      </c>
      <c r="F107" s="189"/>
      <c r="G107" s="189"/>
      <c r="H107" s="189"/>
      <c r="I107" s="189"/>
      <c r="J107" s="189"/>
      <c r="K107" s="189"/>
      <c r="L107" s="189"/>
      <c r="M107" s="189"/>
      <c r="N107" s="189"/>
      <c r="O107" s="189"/>
      <c r="P107" s="189"/>
      <c r="Q107" s="189"/>
      <c r="R107" s="189"/>
      <c r="S107" s="189"/>
      <c r="T107" s="189"/>
      <c r="U107" s="189"/>
      <c r="V107" s="189"/>
      <c r="W107" s="189"/>
      <c r="X107" s="189"/>
      <c r="Y107" s="189"/>
      <c r="Z107" s="189"/>
    </row>
    <row r="108">
      <c r="A108" s="100">
        <v>1.0E-4</v>
      </c>
      <c r="B108" s="44" t="s">
        <v>2153</v>
      </c>
      <c r="C108" s="189"/>
      <c r="D108" s="189"/>
      <c r="E108" s="30">
        <v>1.0</v>
      </c>
      <c r="F108" s="189"/>
      <c r="G108" s="189"/>
      <c r="H108" s="189"/>
      <c r="I108" s="189"/>
      <c r="J108" s="189"/>
      <c r="K108" s="189"/>
      <c r="L108" s="189"/>
      <c r="M108" s="189"/>
      <c r="N108" s="189"/>
      <c r="O108" s="189"/>
      <c r="P108" s="189"/>
      <c r="Q108" s="189"/>
      <c r="R108" s="189"/>
      <c r="S108" s="189"/>
      <c r="T108" s="189"/>
      <c r="U108" s="189"/>
      <c r="V108" s="189"/>
      <c r="W108" s="189"/>
      <c r="X108" s="189"/>
      <c r="Y108" s="189"/>
      <c r="Z108" s="189"/>
    </row>
    <row r="109">
      <c r="A109" s="100">
        <v>1.0E-4</v>
      </c>
      <c r="B109" s="44" t="s">
        <v>2015</v>
      </c>
      <c r="C109" s="189"/>
      <c r="D109" s="189"/>
      <c r="E109" s="30">
        <v>1.0</v>
      </c>
      <c r="F109" s="189"/>
      <c r="G109" s="189"/>
      <c r="H109" s="189"/>
      <c r="I109" s="189"/>
      <c r="J109" s="189"/>
      <c r="K109" s="189"/>
      <c r="L109" s="189"/>
      <c r="M109" s="189"/>
      <c r="N109" s="189"/>
      <c r="O109" s="189"/>
      <c r="P109" s="189"/>
      <c r="Q109" s="189"/>
      <c r="R109" s="189"/>
      <c r="S109" s="189"/>
      <c r="T109" s="189"/>
      <c r="U109" s="189"/>
      <c r="V109" s="189"/>
      <c r="W109" s="189"/>
      <c r="X109" s="189"/>
      <c r="Y109" s="189"/>
      <c r="Z109" s="189"/>
    </row>
    <row r="110">
      <c r="A110" s="100">
        <v>1.0E-4</v>
      </c>
      <c r="B110" s="44" t="s">
        <v>3013</v>
      </c>
      <c r="C110" s="189"/>
      <c r="D110" s="189"/>
      <c r="E110" s="30">
        <v>1.0</v>
      </c>
      <c r="F110" s="189"/>
      <c r="G110" s="189"/>
      <c r="H110" s="189"/>
      <c r="I110" s="189"/>
      <c r="J110" s="189"/>
      <c r="K110" s="189"/>
      <c r="L110" s="189"/>
      <c r="M110" s="189"/>
      <c r="N110" s="189"/>
      <c r="O110" s="189"/>
      <c r="P110" s="189"/>
      <c r="Q110" s="189"/>
      <c r="R110" s="189"/>
      <c r="S110" s="189"/>
      <c r="T110" s="189"/>
      <c r="U110" s="189"/>
      <c r="V110" s="189"/>
      <c r="W110" s="189"/>
      <c r="X110" s="189"/>
      <c r="Y110" s="189"/>
      <c r="Z110" s="189"/>
    </row>
    <row r="111">
      <c r="A111" s="100">
        <v>1.0E-4</v>
      </c>
      <c r="B111" s="44" t="s">
        <v>3016</v>
      </c>
      <c r="C111" s="189"/>
      <c r="D111" s="189"/>
      <c r="E111" s="30">
        <v>1.0</v>
      </c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89"/>
      <c r="W111" s="189"/>
      <c r="X111" s="189"/>
      <c r="Y111" s="189"/>
      <c r="Z111" s="189"/>
    </row>
    <row r="112">
      <c r="A112" s="100">
        <v>1.0E-4</v>
      </c>
      <c r="B112" s="44" t="s">
        <v>3017</v>
      </c>
      <c r="C112" s="189"/>
      <c r="D112" s="189"/>
      <c r="E112" s="30">
        <v>1.0</v>
      </c>
      <c r="F112" s="189"/>
      <c r="G112" s="189"/>
      <c r="H112" s="189"/>
      <c r="I112" s="189"/>
      <c r="J112" s="189"/>
      <c r="K112" s="189"/>
      <c r="L112" s="189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</row>
    <row r="113">
      <c r="A113" s="100">
        <v>1.0E-4</v>
      </c>
      <c r="B113" s="44" t="s">
        <v>1922</v>
      </c>
      <c r="C113" s="189"/>
      <c r="D113" s="189"/>
      <c r="E113" s="30">
        <v>1.0</v>
      </c>
      <c r="F113" s="189"/>
      <c r="G113" s="189"/>
      <c r="H113" s="189"/>
      <c r="I113" s="189"/>
      <c r="J113" s="189"/>
      <c r="K113" s="189"/>
      <c r="L113" s="189"/>
      <c r="M113" s="189"/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9"/>
      <c r="Z113" s="189"/>
    </row>
    <row r="114">
      <c r="A114" s="100">
        <v>1.0E-4</v>
      </c>
      <c r="B114" s="44" t="s">
        <v>3021</v>
      </c>
      <c r="C114" s="189"/>
      <c r="D114" s="189"/>
      <c r="E114" s="30">
        <v>1.0</v>
      </c>
      <c r="F114" s="189"/>
      <c r="G114" s="189"/>
      <c r="H114" s="189"/>
      <c r="I114" s="189"/>
      <c r="J114" s="189"/>
      <c r="K114" s="189"/>
      <c r="L114" s="189"/>
      <c r="M114" s="189"/>
      <c r="N114" s="189"/>
      <c r="O114" s="189"/>
      <c r="P114" s="189"/>
      <c r="Q114" s="189"/>
      <c r="R114" s="189"/>
      <c r="S114" s="189"/>
      <c r="T114" s="189"/>
      <c r="U114" s="189"/>
      <c r="V114" s="189"/>
      <c r="W114" s="189"/>
      <c r="X114" s="189"/>
      <c r="Y114" s="189"/>
      <c r="Z114" s="189"/>
    </row>
    <row r="115">
      <c r="A115" s="100">
        <v>1.0E-4</v>
      </c>
      <c r="B115" s="44" t="s">
        <v>1993</v>
      </c>
      <c r="C115" s="189"/>
      <c r="D115" s="189"/>
      <c r="E115" s="30">
        <v>1.0</v>
      </c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</row>
    <row r="116">
      <c r="A116" s="100">
        <v>1.0E-4</v>
      </c>
      <c r="B116" s="44" t="s">
        <v>1994</v>
      </c>
      <c r="C116" s="189"/>
      <c r="D116" s="189"/>
      <c r="E116" s="30">
        <v>1.0</v>
      </c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</row>
    <row r="117">
      <c r="A117" s="100">
        <v>1.0E-4</v>
      </c>
      <c r="B117" s="44" t="s">
        <v>1963</v>
      </c>
      <c r="C117" s="189"/>
      <c r="D117" s="189"/>
      <c r="E117" s="30">
        <v>1.0</v>
      </c>
      <c r="F117" s="189"/>
      <c r="G117" s="189"/>
      <c r="H117" s="189"/>
      <c r="I117" s="189"/>
      <c r="J117" s="189"/>
      <c r="K117" s="189"/>
      <c r="L117" s="189"/>
      <c r="M117" s="189"/>
      <c r="N117" s="189"/>
      <c r="O117" s="189"/>
      <c r="P117" s="189"/>
      <c r="Q117" s="189"/>
      <c r="R117" s="189"/>
      <c r="S117" s="189"/>
      <c r="T117" s="189"/>
      <c r="U117" s="189"/>
      <c r="V117" s="189"/>
      <c r="W117" s="189"/>
      <c r="X117" s="189"/>
      <c r="Y117" s="189"/>
      <c r="Z117" s="189"/>
    </row>
    <row r="118">
      <c r="A118" s="100">
        <v>1.0E-4</v>
      </c>
      <c r="B118" s="44" t="s">
        <v>1965</v>
      </c>
      <c r="C118" s="189"/>
      <c r="D118" s="189"/>
      <c r="E118" s="30">
        <v>1.0</v>
      </c>
      <c r="F118" s="189"/>
      <c r="G118" s="189"/>
      <c r="H118" s="189"/>
      <c r="I118" s="189"/>
      <c r="J118" s="189"/>
      <c r="K118" s="189"/>
      <c r="L118" s="189"/>
      <c r="M118" s="189"/>
      <c r="N118" s="189"/>
      <c r="O118" s="189"/>
      <c r="P118" s="189"/>
      <c r="Q118" s="189"/>
      <c r="R118" s="189"/>
      <c r="S118" s="189"/>
      <c r="T118" s="189"/>
      <c r="U118" s="189"/>
      <c r="V118" s="189"/>
      <c r="W118" s="189"/>
      <c r="X118" s="189"/>
      <c r="Y118" s="189"/>
      <c r="Z118" s="189"/>
    </row>
    <row r="119">
      <c r="A119" s="100">
        <v>1.0E-4</v>
      </c>
      <c r="B119" s="44" t="s">
        <v>3031</v>
      </c>
      <c r="C119" s="189"/>
      <c r="D119" s="189"/>
      <c r="E119" s="30">
        <v>1.0</v>
      </c>
      <c r="F119" s="189"/>
      <c r="G119" s="189"/>
      <c r="H119" s="189"/>
      <c r="I119" s="189"/>
      <c r="J119" s="189"/>
      <c r="K119" s="189"/>
      <c r="L119" s="189"/>
      <c r="M119" s="189"/>
      <c r="N119" s="189"/>
      <c r="O119" s="189"/>
      <c r="P119" s="189"/>
      <c r="Q119" s="189"/>
      <c r="R119" s="189"/>
      <c r="S119" s="189"/>
      <c r="T119" s="189"/>
      <c r="U119" s="189"/>
      <c r="V119" s="189"/>
      <c r="W119" s="189"/>
      <c r="X119" s="189"/>
      <c r="Y119" s="189"/>
      <c r="Z119" s="189"/>
    </row>
    <row r="120">
      <c r="A120" s="100">
        <v>1.0E-4</v>
      </c>
      <c r="B120" s="44" t="s">
        <v>1966</v>
      </c>
      <c r="C120" s="189"/>
      <c r="D120" s="189"/>
      <c r="E120" s="30">
        <v>1.0</v>
      </c>
      <c r="F120" s="189"/>
      <c r="G120" s="189"/>
      <c r="H120" s="189"/>
      <c r="I120" s="189"/>
      <c r="J120" s="189"/>
      <c r="K120" s="189"/>
      <c r="L120" s="189"/>
      <c r="M120" s="189"/>
      <c r="N120" s="189"/>
      <c r="O120" s="189"/>
      <c r="P120" s="189"/>
      <c r="Q120" s="189"/>
      <c r="R120" s="189"/>
      <c r="S120" s="189"/>
      <c r="T120" s="189"/>
      <c r="U120" s="189"/>
      <c r="V120" s="189"/>
      <c r="W120" s="189"/>
      <c r="X120" s="189"/>
      <c r="Y120" s="189"/>
      <c r="Z120" s="189"/>
    </row>
    <row r="121">
      <c r="A121" s="100">
        <v>1.0E-4</v>
      </c>
      <c r="B121" s="44" t="s">
        <v>2454</v>
      </c>
      <c r="C121" s="189"/>
      <c r="D121" s="189"/>
      <c r="E121" s="30">
        <v>1.0</v>
      </c>
      <c r="F121" s="189"/>
      <c r="G121" s="189"/>
      <c r="H121" s="189"/>
      <c r="I121" s="189"/>
      <c r="J121" s="189"/>
      <c r="K121" s="189"/>
      <c r="L121" s="189"/>
      <c r="M121" s="189"/>
      <c r="N121" s="189"/>
      <c r="O121" s="189"/>
      <c r="P121" s="189"/>
      <c r="Q121" s="189"/>
      <c r="R121" s="189"/>
      <c r="S121" s="189"/>
      <c r="T121" s="189"/>
      <c r="U121" s="189"/>
      <c r="V121" s="189"/>
      <c r="W121" s="189"/>
      <c r="X121" s="189"/>
      <c r="Y121" s="189"/>
      <c r="Z121" s="189"/>
    </row>
    <row r="122">
      <c r="A122" s="100">
        <v>1.0E-4</v>
      </c>
      <c r="B122" s="44" t="s">
        <v>1925</v>
      </c>
      <c r="C122" s="189"/>
      <c r="D122" s="189"/>
      <c r="E122" s="30">
        <v>1.0</v>
      </c>
      <c r="F122" s="189"/>
      <c r="G122" s="189"/>
      <c r="H122" s="189"/>
      <c r="I122" s="189"/>
      <c r="J122" s="189"/>
      <c r="K122" s="189"/>
      <c r="L122" s="189"/>
      <c r="M122" s="189"/>
      <c r="N122" s="189"/>
      <c r="O122" s="189"/>
      <c r="P122" s="189"/>
      <c r="Q122" s="189"/>
      <c r="R122" s="189"/>
      <c r="S122" s="189"/>
      <c r="T122" s="189"/>
      <c r="U122" s="189"/>
      <c r="V122" s="189"/>
      <c r="W122" s="189"/>
      <c r="X122" s="189"/>
      <c r="Y122" s="189"/>
      <c r="Z122" s="189"/>
    </row>
    <row r="123">
      <c r="A123" s="100">
        <v>1.0E-4</v>
      </c>
      <c r="B123" s="44" t="s">
        <v>2002</v>
      </c>
      <c r="C123" s="189"/>
      <c r="D123" s="189"/>
      <c r="E123" s="30">
        <v>1.0</v>
      </c>
      <c r="F123" s="189"/>
      <c r="G123" s="189"/>
      <c r="H123" s="189"/>
      <c r="I123" s="189"/>
      <c r="J123" s="189"/>
      <c r="K123" s="189"/>
      <c r="L123" s="189"/>
      <c r="M123" s="189"/>
      <c r="N123" s="189"/>
      <c r="O123" s="189"/>
      <c r="P123" s="189"/>
      <c r="Q123" s="189"/>
      <c r="R123" s="189"/>
      <c r="S123" s="189"/>
      <c r="T123" s="189"/>
      <c r="U123" s="189"/>
      <c r="V123" s="189"/>
      <c r="W123" s="189"/>
      <c r="X123" s="189"/>
      <c r="Y123" s="189"/>
      <c r="Z123" s="189"/>
    </row>
    <row r="124">
      <c r="A124" s="100">
        <v>1.0E-4</v>
      </c>
      <c r="B124" s="44" t="s">
        <v>2003</v>
      </c>
      <c r="C124" s="189"/>
      <c r="D124" s="189"/>
      <c r="E124" s="30">
        <v>1.0</v>
      </c>
      <c r="F124" s="189"/>
      <c r="G124" s="189"/>
      <c r="H124" s="189"/>
      <c r="I124" s="189"/>
      <c r="J124" s="189"/>
      <c r="K124" s="189"/>
      <c r="L124" s="189"/>
      <c r="M124" s="189"/>
      <c r="N124" s="189"/>
      <c r="O124" s="189"/>
      <c r="P124" s="189"/>
      <c r="Q124" s="189"/>
      <c r="R124" s="189"/>
      <c r="S124" s="189"/>
      <c r="T124" s="189"/>
      <c r="U124" s="189"/>
      <c r="V124" s="189"/>
      <c r="W124" s="189"/>
      <c r="X124" s="189"/>
      <c r="Y124" s="189"/>
      <c r="Z124" s="189"/>
    </row>
    <row r="125">
      <c r="A125" s="100">
        <v>1.0E-4</v>
      </c>
      <c r="B125" s="44" t="s">
        <v>1970</v>
      </c>
      <c r="C125" s="189"/>
      <c r="D125" s="189"/>
      <c r="E125" s="30">
        <v>1.0</v>
      </c>
      <c r="F125" s="189"/>
      <c r="G125" s="189"/>
      <c r="H125" s="189"/>
      <c r="I125" s="189"/>
      <c r="J125" s="189"/>
      <c r="K125" s="189"/>
      <c r="L125" s="189"/>
      <c r="M125" s="189"/>
      <c r="N125" s="189"/>
      <c r="O125" s="189"/>
      <c r="P125" s="189"/>
      <c r="Q125" s="189"/>
      <c r="R125" s="189"/>
      <c r="S125" s="189"/>
      <c r="T125" s="189"/>
      <c r="U125" s="189"/>
      <c r="V125" s="189"/>
      <c r="W125" s="189"/>
      <c r="X125" s="189"/>
      <c r="Y125" s="189"/>
      <c r="Z125" s="189"/>
    </row>
    <row r="126">
      <c r="A126" s="100">
        <v>1.0E-4</v>
      </c>
      <c r="B126" s="44" t="s">
        <v>3049</v>
      </c>
      <c r="C126" s="189"/>
      <c r="D126" s="189"/>
      <c r="E126" s="30">
        <v>1.0</v>
      </c>
      <c r="F126" s="189"/>
      <c r="G126" s="189"/>
      <c r="H126" s="189"/>
      <c r="I126" s="189"/>
      <c r="J126" s="189"/>
      <c r="K126" s="189"/>
      <c r="L126" s="189"/>
      <c r="M126" s="189"/>
      <c r="N126" s="189"/>
      <c r="O126" s="189"/>
      <c r="P126" s="189"/>
      <c r="Q126" s="189"/>
      <c r="R126" s="189"/>
      <c r="S126" s="189"/>
      <c r="T126" s="189"/>
      <c r="U126" s="189"/>
      <c r="V126" s="189"/>
      <c r="W126" s="189"/>
      <c r="X126" s="189"/>
      <c r="Y126" s="189"/>
      <c r="Z126" s="189"/>
    </row>
    <row r="127">
      <c r="A127" s="100">
        <v>1.0E-4</v>
      </c>
      <c r="B127" s="44" t="s">
        <v>2114</v>
      </c>
      <c r="C127" s="189"/>
      <c r="D127" s="189"/>
      <c r="E127" s="30">
        <v>1.0</v>
      </c>
      <c r="F127" s="189"/>
      <c r="G127" s="189"/>
      <c r="H127" s="189"/>
      <c r="I127" s="189"/>
      <c r="J127" s="189"/>
      <c r="K127" s="189"/>
      <c r="L127" s="189"/>
      <c r="M127" s="189"/>
      <c r="N127" s="189"/>
      <c r="O127" s="189"/>
      <c r="P127" s="189"/>
      <c r="Q127" s="189"/>
      <c r="R127" s="189"/>
      <c r="S127" s="189"/>
      <c r="T127" s="189"/>
      <c r="U127" s="189"/>
      <c r="V127" s="189"/>
      <c r="W127" s="189"/>
      <c r="X127" s="189"/>
      <c r="Y127" s="189"/>
      <c r="Z127" s="189"/>
    </row>
    <row r="128">
      <c r="A128" s="100">
        <v>1.0E-4</v>
      </c>
      <c r="B128" s="44" t="s">
        <v>2528</v>
      </c>
      <c r="C128" s="189"/>
      <c r="D128" s="189"/>
      <c r="E128" s="30">
        <v>1.0</v>
      </c>
      <c r="F128" s="189"/>
      <c r="G128" s="189"/>
      <c r="H128" s="189"/>
      <c r="I128" s="189"/>
      <c r="J128" s="189"/>
      <c r="K128" s="189"/>
      <c r="L128" s="189"/>
      <c r="M128" s="189"/>
      <c r="N128" s="189"/>
      <c r="O128" s="189"/>
      <c r="P128" s="189"/>
      <c r="Q128" s="189"/>
      <c r="R128" s="189"/>
      <c r="S128" s="189"/>
      <c r="T128" s="189"/>
      <c r="U128" s="189"/>
      <c r="V128" s="189"/>
      <c r="W128" s="189"/>
      <c r="X128" s="189"/>
      <c r="Y128" s="189"/>
      <c r="Z128" s="189"/>
    </row>
    <row r="129">
      <c r="A129" s="100">
        <v>1.0E-4</v>
      </c>
      <c r="B129" s="44" t="s">
        <v>1713</v>
      </c>
      <c r="C129" s="189"/>
      <c r="D129" s="189"/>
      <c r="E129" s="30">
        <v>1.0</v>
      </c>
      <c r="F129" s="189"/>
      <c r="G129" s="189"/>
      <c r="H129" s="189"/>
      <c r="I129" s="189"/>
      <c r="J129" s="189"/>
      <c r="K129" s="189"/>
      <c r="L129" s="189"/>
      <c r="M129" s="189"/>
      <c r="N129" s="189"/>
      <c r="O129" s="189"/>
      <c r="P129" s="189"/>
      <c r="Q129" s="189"/>
      <c r="R129" s="189"/>
      <c r="S129" s="189"/>
      <c r="T129" s="189"/>
      <c r="U129" s="189"/>
      <c r="V129" s="189"/>
      <c r="W129" s="189"/>
      <c r="X129" s="189"/>
      <c r="Y129" s="189"/>
      <c r="Z129" s="189"/>
    </row>
    <row r="130">
      <c r="A130" s="100">
        <v>1.0E-4</v>
      </c>
      <c r="B130" s="44" t="s">
        <v>3056</v>
      </c>
      <c r="C130" s="189"/>
      <c r="D130" s="189"/>
      <c r="E130" s="30">
        <v>1.0</v>
      </c>
      <c r="F130" s="189"/>
      <c r="G130" s="189"/>
      <c r="H130" s="189"/>
      <c r="I130" s="189"/>
      <c r="J130" s="189"/>
      <c r="K130" s="189"/>
      <c r="L130" s="189"/>
      <c r="M130" s="189"/>
      <c r="N130" s="189"/>
      <c r="O130" s="189"/>
      <c r="P130" s="189"/>
      <c r="Q130" s="189"/>
      <c r="R130" s="189"/>
      <c r="S130" s="189"/>
      <c r="T130" s="189"/>
      <c r="U130" s="189"/>
      <c r="V130" s="189"/>
      <c r="W130" s="189"/>
      <c r="X130" s="189"/>
      <c r="Y130" s="189"/>
      <c r="Z130" s="189"/>
    </row>
    <row r="131">
      <c r="A131" s="100">
        <v>1.0E-4</v>
      </c>
      <c r="B131" s="44" t="s">
        <v>3059</v>
      </c>
      <c r="C131" s="189"/>
      <c r="D131" s="189"/>
      <c r="E131" s="30">
        <v>1.0</v>
      </c>
      <c r="F131" s="189"/>
      <c r="G131" s="189"/>
      <c r="H131" s="189"/>
      <c r="I131" s="189"/>
      <c r="J131" s="189"/>
      <c r="K131" s="189"/>
      <c r="L131" s="189"/>
      <c r="M131" s="189"/>
      <c r="N131" s="189"/>
      <c r="O131" s="189"/>
      <c r="P131" s="189"/>
      <c r="Q131" s="189"/>
      <c r="R131" s="189"/>
      <c r="S131" s="189"/>
      <c r="T131" s="189"/>
      <c r="U131" s="189"/>
      <c r="V131" s="189"/>
      <c r="W131" s="189"/>
      <c r="X131" s="189"/>
      <c r="Y131" s="189"/>
      <c r="Z131" s="189"/>
    </row>
    <row r="132">
      <c r="A132" s="100">
        <v>1.0E-4</v>
      </c>
      <c r="B132" s="44" t="s">
        <v>2288</v>
      </c>
      <c r="C132" s="189"/>
      <c r="D132" s="189"/>
      <c r="E132" s="30">
        <v>1.0</v>
      </c>
      <c r="F132" s="189"/>
      <c r="G132" s="189"/>
      <c r="H132" s="189"/>
      <c r="I132" s="189"/>
      <c r="J132" s="189"/>
      <c r="K132" s="189"/>
      <c r="L132" s="189"/>
      <c r="M132" s="189"/>
      <c r="N132" s="189"/>
      <c r="O132" s="189"/>
      <c r="P132" s="189"/>
      <c r="Q132" s="189"/>
      <c r="R132" s="189"/>
      <c r="S132" s="189"/>
      <c r="T132" s="189"/>
      <c r="U132" s="189"/>
      <c r="V132" s="189"/>
      <c r="W132" s="189"/>
      <c r="X132" s="189"/>
      <c r="Y132" s="189"/>
      <c r="Z132" s="189"/>
    </row>
    <row r="133">
      <c r="A133" s="100">
        <v>1.0E-4</v>
      </c>
      <c r="B133" s="44" t="s">
        <v>3062</v>
      </c>
      <c r="C133" s="189"/>
      <c r="D133" s="189"/>
      <c r="E133" s="30">
        <v>1.0</v>
      </c>
      <c r="F133" s="189"/>
      <c r="G133" s="189"/>
      <c r="H133" s="189"/>
      <c r="I133" s="189"/>
      <c r="J133" s="189"/>
      <c r="K133" s="189"/>
      <c r="L133" s="189"/>
      <c r="M133" s="189"/>
      <c r="N133" s="189"/>
      <c r="O133" s="189"/>
      <c r="P133" s="189"/>
      <c r="Q133" s="189"/>
      <c r="R133" s="189"/>
      <c r="S133" s="189"/>
      <c r="T133" s="189"/>
      <c r="U133" s="189"/>
      <c r="V133" s="189"/>
      <c r="W133" s="189"/>
      <c r="X133" s="189"/>
      <c r="Y133" s="189"/>
      <c r="Z133" s="189"/>
    </row>
    <row r="134">
      <c r="A134" s="100">
        <v>1.0E-4</v>
      </c>
      <c r="B134" s="44" t="s">
        <v>3064</v>
      </c>
      <c r="C134" s="189"/>
      <c r="D134" s="189"/>
      <c r="E134" s="30">
        <v>1.0</v>
      </c>
      <c r="F134" s="189"/>
      <c r="G134" s="189"/>
      <c r="H134" s="189"/>
      <c r="I134" s="189"/>
      <c r="J134" s="189"/>
      <c r="K134" s="189"/>
      <c r="L134" s="189"/>
      <c r="M134" s="189"/>
      <c r="N134" s="189"/>
      <c r="O134" s="189"/>
      <c r="P134" s="189"/>
      <c r="Q134" s="189"/>
      <c r="R134" s="189"/>
      <c r="S134" s="189"/>
      <c r="T134" s="189"/>
      <c r="U134" s="189"/>
      <c r="V134" s="189"/>
      <c r="W134" s="189"/>
      <c r="X134" s="189"/>
      <c r="Y134" s="189"/>
      <c r="Z134" s="189"/>
    </row>
    <row r="135">
      <c r="A135" s="100">
        <v>1.0E-4</v>
      </c>
      <c r="B135" s="44" t="s">
        <v>2403</v>
      </c>
      <c r="C135" s="189"/>
      <c r="D135" s="189"/>
      <c r="E135" s="30">
        <v>1.0</v>
      </c>
      <c r="F135" s="189"/>
      <c r="G135" s="189"/>
      <c r="H135" s="189"/>
      <c r="I135" s="189"/>
      <c r="J135" s="189"/>
      <c r="K135" s="189"/>
      <c r="L135" s="189"/>
      <c r="M135" s="189"/>
      <c r="N135" s="189"/>
      <c r="O135" s="189"/>
      <c r="P135" s="189"/>
      <c r="Q135" s="189"/>
      <c r="R135" s="189"/>
      <c r="S135" s="189"/>
      <c r="T135" s="189"/>
      <c r="U135" s="189"/>
      <c r="V135" s="189"/>
      <c r="W135" s="189"/>
      <c r="X135" s="189"/>
      <c r="Y135" s="189"/>
      <c r="Z135" s="189"/>
    </row>
    <row r="136">
      <c r="A136" s="100">
        <v>1.0E-4</v>
      </c>
      <c r="B136" s="44" t="s">
        <v>3068</v>
      </c>
      <c r="C136" s="189"/>
      <c r="D136" s="189"/>
      <c r="E136" s="30">
        <v>1.0</v>
      </c>
      <c r="F136" s="189"/>
      <c r="G136" s="189"/>
      <c r="H136" s="189"/>
      <c r="I136" s="189"/>
      <c r="J136" s="189"/>
      <c r="K136" s="189"/>
      <c r="L136" s="189"/>
      <c r="M136" s="189"/>
      <c r="N136" s="189"/>
      <c r="O136" s="189"/>
      <c r="P136" s="189"/>
      <c r="Q136" s="189"/>
      <c r="R136" s="189"/>
      <c r="S136" s="189"/>
      <c r="T136" s="189"/>
      <c r="U136" s="189"/>
      <c r="V136" s="189"/>
      <c r="W136" s="189"/>
      <c r="X136" s="189"/>
      <c r="Y136" s="189"/>
      <c r="Z136" s="189"/>
    </row>
    <row r="137">
      <c r="A137" s="100">
        <v>1.0E-4</v>
      </c>
      <c r="B137" s="44" t="s">
        <v>3070</v>
      </c>
      <c r="C137" s="189"/>
      <c r="D137" s="189"/>
      <c r="E137" s="30">
        <v>1.0</v>
      </c>
      <c r="F137" s="189"/>
      <c r="G137" s="189"/>
      <c r="H137" s="189"/>
      <c r="I137" s="189"/>
      <c r="J137" s="189"/>
      <c r="K137" s="189"/>
      <c r="L137" s="189"/>
      <c r="M137" s="189"/>
      <c r="N137" s="189"/>
      <c r="O137" s="189"/>
      <c r="P137" s="189"/>
      <c r="Q137" s="189"/>
      <c r="R137" s="189"/>
      <c r="S137" s="189"/>
      <c r="T137" s="189"/>
      <c r="U137" s="189"/>
      <c r="V137" s="189"/>
      <c r="W137" s="189"/>
      <c r="X137" s="189"/>
      <c r="Y137" s="189"/>
      <c r="Z137" s="189"/>
    </row>
    <row r="138">
      <c r="A138" s="100">
        <v>1.0E-4</v>
      </c>
      <c r="B138" s="44" t="s">
        <v>1770</v>
      </c>
      <c r="C138" s="189"/>
      <c r="D138" s="189"/>
      <c r="E138" s="30">
        <v>1.0</v>
      </c>
      <c r="F138" s="189"/>
      <c r="G138" s="189"/>
      <c r="H138" s="189"/>
      <c r="I138" s="189"/>
      <c r="J138" s="189"/>
      <c r="K138" s="189"/>
      <c r="L138" s="189"/>
      <c r="M138" s="189"/>
      <c r="N138" s="189"/>
      <c r="O138" s="189"/>
      <c r="P138" s="189"/>
      <c r="Q138" s="189"/>
      <c r="R138" s="189"/>
      <c r="S138" s="189"/>
      <c r="T138" s="189"/>
      <c r="U138" s="189"/>
      <c r="V138" s="189"/>
      <c r="W138" s="189"/>
      <c r="X138" s="189"/>
      <c r="Y138" s="189"/>
      <c r="Z138" s="189"/>
    </row>
    <row r="139">
      <c r="A139" s="100">
        <v>1.0E-4</v>
      </c>
      <c r="B139" s="44" t="s">
        <v>3075</v>
      </c>
      <c r="C139" s="189"/>
      <c r="D139" s="189"/>
      <c r="E139" s="30">
        <v>1.0</v>
      </c>
      <c r="F139" s="189"/>
      <c r="G139" s="189"/>
      <c r="H139" s="189"/>
      <c r="I139" s="189"/>
      <c r="J139" s="189"/>
      <c r="K139" s="189"/>
      <c r="L139" s="189"/>
      <c r="M139" s="189"/>
      <c r="N139" s="189"/>
      <c r="O139" s="189"/>
      <c r="P139" s="189"/>
      <c r="Q139" s="189"/>
      <c r="R139" s="189"/>
      <c r="S139" s="189"/>
      <c r="T139" s="189"/>
      <c r="U139" s="189"/>
      <c r="V139" s="189"/>
      <c r="W139" s="189"/>
      <c r="X139" s="189"/>
      <c r="Y139" s="189"/>
      <c r="Z139" s="189"/>
    </row>
    <row r="140">
      <c r="A140" s="100">
        <v>1.0E-4</v>
      </c>
      <c r="B140" s="44" t="s">
        <v>2400</v>
      </c>
      <c r="C140" s="189"/>
      <c r="D140" s="189"/>
      <c r="E140" s="30">
        <v>1.0</v>
      </c>
      <c r="F140" s="189"/>
      <c r="G140" s="189"/>
      <c r="H140" s="189"/>
      <c r="I140" s="189"/>
      <c r="J140" s="189"/>
      <c r="K140" s="189"/>
      <c r="L140" s="189"/>
      <c r="M140" s="189"/>
      <c r="N140" s="189"/>
      <c r="O140" s="189"/>
      <c r="P140" s="189"/>
      <c r="Q140" s="189"/>
      <c r="R140" s="189"/>
      <c r="S140" s="189"/>
      <c r="T140" s="189"/>
      <c r="U140" s="189"/>
      <c r="V140" s="189"/>
      <c r="W140" s="189"/>
      <c r="X140" s="189"/>
      <c r="Y140" s="189"/>
      <c r="Z140" s="189"/>
    </row>
    <row r="141">
      <c r="A141" s="100">
        <v>1.0E-4</v>
      </c>
      <c r="B141" s="44" t="s">
        <v>1665</v>
      </c>
      <c r="C141" s="189"/>
      <c r="D141" s="189"/>
      <c r="E141" s="30">
        <v>1.0</v>
      </c>
      <c r="F141" s="189"/>
      <c r="G141" s="189"/>
      <c r="H141" s="189"/>
      <c r="I141" s="189"/>
      <c r="J141" s="189"/>
      <c r="K141" s="189"/>
      <c r="L141" s="189"/>
      <c r="M141" s="189"/>
      <c r="N141" s="189"/>
      <c r="O141" s="189"/>
      <c r="P141" s="189"/>
      <c r="Q141" s="189"/>
      <c r="R141" s="189"/>
      <c r="S141" s="189"/>
      <c r="T141" s="189"/>
      <c r="U141" s="189"/>
      <c r="V141" s="189"/>
      <c r="W141" s="189"/>
      <c r="X141" s="189"/>
      <c r="Y141" s="189"/>
      <c r="Z141" s="189"/>
    </row>
    <row r="142">
      <c r="A142" s="100">
        <v>1.0E-4</v>
      </c>
      <c r="B142" s="44" t="s">
        <v>2837</v>
      </c>
      <c r="C142" s="189"/>
      <c r="D142" s="189"/>
      <c r="E142" s="30">
        <v>1.0</v>
      </c>
      <c r="F142" s="189"/>
      <c r="G142" s="189"/>
      <c r="H142" s="189"/>
      <c r="I142" s="189"/>
      <c r="J142" s="189"/>
      <c r="K142" s="189"/>
      <c r="L142" s="189"/>
      <c r="M142" s="189"/>
      <c r="N142" s="189"/>
      <c r="O142" s="189"/>
      <c r="P142" s="189"/>
      <c r="Q142" s="189"/>
      <c r="R142" s="189"/>
      <c r="S142" s="189"/>
      <c r="T142" s="189"/>
      <c r="U142" s="189"/>
      <c r="V142" s="189"/>
      <c r="W142" s="189"/>
      <c r="X142" s="189"/>
      <c r="Y142" s="189"/>
      <c r="Z142" s="189"/>
    </row>
    <row r="143">
      <c r="A143" s="100">
        <v>1.0E-4</v>
      </c>
      <c r="B143" s="44" t="s">
        <v>903</v>
      </c>
      <c r="C143" s="189"/>
      <c r="D143" s="189"/>
      <c r="E143" s="30">
        <v>1.0</v>
      </c>
      <c r="F143" s="189"/>
      <c r="G143" s="189"/>
      <c r="H143" s="189"/>
      <c r="I143" s="189"/>
      <c r="J143" s="189"/>
      <c r="K143" s="189"/>
      <c r="L143" s="189"/>
      <c r="M143" s="189"/>
      <c r="N143" s="189"/>
      <c r="O143" s="189"/>
      <c r="P143" s="189"/>
      <c r="Q143" s="189"/>
      <c r="R143" s="189"/>
      <c r="S143" s="189"/>
      <c r="T143" s="189"/>
      <c r="U143" s="189"/>
      <c r="V143" s="189"/>
      <c r="W143" s="189"/>
      <c r="X143" s="189"/>
      <c r="Y143" s="189"/>
      <c r="Z143" s="189"/>
    </row>
    <row r="144">
      <c r="A144" s="100">
        <v>1.0E-4</v>
      </c>
      <c r="B144" s="44" t="s">
        <v>905</v>
      </c>
      <c r="C144" s="189"/>
      <c r="D144" s="189"/>
      <c r="E144" s="30">
        <v>1.0</v>
      </c>
      <c r="F144" s="189"/>
      <c r="G144" s="189"/>
      <c r="H144" s="189"/>
      <c r="I144" s="189"/>
      <c r="J144" s="189"/>
      <c r="K144" s="189"/>
      <c r="L144" s="189"/>
      <c r="M144" s="189"/>
      <c r="N144" s="189"/>
      <c r="O144" s="189"/>
      <c r="P144" s="189"/>
      <c r="Q144" s="189"/>
      <c r="R144" s="189"/>
      <c r="S144" s="189"/>
      <c r="T144" s="189"/>
      <c r="U144" s="189"/>
      <c r="V144" s="189"/>
      <c r="W144" s="189"/>
      <c r="X144" s="189"/>
      <c r="Y144" s="189"/>
      <c r="Z144" s="189"/>
    </row>
    <row r="145">
      <c r="A145" s="100">
        <v>1.0E-4</v>
      </c>
      <c r="B145" s="44" t="s">
        <v>3091</v>
      </c>
      <c r="C145" s="189"/>
      <c r="D145" s="189"/>
      <c r="E145" s="30">
        <v>1.0</v>
      </c>
      <c r="F145" s="189"/>
      <c r="G145" s="189"/>
      <c r="H145" s="189"/>
      <c r="I145" s="189"/>
      <c r="J145" s="189"/>
      <c r="K145" s="189"/>
      <c r="L145" s="189"/>
      <c r="M145" s="189"/>
      <c r="N145" s="189"/>
      <c r="O145" s="189"/>
      <c r="P145" s="189"/>
      <c r="Q145" s="189"/>
      <c r="R145" s="189"/>
      <c r="S145" s="189"/>
      <c r="T145" s="189"/>
      <c r="U145" s="189"/>
      <c r="V145" s="189"/>
      <c r="W145" s="189"/>
      <c r="X145" s="189"/>
      <c r="Y145" s="189"/>
      <c r="Z145" s="189"/>
    </row>
    <row r="146">
      <c r="A146" s="100">
        <v>1.0E-4</v>
      </c>
      <c r="B146" s="44" t="s">
        <v>2473</v>
      </c>
      <c r="C146" s="189"/>
      <c r="D146" s="189"/>
      <c r="E146" s="30">
        <v>1.0</v>
      </c>
      <c r="F146" s="189"/>
      <c r="G146" s="189"/>
      <c r="H146" s="189"/>
      <c r="I146" s="189"/>
      <c r="J146" s="189"/>
      <c r="K146" s="189"/>
      <c r="L146" s="189"/>
      <c r="M146" s="189"/>
      <c r="N146" s="189"/>
      <c r="O146" s="189"/>
      <c r="P146" s="189"/>
      <c r="Q146" s="189"/>
      <c r="R146" s="189"/>
      <c r="S146" s="189"/>
      <c r="T146" s="189"/>
      <c r="U146" s="189"/>
      <c r="V146" s="189"/>
      <c r="W146" s="189"/>
      <c r="X146" s="189"/>
      <c r="Y146" s="189"/>
      <c r="Z146" s="189"/>
    </row>
    <row r="147">
      <c r="A147" s="100">
        <v>1.0E-4</v>
      </c>
      <c r="B147" s="44" t="s">
        <v>2576</v>
      </c>
      <c r="C147" s="189"/>
      <c r="D147" s="189"/>
      <c r="E147" s="30">
        <v>1.0</v>
      </c>
      <c r="F147" s="189"/>
      <c r="G147" s="189"/>
      <c r="H147" s="189"/>
      <c r="I147" s="189"/>
      <c r="J147" s="189"/>
      <c r="K147" s="189"/>
      <c r="L147" s="189"/>
      <c r="M147" s="189"/>
      <c r="N147" s="189"/>
      <c r="O147" s="189"/>
      <c r="P147" s="189"/>
      <c r="Q147" s="189"/>
      <c r="R147" s="189"/>
      <c r="S147" s="189"/>
      <c r="T147" s="189"/>
      <c r="U147" s="189"/>
      <c r="V147" s="189"/>
      <c r="W147" s="189"/>
      <c r="X147" s="189"/>
      <c r="Y147" s="189"/>
      <c r="Z147" s="189"/>
    </row>
    <row r="148">
      <c r="A148" s="100">
        <v>1.0E-4</v>
      </c>
      <c r="B148" s="44" t="s">
        <v>909</v>
      </c>
      <c r="C148" s="189"/>
      <c r="D148" s="189"/>
      <c r="E148" s="30">
        <v>1.0</v>
      </c>
      <c r="F148" s="189"/>
      <c r="G148" s="189"/>
      <c r="H148" s="189"/>
      <c r="I148" s="189"/>
      <c r="J148" s="189"/>
      <c r="K148" s="189"/>
      <c r="L148" s="189"/>
      <c r="M148" s="189"/>
      <c r="N148" s="189"/>
      <c r="O148" s="189"/>
      <c r="P148" s="189"/>
      <c r="Q148" s="189"/>
      <c r="R148" s="189"/>
      <c r="S148" s="189"/>
      <c r="T148" s="189"/>
      <c r="U148" s="189"/>
      <c r="V148" s="189"/>
      <c r="W148" s="189"/>
      <c r="X148" s="189"/>
      <c r="Y148" s="189"/>
      <c r="Z148" s="189"/>
    </row>
    <row r="149">
      <c r="A149" s="100">
        <v>1.0E-4</v>
      </c>
      <c r="B149" s="44" t="s">
        <v>2464</v>
      </c>
      <c r="C149" s="189"/>
      <c r="D149" s="189"/>
      <c r="E149" s="30">
        <v>1.0</v>
      </c>
      <c r="F149" s="189"/>
      <c r="G149" s="189"/>
      <c r="H149" s="189"/>
      <c r="I149" s="189"/>
      <c r="J149" s="189"/>
      <c r="K149" s="189"/>
      <c r="L149" s="189"/>
      <c r="M149" s="189"/>
      <c r="N149" s="189"/>
      <c r="O149" s="189"/>
      <c r="P149" s="189"/>
      <c r="Q149" s="189"/>
      <c r="R149" s="189"/>
      <c r="S149" s="189"/>
      <c r="T149" s="189"/>
      <c r="U149" s="189"/>
      <c r="V149" s="189"/>
      <c r="W149" s="189"/>
      <c r="X149" s="189"/>
      <c r="Y149" s="189"/>
      <c r="Z149" s="189"/>
    </row>
    <row r="150">
      <c r="A150" s="100">
        <v>1.0E-4</v>
      </c>
      <c r="B150" s="44" t="s">
        <v>2586</v>
      </c>
      <c r="C150" s="189"/>
      <c r="D150" s="189"/>
      <c r="E150" s="30">
        <v>1.0</v>
      </c>
      <c r="F150" s="189"/>
      <c r="G150" s="189"/>
      <c r="H150" s="189"/>
      <c r="I150" s="189"/>
      <c r="J150" s="189"/>
      <c r="K150" s="189"/>
      <c r="L150" s="189"/>
      <c r="M150" s="189"/>
      <c r="N150" s="189"/>
      <c r="O150" s="189"/>
      <c r="P150" s="189"/>
      <c r="Q150" s="189"/>
      <c r="R150" s="189"/>
      <c r="S150" s="189"/>
      <c r="T150" s="189"/>
      <c r="U150" s="189"/>
      <c r="V150" s="189"/>
      <c r="W150" s="189"/>
      <c r="X150" s="189"/>
      <c r="Y150" s="189"/>
      <c r="Z150" s="189"/>
    </row>
    <row r="151">
      <c r="A151" s="100">
        <v>1.0E-4</v>
      </c>
      <c r="B151" s="44" t="s">
        <v>3096</v>
      </c>
      <c r="C151" s="189"/>
      <c r="D151" s="189"/>
      <c r="E151" s="30">
        <v>1.0</v>
      </c>
      <c r="F151" s="189"/>
      <c r="G151" s="189"/>
      <c r="H151" s="189"/>
      <c r="I151" s="189"/>
      <c r="J151" s="189"/>
      <c r="K151" s="189"/>
      <c r="L151" s="189"/>
      <c r="M151" s="189"/>
      <c r="N151" s="189"/>
      <c r="O151" s="189"/>
      <c r="P151" s="189"/>
      <c r="Q151" s="189"/>
      <c r="R151" s="189"/>
      <c r="S151" s="189"/>
      <c r="T151" s="189"/>
      <c r="U151" s="189"/>
      <c r="V151" s="189"/>
      <c r="W151" s="189"/>
      <c r="X151" s="189"/>
      <c r="Y151" s="189"/>
      <c r="Z151" s="189"/>
    </row>
    <row r="152">
      <c r="A152" s="100">
        <v>1.0E-4</v>
      </c>
      <c r="B152" s="44" t="s">
        <v>922</v>
      </c>
      <c r="C152" s="189"/>
      <c r="D152" s="189"/>
      <c r="E152" s="30">
        <v>1.0</v>
      </c>
      <c r="F152" s="189"/>
      <c r="G152" s="189"/>
      <c r="H152" s="189"/>
      <c r="I152" s="189"/>
      <c r="J152" s="189"/>
      <c r="K152" s="189"/>
      <c r="L152" s="189"/>
      <c r="M152" s="189"/>
      <c r="N152" s="189"/>
      <c r="O152" s="189"/>
      <c r="P152" s="189"/>
      <c r="Q152" s="189"/>
      <c r="R152" s="189"/>
      <c r="S152" s="189"/>
      <c r="T152" s="189"/>
      <c r="U152" s="189"/>
      <c r="V152" s="189"/>
      <c r="W152" s="189"/>
      <c r="X152" s="189"/>
      <c r="Y152" s="189"/>
      <c r="Z152" s="189"/>
    </row>
    <row r="153">
      <c r="A153" s="100">
        <v>1.0E-4</v>
      </c>
      <c r="B153" s="44" t="s">
        <v>1658</v>
      </c>
      <c r="C153" s="189"/>
      <c r="D153" s="189"/>
      <c r="E153" s="30">
        <v>1.0</v>
      </c>
      <c r="F153" s="189"/>
      <c r="G153" s="189"/>
      <c r="H153" s="189"/>
      <c r="I153" s="189"/>
      <c r="J153" s="189"/>
      <c r="K153" s="189"/>
      <c r="L153" s="189"/>
      <c r="M153" s="189"/>
      <c r="N153" s="189"/>
      <c r="O153" s="189"/>
      <c r="P153" s="189"/>
      <c r="Q153" s="189"/>
      <c r="R153" s="189"/>
      <c r="S153" s="189"/>
      <c r="T153" s="189"/>
      <c r="U153" s="189"/>
      <c r="V153" s="189"/>
      <c r="W153" s="189"/>
      <c r="X153" s="189"/>
      <c r="Y153" s="189"/>
      <c r="Z153" s="189"/>
    </row>
    <row r="154">
      <c r="A154" s="100">
        <v>1.0E-4</v>
      </c>
      <c r="B154" s="44" t="s">
        <v>2558</v>
      </c>
      <c r="C154" s="189"/>
      <c r="D154" s="189"/>
      <c r="E154" s="30">
        <v>1.0</v>
      </c>
      <c r="F154" s="189"/>
      <c r="G154" s="189"/>
      <c r="H154" s="189"/>
      <c r="I154" s="189"/>
      <c r="J154" s="189"/>
      <c r="K154" s="189"/>
      <c r="L154" s="189"/>
      <c r="M154" s="189"/>
      <c r="N154" s="189"/>
      <c r="O154" s="189"/>
      <c r="P154" s="189"/>
      <c r="Q154" s="189"/>
      <c r="R154" s="189"/>
      <c r="S154" s="189"/>
      <c r="T154" s="189"/>
      <c r="U154" s="189"/>
      <c r="V154" s="189"/>
      <c r="W154" s="189"/>
      <c r="X154" s="189"/>
      <c r="Y154" s="189"/>
      <c r="Z154" s="189"/>
    </row>
    <row r="155">
      <c r="A155" s="100">
        <v>1.0E-4</v>
      </c>
      <c r="B155" s="44" t="s">
        <v>1582</v>
      </c>
      <c r="C155" s="189"/>
      <c r="D155" s="189"/>
      <c r="E155" s="30">
        <v>1.0</v>
      </c>
      <c r="F155" s="189"/>
      <c r="G155" s="189"/>
      <c r="H155" s="189"/>
      <c r="I155" s="189"/>
      <c r="J155" s="189"/>
      <c r="K155" s="189"/>
      <c r="L155" s="189"/>
      <c r="M155" s="189"/>
      <c r="N155" s="189"/>
      <c r="O155" s="189"/>
      <c r="P155" s="189"/>
      <c r="Q155" s="189"/>
      <c r="R155" s="189"/>
      <c r="S155" s="189"/>
      <c r="T155" s="189"/>
      <c r="U155" s="189"/>
      <c r="V155" s="189"/>
      <c r="W155" s="189"/>
      <c r="X155" s="189"/>
      <c r="Y155" s="189"/>
      <c r="Z155" s="189"/>
    </row>
    <row r="156">
      <c r="A156" s="100">
        <v>1.0E-4</v>
      </c>
      <c r="B156" s="44" t="s">
        <v>2063</v>
      </c>
      <c r="C156" s="189"/>
      <c r="D156" s="189"/>
      <c r="E156" s="30">
        <v>1.0</v>
      </c>
      <c r="F156" s="189"/>
      <c r="G156" s="189"/>
      <c r="H156" s="189"/>
      <c r="I156" s="189"/>
      <c r="J156" s="189"/>
      <c r="K156" s="189"/>
      <c r="L156" s="189"/>
      <c r="M156" s="189"/>
      <c r="N156" s="189"/>
      <c r="O156" s="189"/>
      <c r="P156" s="189"/>
      <c r="Q156" s="189"/>
      <c r="R156" s="189"/>
      <c r="S156" s="189"/>
      <c r="T156" s="189"/>
      <c r="U156" s="189"/>
      <c r="V156" s="189"/>
      <c r="W156" s="189"/>
      <c r="X156" s="189"/>
      <c r="Y156" s="189"/>
      <c r="Z156" s="189"/>
    </row>
    <row r="157">
      <c r="A157" s="100">
        <v>1.0E-4</v>
      </c>
      <c r="B157" s="44" t="s">
        <v>2748</v>
      </c>
      <c r="C157" s="189"/>
      <c r="D157" s="189"/>
      <c r="E157" s="30">
        <v>1.0</v>
      </c>
      <c r="F157" s="189"/>
      <c r="G157" s="189"/>
      <c r="H157" s="189"/>
      <c r="I157" s="189"/>
      <c r="J157" s="189"/>
      <c r="K157" s="189"/>
      <c r="L157" s="189"/>
      <c r="M157" s="189"/>
      <c r="N157" s="189"/>
      <c r="O157" s="189"/>
      <c r="P157" s="189"/>
      <c r="Q157" s="189"/>
      <c r="R157" s="189"/>
      <c r="S157" s="189"/>
      <c r="T157" s="189"/>
      <c r="U157" s="189"/>
      <c r="V157" s="189"/>
      <c r="W157" s="189"/>
      <c r="X157" s="189"/>
      <c r="Y157" s="189"/>
      <c r="Z157" s="189"/>
    </row>
    <row r="158">
      <c r="A158" s="100">
        <v>1.0E-4</v>
      </c>
      <c r="B158" s="44" t="s">
        <v>1004</v>
      </c>
      <c r="C158" s="189"/>
      <c r="D158" s="189"/>
      <c r="E158" s="30">
        <v>1.0</v>
      </c>
      <c r="F158" s="189"/>
      <c r="G158" s="189"/>
      <c r="H158" s="189"/>
      <c r="I158" s="189"/>
      <c r="J158" s="189"/>
      <c r="K158" s="189"/>
      <c r="L158" s="189"/>
      <c r="M158" s="189"/>
      <c r="N158" s="189"/>
      <c r="O158" s="189"/>
      <c r="P158" s="189"/>
      <c r="Q158" s="189"/>
      <c r="R158" s="189"/>
      <c r="S158" s="189"/>
      <c r="T158" s="189"/>
      <c r="U158" s="189"/>
      <c r="V158" s="189"/>
      <c r="W158" s="189"/>
      <c r="X158" s="189"/>
      <c r="Y158" s="189"/>
      <c r="Z158" s="189"/>
    </row>
    <row r="159">
      <c r="A159" s="100">
        <v>1.0E-4</v>
      </c>
      <c r="B159" s="44" t="s">
        <v>2248</v>
      </c>
      <c r="C159" s="189"/>
      <c r="D159" s="189"/>
      <c r="E159" s="30">
        <v>1.0</v>
      </c>
      <c r="F159" s="189"/>
      <c r="G159" s="189"/>
      <c r="H159" s="189"/>
      <c r="I159" s="189"/>
      <c r="J159" s="189"/>
      <c r="K159" s="189"/>
      <c r="L159" s="189"/>
      <c r="M159" s="189"/>
      <c r="N159" s="189"/>
      <c r="O159" s="189"/>
      <c r="P159" s="189"/>
      <c r="Q159" s="189"/>
      <c r="R159" s="189"/>
      <c r="S159" s="189"/>
      <c r="T159" s="189"/>
      <c r="U159" s="189"/>
      <c r="V159" s="189"/>
      <c r="W159" s="189"/>
      <c r="X159" s="189"/>
      <c r="Y159" s="189"/>
      <c r="Z159" s="189"/>
    </row>
    <row r="160">
      <c r="A160" s="100">
        <v>1.0E-4</v>
      </c>
      <c r="B160" s="44" t="s">
        <v>1621</v>
      </c>
      <c r="C160" s="189"/>
      <c r="D160" s="189"/>
      <c r="E160" s="30">
        <v>1.0</v>
      </c>
      <c r="F160" s="189"/>
      <c r="G160" s="189"/>
      <c r="H160" s="189"/>
      <c r="I160" s="189"/>
      <c r="J160" s="189"/>
      <c r="K160" s="189"/>
      <c r="L160" s="189"/>
      <c r="M160" s="189"/>
      <c r="N160" s="189"/>
      <c r="O160" s="189"/>
      <c r="P160" s="189"/>
      <c r="Q160" s="189"/>
      <c r="R160" s="189"/>
      <c r="S160" s="189"/>
      <c r="T160" s="189"/>
      <c r="U160" s="189"/>
      <c r="V160" s="189"/>
      <c r="W160" s="189"/>
      <c r="X160" s="189"/>
      <c r="Y160" s="189"/>
      <c r="Z160" s="189"/>
    </row>
    <row r="161">
      <c r="A161" s="100">
        <v>1.0E-4</v>
      </c>
      <c r="B161" s="44" t="s">
        <v>3124</v>
      </c>
      <c r="C161" s="189"/>
      <c r="D161" s="189"/>
      <c r="E161" s="30">
        <v>1.0</v>
      </c>
      <c r="F161" s="189"/>
      <c r="G161" s="189"/>
      <c r="H161" s="189"/>
      <c r="I161" s="189"/>
      <c r="J161" s="189"/>
      <c r="K161" s="189"/>
      <c r="L161" s="189"/>
      <c r="M161" s="189"/>
      <c r="N161" s="189"/>
      <c r="O161" s="189"/>
      <c r="P161" s="189"/>
      <c r="Q161" s="189"/>
      <c r="R161" s="189"/>
      <c r="S161" s="189"/>
      <c r="T161" s="189"/>
      <c r="U161" s="189"/>
      <c r="V161" s="189"/>
      <c r="W161" s="189"/>
      <c r="X161" s="189"/>
      <c r="Y161" s="189"/>
      <c r="Z161" s="189"/>
    </row>
    <row r="162">
      <c r="A162" s="100">
        <v>1.0E-4</v>
      </c>
      <c r="B162" s="44" t="s">
        <v>1913</v>
      </c>
      <c r="C162" s="189"/>
      <c r="D162" s="189"/>
      <c r="E162" s="30">
        <v>1.0</v>
      </c>
      <c r="F162" s="189"/>
      <c r="G162" s="189"/>
      <c r="H162" s="189"/>
      <c r="I162" s="189"/>
      <c r="J162" s="189"/>
      <c r="K162" s="189"/>
      <c r="L162" s="189"/>
      <c r="M162" s="189"/>
      <c r="N162" s="189"/>
      <c r="O162" s="189"/>
      <c r="P162" s="189"/>
      <c r="Q162" s="189"/>
      <c r="R162" s="189"/>
      <c r="S162" s="189"/>
      <c r="T162" s="189"/>
      <c r="U162" s="189"/>
      <c r="V162" s="189"/>
      <c r="W162" s="189"/>
      <c r="X162" s="189"/>
      <c r="Y162" s="189"/>
      <c r="Z162" s="189"/>
    </row>
    <row r="163">
      <c r="A163" s="100">
        <v>1.0E-4</v>
      </c>
      <c r="B163" s="44" t="s">
        <v>1896</v>
      </c>
      <c r="C163" s="189"/>
      <c r="D163" s="189"/>
      <c r="E163" s="30">
        <v>1.0</v>
      </c>
      <c r="F163" s="189"/>
      <c r="G163" s="189"/>
      <c r="H163" s="189"/>
      <c r="I163" s="189"/>
      <c r="J163" s="189"/>
      <c r="K163" s="189"/>
      <c r="L163" s="189"/>
      <c r="M163" s="189"/>
      <c r="N163" s="189"/>
      <c r="O163" s="189"/>
      <c r="P163" s="189"/>
      <c r="Q163" s="189"/>
      <c r="R163" s="189"/>
      <c r="S163" s="189"/>
      <c r="T163" s="189"/>
      <c r="U163" s="189"/>
      <c r="V163" s="189"/>
      <c r="W163" s="189"/>
      <c r="X163" s="189"/>
      <c r="Y163" s="189"/>
      <c r="Z163" s="189"/>
    </row>
    <row r="164">
      <c r="A164" s="100">
        <v>1.0E-4</v>
      </c>
      <c r="B164" s="44" t="s">
        <v>1899</v>
      </c>
      <c r="C164" s="189"/>
      <c r="D164" s="189"/>
      <c r="E164" s="30">
        <v>1.0</v>
      </c>
      <c r="F164" s="189"/>
      <c r="G164" s="189"/>
      <c r="H164" s="189"/>
      <c r="I164" s="189"/>
      <c r="J164" s="189"/>
      <c r="K164" s="189"/>
      <c r="L164" s="189"/>
      <c r="M164" s="189"/>
      <c r="N164" s="189"/>
      <c r="O164" s="189"/>
      <c r="P164" s="189"/>
      <c r="Q164" s="189"/>
      <c r="R164" s="189"/>
      <c r="S164" s="189"/>
      <c r="T164" s="189"/>
      <c r="U164" s="189"/>
      <c r="V164" s="189"/>
      <c r="W164" s="189"/>
      <c r="X164" s="189"/>
      <c r="Y164" s="189"/>
      <c r="Z164" s="189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20.0"/>
  </cols>
  <sheetData>
    <row r="1">
      <c r="A1" s="44" t="s">
        <v>2931</v>
      </c>
      <c r="B1" s="31" t="s">
        <v>2932</v>
      </c>
      <c r="C1" s="32" t="s">
        <v>1</v>
      </c>
      <c r="D1" s="33" t="s">
        <v>644</v>
      </c>
      <c r="E1" s="41" t="s">
        <v>2933</v>
      </c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68" t="s">
        <v>2871</v>
      </c>
      <c r="B2" s="154"/>
      <c r="C2" s="105"/>
      <c r="D2" s="105"/>
      <c r="E2" s="104">
        <v>116.0</v>
      </c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0">
        <v>0.6773</v>
      </c>
      <c r="B3" s="44" t="s">
        <v>623</v>
      </c>
      <c r="C3" s="31" t="s">
        <v>624</v>
      </c>
      <c r="D3" s="35" t="s">
        <v>67</v>
      </c>
      <c r="E3" s="104">
        <v>7.0</v>
      </c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00">
        <v>0.1235</v>
      </c>
      <c r="B4" s="44" t="s">
        <v>2936</v>
      </c>
      <c r="C4" s="35" t="s">
        <v>632</v>
      </c>
      <c r="D4" s="35" t="s">
        <v>15</v>
      </c>
      <c r="E4" s="104">
        <v>1.0</v>
      </c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00">
        <v>0.067</v>
      </c>
      <c r="B5" s="44" t="s">
        <v>144</v>
      </c>
      <c r="C5" s="188" t="s">
        <v>145</v>
      </c>
      <c r="D5" s="188" t="s">
        <v>15</v>
      </c>
      <c r="E5" s="104">
        <v>1.0</v>
      </c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00">
        <v>0.0591</v>
      </c>
      <c r="B6" s="44" t="s">
        <v>625</v>
      </c>
      <c r="C6" s="154" t="s">
        <v>626</v>
      </c>
      <c r="D6" s="188" t="s">
        <v>7</v>
      </c>
      <c r="E6" s="104">
        <v>2.0</v>
      </c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129">
        <v>0.0134</v>
      </c>
      <c r="B7" s="80" t="s">
        <v>78</v>
      </c>
      <c r="C7" s="112" t="s">
        <v>79</v>
      </c>
      <c r="D7" s="48" t="s">
        <v>7</v>
      </c>
      <c r="E7" s="192">
        <v>2.0</v>
      </c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</row>
    <row r="8">
      <c r="A8" s="100">
        <v>0.0091</v>
      </c>
      <c r="B8" s="44" t="s">
        <v>603</v>
      </c>
      <c r="C8" s="105"/>
      <c r="D8" s="105"/>
      <c r="E8" s="104">
        <v>3.0</v>
      </c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>
      <c r="A9" s="100">
        <v>0.0043</v>
      </c>
      <c r="B9" s="44" t="s">
        <v>2938</v>
      </c>
      <c r="C9" s="105"/>
      <c r="D9" s="105"/>
      <c r="E9" s="104">
        <v>1.0</v>
      </c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</row>
    <row r="10">
      <c r="A10" s="100">
        <v>0.0034</v>
      </c>
      <c r="B10" s="44" t="s">
        <v>2939</v>
      </c>
      <c r="C10" s="105"/>
      <c r="D10" s="105"/>
      <c r="E10" s="104">
        <v>1.0</v>
      </c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</row>
    <row r="11">
      <c r="A11" s="100">
        <v>0.0032</v>
      </c>
      <c r="B11" s="44" t="s">
        <v>2947</v>
      </c>
      <c r="C11" s="105"/>
      <c r="D11" s="105"/>
      <c r="E11" s="104">
        <v>1.0</v>
      </c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</row>
    <row r="12">
      <c r="A12" s="100">
        <v>0.0024</v>
      </c>
      <c r="B12" s="44" t="s">
        <v>2950</v>
      </c>
      <c r="C12" s="105"/>
      <c r="D12" s="105"/>
      <c r="E12" s="104">
        <v>2.0</v>
      </c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</row>
    <row r="13">
      <c r="A13" s="100">
        <v>0.0022</v>
      </c>
      <c r="B13" s="44" t="s">
        <v>2951</v>
      </c>
      <c r="C13" s="105"/>
      <c r="D13" s="105"/>
      <c r="E13" s="104">
        <v>2.0</v>
      </c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</row>
    <row r="14">
      <c r="A14" s="100">
        <v>0.0022</v>
      </c>
      <c r="B14" s="44" t="s">
        <v>268</v>
      </c>
      <c r="C14" s="105"/>
      <c r="D14" s="105"/>
      <c r="E14" s="104">
        <v>2.0</v>
      </c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</row>
    <row r="15">
      <c r="A15" s="100">
        <v>0.0021</v>
      </c>
      <c r="B15" s="44" t="s">
        <v>627</v>
      </c>
      <c r="C15" s="105"/>
      <c r="D15" s="105"/>
      <c r="E15" s="104">
        <v>1.0</v>
      </c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</row>
    <row r="16">
      <c r="A16" s="100">
        <v>0.0019</v>
      </c>
      <c r="B16" s="44" t="s">
        <v>2954</v>
      </c>
      <c r="C16" s="105"/>
      <c r="D16" s="105"/>
      <c r="E16" s="104">
        <v>4.0</v>
      </c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</row>
    <row r="17">
      <c r="A17" s="100">
        <v>0.0018</v>
      </c>
      <c r="B17" s="44" t="s">
        <v>115</v>
      </c>
      <c r="C17" s="105"/>
      <c r="D17" s="105"/>
      <c r="E17" s="104">
        <v>2.0</v>
      </c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</row>
    <row r="18">
      <c r="A18" s="100">
        <v>0.0018</v>
      </c>
      <c r="B18" s="44" t="s">
        <v>160</v>
      </c>
      <c r="C18" s="105"/>
      <c r="D18" s="105"/>
      <c r="E18" s="104">
        <v>1.0</v>
      </c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</row>
    <row r="19">
      <c r="A19" s="100">
        <v>0.0017</v>
      </c>
      <c r="B19" s="44" t="s">
        <v>774</v>
      </c>
      <c r="C19" s="105"/>
      <c r="D19" s="105"/>
      <c r="E19" s="104">
        <v>1.0</v>
      </c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</row>
    <row r="20">
      <c r="A20" s="100">
        <v>0.0017</v>
      </c>
      <c r="B20" s="44" t="s">
        <v>70</v>
      </c>
      <c r="C20" s="105"/>
      <c r="D20" s="105"/>
      <c r="E20" s="104">
        <v>1.0</v>
      </c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</row>
    <row r="21">
      <c r="A21" s="100">
        <v>0.0015</v>
      </c>
      <c r="B21" s="44" t="s">
        <v>2961</v>
      </c>
      <c r="C21" s="105"/>
      <c r="D21" s="105"/>
      <c r="E21" s="104">
        <v>1.0</v>
      </c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</row>
    <row r="22">
      <c r="A22" s="100">
        <v>0.0014</v>
      </c>
      <c r="B22" s="44" t="s">
        <v>295</v>
      </c>
      <c r="C22" s="105"/>
      <c r="D22" s="105"/>
      <c r="E22" s="104">
        <v>7.0</v>
      </c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</row>
    <row r="23">
      <c r="A23" s="100">
        <v>0.0014</v>
      </c>
      <c r="B23" s="44" t="s">
        <v>2964</v>
      </c>
      <c r="C23" s="105"/>
      <c r="D23" s="105"/>
      <c r="E23" s="104">
        <v>1.0</v>
      </c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</row>
    <row r="24">
      <c r="A24" s="100">
        <v>0.001</v>
      </c>
      <c r="B24" s="44" t="s">
        <v>606</v>
      </c>
      <c r="C24" s="105"/>
      <c r="D24" s="105"/>
      <c r="E24" s="104">
        <v>1.0</v>
      </c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</row>
    <row r="25">
      <c r="A25" s="100">
        <v>0.001</v>
      </c>
      <c r="B25" s="44" t="s">
        <v>276</v>
      </c>
      <c r="C25" s="105"/>
      <c r="D25" s="105"/>
      <c r="E25" s="104">
        <v>1.0</v>
      </c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</row>
    <row r="26">
      <c r="A26" s="100">
        <v>0.001</v>
      </c>
      <c r="B26" s="44" t="s">
        <v>142</v>
      </c>
      <c r="C26" s="105"/>
      <c r="D26" s="105"/>
      <c r="E26" s="104">
        <v>1.0</v>
      </c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>
      <c r="A27" s="100">
        <v>9.0E-4</v>
      </c>
      <c r="B27" s="44" t="s">
        <v>352</v>
      </c>
      <c r="C27" s="105"/>
      <c r="D27" s="105"/>
      <c r="E27" s="104">
        <v>3.0</v>
      </c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100">
        <v>8.0E-4</v>
      </c>
      <c r="B28" s="44" t="s">
        <v>2967</v>
      </c>
      <c r="C28" s="105"/>
      <c r="D28" s="105"/>
      <c r="E28" s="104">
        <v>2.0</v>
      </c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>
      <c r="A29" s="100">
        <v>8.0E-4</v>
      </c>
      <c r="B29" s="44" t="s">
        <v>584</v>
      </c>
      <c r="C29" s="105"/>
      <c r="D29" s="105"/>
      <c r="E29" s="104">
        <v>1.0</v>
      </c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>
      <c r="A30" s="100">
        <v>8.0E-4</v>
      </c>
      <c r="B30" s="44" t="s">
        <v>320</v>
      </c>
      <c r="C30" s="105"/>
      <c r="D30" s="105"/>
      <c r="E30" s="104">
        <v>1.0</v>
      </c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>
      <c r="A31" s="100">
        <v>7.0E-4</v>
      </c>
      <c r="B31" s="44" t="s">
        <v>782</v>
      </c>
      <c r="C31" s="105"/>
      <c r="D31" s="105"/>
      <c r="E31" s="104">
        <v>1.0</v>
      </c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>
      <c r="A32" s="100">
        <v>6.0E-4</v>
      </c>
      <c r="B32" s="44" t="s">
        <v>74</v>
      </c>
      <c r="C32" s="105"/>
      <c r="D32" s="105"/>
      <c r="E32" s="104">
        <v>1.0</v>
      </c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>
      <c r="A33" s="100">
        <v>6.0E-4</v>
      </c>
      <c r="B33" s="44" t="s">
        <v>56</v>
      </c>
      <c r="C33" s="105"/>
      <c r="D33" s="105"/>
      <c r="E33" s="104">
        <v>1.0</v>
      </c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100">
        <v>5.0E-4</v>
      </c>
      <c r="B34" s="44" t="s">
        <v>580</v>
      </c>
      <c r="C34" s="105"/>
      <c r="D34" s="105"/>
      <c r="E34" s="104">
        <v>1.0</v>
      </c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100">
        <v>5.0E-4</v>
      </c>
      <c r="B35" s="44" t="s">
        <v>442</v>
      </c>
      <c r="C35" s="105"/>
      <c r="D35" s="105"/>
      <c r="E35" s="104">
        <v>1.0</v>
      </c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100">
        <v>5.0E-4</v>
      </c>
      <c r="B36" s="44" t="s">
        <v>204</v>
      </c>
      <c r="C36" s="105"/>
      <c r="D36" s="105"/>
      <c r="E36" s="104">
        <v>1.0</v>
      </c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>
      <c r="A37" s="100">
        <v>5.0E-4</v>
      </c>
      <c r="B37" s="44" t="s">
        <v>80</v>
      </c>
      <c r="C37" s="105"/>
      <c r="D37" s="105"/>
      <c r="E37" s="104">
        <v>1.0</v>
      </c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>
      <c r="A38" s="100">
        <v>4.0E-4</v>
      </c>
      <c r="B38" s="44" t="s">
        <v>2980</v>
      </c>
      <c r="C38" s="105"/>
      <c r="D38" s="105"/>
      <c r="E38" s="104">
        <v>2.0</v>
      </c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>
      <c r="A39" s="100">
        <v>4.0E-4</v>
      </c>
      <c r="B39" s="44" t="s">
        <v>2983</v>
      </c>
      <c r="C39" s="105"/>
      <c r="D39" s="105"/>
      <c r="E39" s="104">
        <v>1.0</v>
      </c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>
      <c r="A40" s="100">
        <v>4.0E-4</v>
      </c>
      <c r="B40" s="44" t="s">
        <v>334</v>
      </c>
      <c r="C40" s="105"/>
      <c r="D40" s="105"/>
      <c r="E40" s="104">
        <v>1.0</v>
      </c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>
      <c r="A41" s="100">
        <v>4.0E-4</v>
      </c>
      <c r="B41" s="44" t="s">
        <v>251</v>
      </c>
      <c r="C41" s="105"/>
      <c r="D41" s="105"/>
      <c r="E41" s="104">
        <v>1.0</v>
      </c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>
      <c r="A42" s="100">
        <v>3.0E-4</v>
      </c>
      <c r="B42" s="44" t="s">
        <v>65</v>
      </c>
      <c r="C42" s="105"/>
      <c r="D42" s="105"/>
      <c r="E42" s="104">
        <v>2.0</v>
      </c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>
      <c r="A43" s="100">
        <v>3.0E-4</v>
      </c>
      <c r="B43" s="44" t="s">
        <v>629</v>
      </c>
      <c r="C43" s="105"/>
      <c r="D43" s="105"/>
      <c r="E43" s="104">
        <v>1.0</v>
      </c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100">
        <v>3.0E-4</v>
      </c>
      <c r="B44" s="44" t="s">
        <v>208</v>
      </c>
      <c r="C44" s="105"/>
      <c r="D44" s="105"/>
      <c r="E44" s="104">
        <v>1.0</v>
      </c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100">
        <v>2.0E-4</v>
      </c>
      <c r="B45" s="44" t="s">
        <v>778</v>
      </c>
      <c r="C45" s="105"/>
      <c r="D45" s="105"/>
      <c r="E45" s="104">
        <v>1.0</v>
      </c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100">
        <v>2.0E-4</v>
      </c>
      <c r="B46" s="44" t="s">
        <v>520</v>
      </c>
      <c r="C46" s="105"/>
      <c r="D46" s="105"/>
      <c r="E46" s="104">
        <v>1.0</v>
      </c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100">
        <v>2.0E-4</v>
      </c>
      <c r="B47" s="44" t="s">
        <v>401</v>
      </c>
      <c r="C47" s="105"/>
      <c r="D47" s="105"/>
      <c r="E47" s="104">
        <v>1.0</v>
      </c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100">
        <v>2.0E-4</v>
      </c>
      <c r="B48" s="44" t="s">
        <v>356</v>
      </c>
      <c r="C48" s="105"/>
      <c r="D48" s="105"/>
      <c r="E48" s="104">
        <v>1.0</v>
      </c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100">
        <v>2.0E-4</v>
      </c>
      <c r="B49" s="44" t="s">
        <v>325</v>
      </c>
      <c r="C49" s="105"/>
      <c r="D49" s="105"/>
      <c r="E49" s="104">
        <v>1.0</v>
      </c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>
      <c r="A50" s="100">
        <v>2.0E-4</v>
      </c>
      <c r="B50" s="44" t="s">
        <v>288</v>
      </c>
      <c r="C50" s="105"/>
      <c r="D50" s="105"/>
      <c r="E50" s="104">
        <v>1.0</v>
      </c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100">
        <v>2.0E-4</v>
      </c>
      <c r="B51" s="44" t="s">
        <v>2995</v>
      </c>
      <c r="C51" s="105"/>
      <c r="D51" s="105"/>
      <c r="E51" s="104">
        <v>1.0</v>
      </c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>
      <c r="A52" s="100">
        <v>2.0E-4</v>
      </c>
      <c r="B52" s="44" t="s">
        <v>2997</v>
      </c>
      <c r="C52" s="105"/>
      <c r="D52" s="105"/>
      <c r="E52" s="104">
        <v>1.0</v>
      </c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>
      <c r="A53" s="100">
        <v>2.0E-4</v>
      </c>
      <c r="B53" s="44" t="s">
        <v>2999</v>
      </c>
      <c r="C53" s="105"/>
      <c r="D53" s="105"/>
      <c r="E53" s="104">
        <v>1.0</v>
      </c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100">
        <v>2.0E-4</v>
      </c>
      <c r="B54" s="44" t="s">
        <v>126</v>
      </c>
      <c r="C54" s="105"/>
      <c r="D54" s="105"/>
      <c r="E54" s="104">
        <v>1.0</v>
      </c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>
      <c r="A55" s="100">
        <v>2.0E-4</v>
      </c>
      <c r="B55" s="44" t="s">
        <v>2984</v>
      </c>
      <c r="C55" s="105"/>
      <c r="D55" s="105"/>
      <c r="E55" s="104">
        <v>1.0</v>
      </c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>
      <c r="A56" s="100">
        <v>2.0E-4</v>
      </c>
      <c r="B56" s="44" t="s">
        <v>3001</v>
      </c>
      <c r="C56" s="105"/>
      <c r="D56" s="105"/>
      <c r="E56" s="104">
        <v>1.0</v>
      </c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100">
        <v>2.0E-4</v>
      </c>
      <c r="B57" s="44" t="s">
        <v>3004</v>
      </c>
      <c r="C57" s="105"/>
      <c r="D57" s="105"/>
      <c r="E57" s="104">
        <v>1.0</v>
      </c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100">
        <v>2.0E-4</v>
      </c>
      <c r="B58" s="44" t="s">
        <v>3007</v>
      </c>
      <c r="C58" s="105"/>
      <c r="D58" s="105"/>
      <c r="E58" s="104">
        <v>1.0</v>
      </c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>
      <c r="A59" s="100">
        <v>1.0E-4</v>
      </c>
      <c r="B59" s="44" t="s">
        <v>3009</v>
      </c>
      <c r="C59" s="105"/>
      <c r="D59" s="105"/>
      <c r="E59" s="104">
        <v>1.0</v>
      </c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100">
        <v>1.0E-4</v>
      </c>
      <c r="B60" s="44" t="s">
        <v>776</v>
      </c>
      <c r="C60" s="105"/>
      <c r="D60" s="105"/>
      <c r="E60" s="104">
        <v>1.0</v>
      </c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100">
        <v>1.0E-4</v>
      </c>
      <c r="B61" s="44" t="s">
        <v>3012</v>
      </c>
      <c r="C61" s="105"/>
      <c r="D61" s="105"/>
      <c r="E61" s="104">
        <v>1.0</v>
      </c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100">
        <v>1.0E-4</v>
      </c>
      <c r="B62" s="44" t="s">
        <v>3014</v>
      </c>
      <c r="C62" s="105"/>
      <c r="D62" s="105"/>
      <c r="E62" s="104">
        <v>1.0</v>
      </c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100">
        <v>1.0E-4</v>
      </c>
      <c r="B63" s="44" t="s">
        <v>3015</v>
      </c>
      <c r="C63" s="105"/>
      <c r="D63" s="105"/>
      <c r="E63" s="104">
        <v>1.0</v>
      </c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100">
        <v>1.0E-4</v>
      </c>
      <c r="B64" s="44" t="s">
        <v>589</v>
      </c>
      <c r="C64" s="105"/>
      <c r="D64" s="105"/>
      <c r="E64" s="104">
        <v>1.0</v>
      </c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100">
        <v>1.0E-4</v>
      </c>
      <c r="B65" s="44" t="s">
        <v>3019</v>
      </c>
      <c r="C65" s="105"/>
      <c r="D65" s="105"/>
      <c r="E65" s="104">
        <v>1.0</v>
      </c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00">
        <v>1.0E-4</v>
      </c>
      <c r="B66" s="44" t="s">
        <v>522</v>
      </c>
      <c r="C66" s="105"/>
      <c r="D66" s="105"/>
      <c r="E66" s="104">
        <v>1.0</v>
      </c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00">
        <v>1.0E-4</v>
      </c>
      <c r="B67" s="44" t="s">
        <v>511</v>
      </c>
      <c r="C67" s="105"/>
      <c r="D67" s="105"/>
      <c r="E67" s="104">
        <v>1.0</v>
      </c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00">
        <v>1.0E-4</v>
      </c>
      <c r="B68" s="44" t="s">
        <v>3023</v>
      </c>
      <c r="C68" s="105"/>
      <c r="D68" s="105"/>
      <c r="E68" s="104">
        <v>1.0</v>
      </c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00">
        <v>1.0E-4</v>
      </c>
      <c r="B69" s="44" t="s">
        <v>371</v>
      </c>
      <c r="C69" s="105"/>
      <c r="D69" s="105"/>
      <c r="E69" s="104">
        <v>1.0</v>
      </c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00">
        <v>1.0E-4</v>
      </c>
      <c r="B70" s="44" t="s">
        <v>3026</v>
      </c>
      <c r="C70" s="105"/>
      <c r="D70" s="105"/>
      <c r="E70" s="104">
        <v>1.0</v>
      </c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00">
        <v>1.0E-4</v>
      </c>
      <c r="B71" s="44" t="s">
        <v>3028</v>
      </c>
      <c r="C71" s="105"/>
      <c r="D71" s="105"/>
      <c r="E71" s="104">
        <v>1.0</v>
      </c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00">
        <v>1.0E-4</v>
      </c>
      <c r="B72" s="44" t="s">
        <v>3030</v>
      </c>
      <c r="C72" s="105"/>
      <c r="D72" s="105"/>
      <c r="E72" s="104">
        <v>1.0</v>
      </c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00">
        <v>1.0E-4</v>
      </c>
      <c r="B73" s="44" t="s">
        <v>3033</v>
      </c>
      <c r="C73" s="105"/>
      <c r="D73" s="105"/>
      <c r="E73" s="104">
        <v>1.0</v>
      </c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00">
        <v>1.0E-4</v>
      </c>
      <c r="B74" s="44" t="s">
        <v>3034</v>
      </c>
      <c r="C74" s="105"/>
      <c r="D74" s="105"/>
      <c r="E74" s="104">
        <v>1.0</v>
      </c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100">
        <v>1.0E-4</v>
      </c>
      <c r="B75" s="44" t="s">
        <v>3036</v>
      </c>
      <c r="C75" s="105"/>
      <c r="D75" s="105"/>
      <c r="E75" s="104">
        <v>1.0</v>
      </c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00">
        <v>1.0E-4</v>
      </c>
      <c r="B76" s="44" t="s">
        <v>3037</v>
      </c>
      <c r="C76" s="105"/>
      <c r="D76" s="105"/>
      <c r="E76" s="104">
        <v>1.0</v>
      </c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00">
        <v>1.0E-4</v>
      </c>
      <c r="B77" s="44" t="s">
        <v>247</v>
      </c>
      <c r="C77" s="105"/>
      <c r="D77" s="105"/>
      <c r="E77" s="104">
        <v>1.0</v>
      </c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00">
        <v>1.0E-4</v>
      </c>
      <c r="B78" s="44" t="s">
        <v>3040</v>
      </c>
      <c r="C78" s="105"/>
      <c r="D78" s="105"/>
      <c r="E78" s="104">
        <v>1.0</v>
      </c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00">
        <v>1.0E-4</v>
      </c>
      <c r="B79" s="44" t="s">
        <v>146</v>
      </c>
      <c r="C79" s="105"/>
      <c r="D79" s="105"/>
      <c r="E79" s="104">
        <v>1.0</v>
      </c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00">
        <v>1.0E-4</v>
      </c>
      <c r="B80" s="44" t="s">
        <v>140</v>
      </c>
      <c r="C80" s="105"/>
      <c r="D80" s="105"/>
      <c r="E80" s="104">
        <v>1.0</v>
      </c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00">
        <v>1.0E-4</v>
      </c>
      <c r="B81" s="44" t="s">
        <v>3043</v>
      </c>
      <c r="C81" s="105"/>
      <c r="D81" s="105"/>
      <c r="E81" s="104">
        <v>1.0</v>
      </c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>
      <c r="A82" s="100">
        <v>1.0E-4</v>
      </c>
      <c r="B82" s="44" t="s">
        <v>3044</v>
      </c>
      <c r="C82" s="105"/>
      <c r="D82" s="105"/>
      <c r="E82" s="104">
        <v>1.0</v>
      </c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0">
        <v>1.0E-4</v>
      </c>
      <c r="B83" s="44" t="s">
        <v>2979</v>
      </c>
      <c r="C83" s="105"/>
      <c r="D83" s="105"/>
      <c r="E83" s="104">
        <v>1.0</v>
      </c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0">
        <v>1.0E-4</v>
      </c>
      <c r="B84" s="44" t="s">
        <v>3046</v>
      </c>
      <c r="C84" s="105"/>
      <c r="D84" s="105"/>
      <c r="E84" s="104">
        <v>1.0</v>
      </c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00">
        <v>1.0E-4</v>
      </c>
      <c r="B85" s="44" t="s">
        <v>3048</v>
      </c>
      <c r="C85" s="105"/>
      <c r="D85" s="105"/>
      <c r="E85" s="104">
        <v>1.0</v>
      </c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0">
        <v>1.0E-4</v>
      </c>
      <c r="B86" s="44" t="s">
        <v>105</v>
      </c>
      <c r="C86" s="105"/>
      <c r="D86" s="105"/>
      <c r="E86" s="104">
        <v>1.0</v>
      </c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00">
        <v>1.0E-4</v>
      </c>
      <c r="B87" s="44" t="s">
        <v>102</v>
      </c>
      <c r="C87" s="105"/>
      <c r="D87" s="105"/>
      <c r="E87" s="104">
        <v>1.0</v>
      </c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00">
        <v>1.0E-4</v>
      </c>
      <c r="B88" s="44" t="s">
        <v>3051</v>
      </c>
      <c r="C88" s="105"/>
      <c r="D88" s="105"/>
      <c r="E88" s="104">
        <v>1.0</v>
      </c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>
      <c r="A89" s="100">
        <v>1.0E-4</v>
      </c>
      <c r="B89" s="44" t="s">
        <v>3053</v>
      </c>
      <c r="C89" s="105"/>
      <c r="D89" s="105"/>
      <c r="E89" s="104">
        <v>1.0</v>
      </c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>
      <c r="A90" s="100">
        <v>1.0E-4</v>
      </c>
      <c r="B90" s="44" t="s">
        <v>51</v>
      </c>
      <c r="C90" s="105"/>
      <c r="D90" s="105"/>
      <c r="E90" s="104">
        <v>1.0</v>
      </c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2" max="2" width="112.71"/>
    <col customWidth="1" min="3" max="3" width="21.14"/>
  </cols>
  <sheetData>
    <row r="1">
      <c r="A1" s="44" t="s">
        <v>2941</v>
      </c>
      <c r="B1" s="31" t="s">
        <v>2942</v>
      </c>
      <c r="C1" s="32" t="s">
        <v>1</v>
      </c>
      <c r="D1" s="33" t="s">
        <v>644</v>
      </c>
      <c r="E1" s="41" t="s">
        <v>2943</v>
      </c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68" t="s">
        <v>2944</v>
      </c>
      <c r="B2" s="154"/>
      <c r="C2" s="105"/>
      <c r="D2" s="105"/>
      <c r="E2" s="104">
        <v>141.0</v>
      </c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0">
        <v>0.1572</v>
      </c>
      <c r="B3" s="44" t="s">
        <v>442</v>
      </c>
      <c r="C3" s="194" t="s">
        <v>2945</v>
      </c>
      <c r="D3" s="104" t="s">
        <v>15</v>
      </c>
      <c r="E3" s="104">
        <v>1.0</v>
      </c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00">
        <v>0.1153</v>
      </c>
      <c r="B4" s="44" t="s">
        <v>369</v>
      </c>
      <c r="C4" s="104" t="s">
        <v>370</v>
      </c>
      <c r="D4" s="104" t="s">
        <v>55</v>
      </c>
      <c r="E4" s="104">
        <v>2.0</v>
      </c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00">
        <v>0.093</v>
      </c>
      <c r="B5" s="44" t="s">
        <v>401</v>
      </c>
      <c r="C5" s="104" t="s">
        <v>2948</v>
      </c>
      <c r="D5" s="104" t="s">
        <v>2949</v>
      </c>
      <c r="E5" s="104">
        <v>3.0</v>
      </c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00">
        <v>0.0811</v>
      </c>
      <c r="B6" s="44" t="s">
        <v>56</v>
      </c>
      <c r="C6" s="104" t="s">
        <v>57</v>
      </c>
      <c r="D6" s="104" t="s">
        <v>10</v>
      </c>
      <c r="E6" s="104">
        <v>1.0</v>
      </c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100">
        <v>0.053</v>
      </c>
      <c r="B7" s="44" t="s">
        <v>586</v>
      </c>
      <c r="C7" s="104" t="s">
        <v>590</v>
      </c>
      <c r="D7" s="104" t="s">
        <v>2949</v>
      </c>
      <c r="E7" s="104">
        <v>7.0</v>
      </c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>
      <c r="A8" s="100">
        <v>0.0447</v>
      </c>
      <c r="B8" s="44" t="s">
        <v>584</v>
      </c>
      <c r="C8" s="104" t="s">
        <v>2952</v>
      </c>
      <c r="D8" s="104" t="s">
        <v>10</v>
      </c>
      <c r="E8" s="104">
        <v>1.0</v>
      </c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>
      <c r="A9" s="100">
        <v>0.043</v>
      </c>
      <c r="B9" s="44" t="s">
        <v>268</v>
      </c>
      <c r="C9" s="104" t="s">
        <v>2953</v>
      </c>
      <c r="D9" s="104" t="s">
        <v>2949</v>
      </c>
      <c r="E9" s="104">
        <v>4.0</v>
      </c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</row>
    <row r="10">
      <c r="A10" s="100">
        <v>0.039</v>
      </c>
      <c r="B10" s="44" t="s">
        <v>253</v>
      </c>
      <c r="C10" s="104" t="s">
        <v>2955</v>
      </c>
      <c r="D10" s="104" t="s">
        <v>7</v>
      </c>
      <c r="E10" s="104">
        <v>1.0</v>
      </c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</row>
    <row r="11">
      <c r="A11" s="100">
        <v>0.0347</v>
      </c>
      <c r="B11" s="44" t="s">
        <v>61</v>
      </c>
      <c r="C11" s="104" t="s">
        <v>2956</v>
      </c>
      <c r="D11" s="104" t="s">
        <v>10</v>
      </c>
      <c r="E11" s="104">
        <v>2.0</v>
      </c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</row>
    <row r="12">
      <c r="A12" s="100">
        <v>0.0337</v>
      </c>
      <c r="B12" s="44" t="s">
        <v>117</v>
      </c>
      <c r="C12" s="104" t="s">
        <v>2957</v>
      </c>
      <c r="D12" s="104" t="s">
        <v>2949</v>
      </c>
      <c r="E12" s="104">
        <v>7.0</v>
      </c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</row>
    <row r="13">
      <c r="A13" s="100">
        <v>0.0306</v>
      </c>
      <c r="B13" s="44" t="s">
        <v>310</v>
      </c>
      <c r="C13" s="104" t="s">
        <v>2958</v>
      </c>
      <c r="D13" s="104" t="s">
        <v>55</v>
      </c>
      <c r="E13" s="104">
        <v>4.0</v>
      </c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</row>
    <row r="14">
      <c r="A14" s="100">
        <v>0.0297</v>
      </c>
      <c r="B14" s="44" t="s">
        <v>580</v>
      </c>
      <c r="C14" s="104" t="s">
        <v>2959</v>
      </c>
      <c r="D14" s="104" t="s">
        <v>2949</v>
      </c>
      <c r="E14" s="104">
        <v>1.0</v>
      </c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</row>
    <row r="15">
      <c r="A15" s="100">
        <v>0.0293</v>
      </c>
      <c r="B15" s="44" t="s">
        <v>276</v>
      </c>
      <c r="C15" s="104" t="s">
        <v>277</v>
      </c>
      <c r="D15" s="104" t="s">
        <v>10</v>
      </c>
      <c r="E15" s="104">
        <v>1.0</v>
      </c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</row>
    <row r="16">
      <c r="A16" s="100">
        <v>0.0275</v>
      </c>
      <c r="B16" s="44" t="s">
        <v>332</v>
      </c>
      <c r="C16" s="104" t="s">
        <v>2960</v>
      </c>
      <c r="D16" s="104" t="s">
        <v>67</v>
      </c>
      <c r="E16" s="104">
        <v>2.0</v>
      </c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</row>
    <row r="17">
      <c r="A17" s="100">
        <v>0.0183</v>
      </c>
      <c r="B17" s="44" t="s">
        <v>255</v>
      </c>
      <c r="C17" s="104" t="s">
        <v>256</v>
      </c>
      <c r="D17" s="104" t="s">
        <v>15</v>
      </c>
      <c r="E17" s="104">
        <v>1.0</v>
      </c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</row>
    <row r="18">
      <c r="A18" s="100">
        <v>0.0168</v>
      </c>
      <c r="B18" s="44" t="s">
        <v>107</v>
      </c>
      <c r="C18" s="104" t="s">
        <v>108</v>
      </c>
      <c r="D18" s="104" t="s">
        <v>15</v>
      </c>
      <c r="E18" s="104">
        <v>1.0</v>
      </c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</row>
    <row r="19">
      <c r="A19" s="100">
        <v>0.0167</v>
      </c>
      <c r="B19" s="44" t="s">
        <v>465</v>
      </c>
      <c r="C19" s="104" t="s">
        <v>466</v>
      </c>
      <c r="D19" s="104" t="s">
        <v>55</v>
      </c>
      <c r="E19" s="104">
        <v>2.0</v>
      </c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</row>
    <row r="20">
      <c r="A20" s="100">
        <v>0.015</v>
      </c>
      <c r="B20" s="44" t="s">
        <v>105</v>
      </c>
      <c r="C20" s="104" t="s">
        <v>2962</v>
      </c>
      <c r="D20" s="104" t="s">
        <v>10</v>
      </c>
      <c r="E20" s="104">
        <v>1.0</v>
      </c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</row>
    <row r="21">
      <c r="A21" s="100">
        <v>0.0142</v>
      </c>
      <c r="B21" s="44" t="s">
        <v>395</v>
      </c>
      <c r="C21" s="35" t="s">
        <v>396</v>
      </c>
      <c r="D21" s="35" t="s">
        <v>67</v>
      </c>
      <c r="E21" s="104">
        <v>3.0</v>
      </c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</row>
    <row r="22">
      <c r="A22" s="100">
        <v>0.0127</v>
      </c>
      <c r="B22" s="44" t="s">
        <v>156</v>
      </c>
      <c r="C22" s="35" t="s">
        <v>157</v>
      </c>
      <c r="D22" s="35" t="s">
        <v>7</v>
      </c>
      <c r="E22" s="104">
        <v>2.0</v>
      </c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</row>
    <row r="23">
      <c r="A23" s="100">
        <v>0.0122</v>
      </c>
      <c r="B23" s="44" t="s">
        <v>306</v>
      </c>
      <c r="C23" s="35" t="s">
        <v>307</v>
      </c>
      <c r="D23" s="35" t="s">
        <v>10</v>
      </c>
      <c r="E23" s="104">
        <v>2.0</v>
      </c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</row>
    <row r="24">
      <c r="A24" s="100">
        <v>0.0106</v>
      </c>
      <c r="B24" s="44" t="s">
        <v>352</v>
      </c>
      <c r="C24" s="154" t="s">
        <v>353</v>
      </c>
      <c r="D24" s="188" t="s">
        <v>7</v>
      </c>
      <c r="E24" s="104">
        <v>3.0</v>
      </c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</row>
    <row r="25">
      <c r="A25" s="129">
        <v>0.0105</v>
      </c>
      <c r="B25" s="80" t="s">
        <v>320</v>
      </c>
      <c r="C25" s="48" t="s">
        <v>321</v>
      </c>
      <c r="D25" s="48" t="s">
        <v>15</v>
      </c>
      <c r="E25" s="192">
        <v>1.0</v>
      </c>
      <c r="F25" s="193"/>
      <c r="G25" s="193"/>
      <c r="H25" s="193"/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93"/>
      <c r="U25" s="193"/>
      <c r="V25" s="193"/>
      <c r="W25" s="193"/>
      <c r="X25" s="193"/>
      <c r="Y25" s="193"/>
      <c r="Z25" s="193"/>
    </row>
    <row r="26">
      <c r="A26" s="100">
        <v>0.0094</v>
      </c>
      <c r="B26" s="44" t="s">
        <v>2965</v>
      </c>
      <c r="C26" s="105"/>
      <c r="D26" s="105"/>
      <c r="E26" s="104">
        <v>1.0</v>
      </c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>
      <c r="A27" s="100">
        <v>0.0046</v>
      </c>
      <c r="B27" s="44" t="s">
        <v>2968</v>
      </c>
      <c r="C27" s="105"/>
      <c r="D27" s="105"/>
      <c r="E27" s="104">
        <v>1.0</v>
      </c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100">
        <v>0.0043</v>
      </c>
      <c r="B28" s="44" t="s">
        <v>158</v>
      </c>
      <c r="C28" s="105"/>
      <c r="D28" s="105"/>
      <c r="E28" s="104">
        <v>2.0</v>
      </c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>
      <c r="A29" s="100">
        <v>0.0037</v>
      </c>
      <c r="B29" s="44" t="s">
        <v>2969</v>
      </c>
      <c r="C29" s="105"/>
      <c r="D29" s="105"/>
      <c r="E29" s="104">
        <v>1.0</v>
      </c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>
      <c r="A30" s="100">
        <v>0.0037</v>
      </c>
      <c r="B30" s="44" t="s">
        <v>2970</v>
      </c>
      <c r="C30" s="105"/>
      <c r="D30" s="105"/>
      <c r="E30" s="104">
        <v>1.0</v>
      </c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>
      <c r="A31" s="100">
        <v>0.0036</v>
      </c>
      <c r="B31" s="44" t="s">
        <v>2971</v>
      </c>
      <c r="C31" s="105"/>
      <c r="D31" s="105"/>
      <c r="E31" s="104">
        <v>4.0</v>
      </c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>
      <c r="A32" s="100">
        <v>0.0033</v>
      </c>
      <c r="B32" s="44" t="s">
        <v>2972</v>
      </c>
      <c r="C32" s="105"/>
      <c r="D32" s="105"/>
      <c r="E32" s="104">
        <v>1.0</v>
      </c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>
      <c r="A33" s="100">
        <v>0.0028</v>
      </c>
      <c r="B33" s="44" t="s">
        <v>2973</v>
      </c>
      <c r="C33" s="105"/>
      <c r="D33" s="105"/>
      <c r="E33" s="104">
        <v>1.0</v>
      </c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100">
        <v>0.0025</v>
      </c>
      <c r="B34" s="44" t="s">
        <v>102</v>
      </c>
      <c r="C34" s="105"/>
      <c r="D34" s="105"/>
      <c r="E34" s="104">
        <v>2.0</v>
      </c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100">
        <v>0.0023</v>
      </c>
      <c r="B35" s="44" t="s">
        <v>2975</v>
      </c>
      <c r="C35" s="105"/>
      <c r="D35" s="105"/>
      <c r="E35" s="104">
        <v>1.0</v>
      </c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100">
        <v>0.0018</v>
      </c>
      <c r="B36" s="44" t="s">
        <v>582</v>
      </c>
      <c r="C36" s="105"/>
      <c r="D36" s="105"/>
      <c r="E36" s="104">
        <v>1.0</v>
      </c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>
      <c r="A37" s="100">
        <v>0.0017</v>
      </c>
      <c r="B37" s="44" t="s">
        <v>2977</v>
      </c>
      <c r="C37" s="105"/>
      <c r="D37" s="105"/>
      <c r="E37" s="104">
        <v>1.0</v>
      </c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>
      <c r="A38" s="100">
        <v>0.0017</v>
      </c>
      <c r="B38" s="44" t="s">
        <v>2979</v>
      </c>
      <c r="C38" s="105"/>
      <c r="D38" s="105"/>
      <c r="E38" s="104">
        <v>1.0</v>
      </c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>
      <c r="A39" s="100">
        <v>0.0011</v>
      </c>
      <c r="B39" s="44" t="s">
        <v>2982</v>
      </c>
      <c r="C39" s="105"/>
      <c r="D39" s="105"/>
      <c r="E39" s="104">
        <v>2.0</v>
      </c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>
      <c r="A40" s="100">
        <v>0.001</v>
      </c>
      <c r="B40" s="44" t="s">
        <v>2984</v>
      </c>
      <c r="C40" s="105"/>
      <c r="D40" s="105"/>
      <c r="E40" s="104">
        <v>1.0</v>
      </c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>
      <c r="A41" s="100">
        <v>0.001</v>
      </c>
      <c r="B41" s="44" t="s">
        <v>2985</v>
      </c>
      <c r="C41" s="105"/>
      <c r="D41" s="105"/>
      <c r="E41" s="104">
        <v>1.0</v>
      </c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>
      <c r="A42" s="100">
        <v>9.0E-4</v>
      </c>
      <c r="B42" s="44" t="s">
        <v>2986</v>
      </c>
      <c r="C42" s="105"/>
      <c r="D42" s="105"/>
      <c r="E42" s="104">
        <v>1.0</v>
      </c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>
      <c r="A43" s="100">
        <v>9.0E-4</v>
      </c>
      <c r="B43" s="44" t="s">
        <v>2987</v>
      </c>
      <c r="C43" s="105"/>
      <c r="D43" s="105"/>
      <c r="E43" s="104">
        <v>1.0</v>
      </c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100">
        <v>8.0E-4</v>
      </c>
      <c r="B44" s="44" t="s">
        <v>2988</v>
      </c>
      <c r="C44" s="105"/>
      <c r="D44" s="105"/>
      <c r="E44" s="104">
        <v>1.0</v>
      </c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100">
        <v>7.0E-4</v>
      </c>
      <c r="B45" s="44" t="s">
        <v>2989</v>
      </c>
      <c r="C45" s="105"/>
      <c r="D45" s="105"/>
      <c r="E45" s="104">
        <v>1.0</v>
      </c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100">
        <v>6.0E-4</v>
      </c>
      <c r="B46" s="44" t="s">
        <v>2990</v>
      </c>
      <c r="C46" s="105"/>
      <c r="D46" s="105"/>
      <c r="E46" s="104">
        <v>1.0</v>
      </c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100">
        <v>6.0E-4</v>
      </c>
      <c r="B47" s="44" t="s">
        <v>415</v>
      </c>
      <c r="C47" s="105"/>
      <c r="D47" s="105"/>
      <c r="E47" s="104">
        <v>1.0</v>
      </c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100">
        <v>5.0E-4</v>
      </c>
      <c r="B48" s="44" t="s">
        <v>397</v>
      </c>
      <c r="C48" s="105"/>
      <c r="D48" s="105"/>
      <c r="E48" s="104">
        <v>4.0</v>
      </c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100">
        <v>5.0E-4</v>
      </c>
      <c r="B49" s="44" t="s">
        <v>2992</v>
      </c>
      <c r="C49" s="105"/>
      <c r="D49" s="105"/>
      <c r="E49" s="104">
        <v>1.0</v>
      </c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>
      <c r="A50" s="100">
        <v>4.0E-4</v>
      </c>
      <c r="B50" s="44" t="s">
        <v>417</v>
      </c>
      <c r="C50" s="105"/>
      <c r="D50" s="105"/>
      <c r="E50" s="104">
        <v>3.0</v>
      </c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100">
        <v>4.0E-4</v>
      </c>
      <c r="B51" s="44" t="s">
        <v>295</v>
      </c>
      <c r="C51" s="105"/>
      <c r="D51" s="105"/>
      <c r="E51" s="104">
        <v>2.0</v>
      </c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>
      <c r="A52" s="100">
        <v>4.0E-4</v>
      </c>
      <c r="B52" s="44" t="s">
        <v>356</v>
      </c>
      <c r="C52" s="105"/>
      <c r="D52" s="105"/>
      <c r="E52" s="104">
        <v>1.0</v>
      </c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>
      <c r="A53" s="100">
        <v>4.0E-4</v>
      </c>
      <c r="B53" s="44" t="s">
        <v>2994</v>
      </c>
      <c r="C53" s="105"/>
      <c r="D53" s="105"/>
      <c r="E53" s="104">
        <v>1.0</v>
      </c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100">
        <v>4.0E-4</v>
      </c>
      <c r="B54" s="44" t="s">
        <v>2996</v>
      </c>
      <c r="C54" s="105"/>
      <c r="D54" s="105"/>
      <c r="E54" s="104">
        <v>1.0</v>
      </c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>
      <c r="A55" s="100">
        <v>3.0E-4</v>
      </c>
      <c r="B55" s="44" t="s">
        <v>2998</v>
      </c>
      <c r="C55" s="105"/>
      <c r="D55" s="105"/>
      <c r="E55" s="104">
        <v>1.0</v>
      </c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>
      <c r="A56" s="100">
        <v>3.0E-4</v>
      </c>
      <c r="B56" s="44" t="s">
        <v>411</v>
      </c>
      <c r="C56" s="105"/>
      <c r="D56" s="105"/>
      <c r="E56" s="104">
        <v>1.0</v>
      </c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100">
        <v>3.0E-4</v>
      </c>
      <c r="B57" s="44" t="s">
        <v>3000</v>
      </c>
      <c r="C57" s="105"/>
      <c r="D57" s="105"/>
      <c r="E57" s="104">
        <v>1.0</v>
      </c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100">
        <v>2.0E-4</v>
      </c>
      <c r="B58" s="44" t="s">
        <v>3002</v>
      </c>
      <c r="C58" s="105"/>
      <c r="D58" s="105"/>
      <c r="E58" s="104">
        <v>2.0</v>
      </c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>
      <c r="A59" s="100">
        <v>2.0E-4</v>
      </c>
      <c r="B59" s="44" t="s">
        <v>3005</v>
      </c>
      <c r="C59" s="105"/>
      <c r="D59" s="105"/>
      <c r="E59" s="104">
        <v>1.0</v>
      </c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100">
        <v>2.0E-4</v>
      </c>
      <c r="B60" s="44" t="s">
        <v>3008</v>
      </c>
      <c r="C60" s="105"/>
      <c r="D60" s="105"/>
      <c r="E60" s="104">
        <v>1.0</v>
      </c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100">
        <v>2.0E-4</v>
      </c>
      <c r="B61" s="44" t="s">
        <v>3010</v>
      </c>
      <c r="C61" s="105"/>
      <c r="D61" s="105"/>
      <c r="E61" s="104">
        <v>1.0</v>
      </c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100">
        <v>1.0E-4</v>
      </c>
      <c r="B62" s="44" t="s">
        <v>3011</v>
      </c>
      <c r="C62" s="105"/>
      <c r="D62" s="105"/>
      <c r="E62" s="104">
        <v>1.0</v>
      </c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100">
        <v>1.0E-4</v>
      </c>
      <c r="B63" s="44" t="s">
        <v>440</v>
      </c>
      <c r="C63" s="105"/>
      <c r="D63" s="105"/>
      <c r="E63" s="104">
        <v>1.0</v>
      </c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100">
        <v>1.0E-4</v>
      </c>
      <c r="B64" s="44" t="s">
        <v>419</v>
      </c>
      <c r="C64" s="105"/>
      <c r="D64" s="105"/>
      <c r="E64" s="104">
        <v>1.0</v>
      </c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100">
        <v>1.0E-4</v>
      </c>
      <c r="B65" s="44" t="s">
        <v>3018</v>
      </c>
      <c r="C65" s="105"/>
      <c r="D65" s="105"/>
      <c r="E65" s="104">
        <v>1.0</v>
      </c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00">
        <v>1.0E-4</v>
      </c>
      <c r="B66" s="44" t="s">
        <v>3020</v>
      </c>
      <c r="C66" s="105"/>
      <c r="D66" s="105"/>
      <c r="E66" s="104">
        <v>1.0</v>
      </c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00">
        <v>1.0E-4</v>
      </c>
      <c r="B67" s="44" t="s">
        <v>3022</v>
      </c>
      <c r="C67" s="105"/>
      <c r="D67" s="105"/>
      <c r="E67" s="104">
        <v>1.0</v>
      </c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00">
        <v>1.0E-4</v>
      </c>
      <c r="B68" s="44" t="s">
        <v>407</v>
      </c>
      <c r="C68" s="105"/>
      <c r="D68" s="105"/>
      <c r="E68" s="104">
        <v>1.0</v>
      </c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00">
        <v>1.0E-4</v>
      </c>
      <c r="B69" s="44" t="s">
        <v>3024</v>
      </c>
      <c r="C69" s="105"/>
      <c r="D69" s="105"/>
      <c r="E69" s="104">
        <v>1.0</v>
      </c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00">
        <v>1.0E-4</v>
      </c>
      <c r="B70" s="44" t="s">
        <v>3025</v>
      </c>
      <c r="C70" s="105"/>
      <c r="D70" s="105"/>
      <c r="E70" s="104">
        <v>1.0</v>
      </c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00">
        <v>1.0E-4</v>
      </c>
      <c r="B71" s="44" t="s">
        <v>3027</v>
      </c>
      <c r="C71" s="105"/>
      <c r="D71" s="105"/>
      <c r="E71" s="104">
        <v>1.0</v>
      </c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00">
        <v>1.0E-4</v>
      </c>
      <c r="B72" s="44" t="s">
        <v>3029</v>
      </c>
      <c r="C72" s="105"/>
      <c r="D72" s="105"/>
      <c r="E72" s="104">
        <v>1.0</v>
      </c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00">
        <v>1.0E-4</v>
      </c>
      <c r="B73" s="44" t="s">
        <v>3032</v>
      </c>
      <c r="C73" s="105"/>
      <c r="D73" s="105"/>
      <c r="E73" s="104">
        <v>1.0</v>
      </c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00">
        <v>1.0E-4</v>
      </c>
      <c r="B74" s="44" t="s">
        <v>3035</v>
      </c>
      <c r="C74" s="105"/>
      <c r="D74" s="105"/>
      <c r="E74" s="104">
        <v>1.0</v>
      </c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100">
        <v>1.0E-4</v>
      </c>
      <c r="B75" s="44" t="s">
        <v>3038</v>
      </c>
      <c r="C75" s="105"/>
      <c r="D75" s="105"/>
      <c r="E75" s="104">
        <v>1.0</v>
      </c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00">
        <v>1.0E-4</v>
      </c>
      <c r="B76" s="44" t="s">
        <v>3039</v>
      </c>
      <c r="C76" s="105"/>
      <c r="D76" s="105"/>
      <c r="E76" s="104">
        <v>1.0</v>
      </c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00">
        <v>1.0E-4</v>
      </c>
      <c r="B77" s="44" t="s">
        <v>3041</v>
      </c>
      <c r="C77" s="105"/>
      <c r="D77" s="105"/>
      <c r="E77" s="104">
        <v>1.0</v>
      </c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00">
        <v>1.0E-4</v>
      </c>
      <c r="B78" s="44" t="s">
        <v>3042</v>
      </c>
      <c r="C78" s="105"/>
      <c r="D78" s="105"/>
      <c r="E78" s="104">
        <v>1.0</v>
      </c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00">
        <v>1.0E-4</v>
      </c>
      <c r="B79" s="44" t="s">
        <v>3045</v>
      </c>
      <c r="C79" s="105"/>
      <c r="D79" s="105"/>
      <c r="E79" s="104">
        <v>1.0</v>
      </c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00">
        <v>1.0E-4</v>
      </c>
      <c r="B80" s="44" t="s">
        <v>3047</v>
      </c>
      <c r="C80" s="105"/>
      <c r="D80" s="105"/>
      <c r="E80" s="104">
        <v>1.0</v>
      </c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00">
        <v>1.0E-4</v>
      </c>
      <c r="B81" s="44" t="s">
        <v>3050</v>
      </c>
      <c r="C81" s="105"/>
      <c r="D81" s="105"/>
      <c r="E81" s="104">
        <v>1.0</v>
      </c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>
      <c r="A82" s="100">
        <v>1.0E-4</v>
      </c>
      <c r="B82" s="44" t="s">
        <v>288</v>
      </c>
      <c r="C82" s="105"/>
      <c r="D82" s="105"/>
      <c r="E82" s="104">
        <v>1.0</v>
      </c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0">
        <v>1.0E-4</v>
      </c>
      <c r="B83" s="44" t="s">
        <v>3052</v>
      </c>
      <c r="C83" s="105"/>
      <c r="D83" s="105"/>
      <c r="E83" s="104">
        <v>1.0</v>
      </c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0">
        <v>1.0E-4</v>
      </c>
      <c r="B84" s="44" t="s">
        <v>3054</v>
      </c>
      <c r="C84" s="105"/>
      <c r="D84" s="105"/>
      <c r="E84" s="104">
        <v>1.0</v>
      </c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00">
        <v>1.0E-4</v>
      </c>
      <c r="B85" s="44" t="s">
        <v>3055</v>
      </c>
      <c r="C85" s="105"/>
      <c r="D85" s="105"/>
      <c r="E85" s="104">
        <v>1.0</v>
      </c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0">
        <v>1.0E-4</v>
      </c>
      <c r="B86" s="44" t="s">
        <v>3057</v>
      </c>
      <c r="C86" s="105"/>
      <c r="D86" s="105"/>
      <c r="E86" s="104">
        <v>1.0</v>
      </c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00">
        <v>1.0E-4</v>
      </c>
      <c r="B87" s="44" t="s">
        <v>3058</v>
      </c>
      <c r="C87" s="105"/>
      <c r="D87" s="105"/>
      <c r="E87" s="104">
        <v>1.0</v>
      </c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00">
        <v>1.0E-4</v>
      </c>
      <c r="B88" s="44" t="s">
        <v>3060</v>
      </c>
      <c r="C88" s="105"/>
      <c r="D88" s="105"/>
      <c r="E88" s="104">
        <v>1.0</v>
      </c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>
      <c r="A89" s="100">
        <v>1.0E-4</v>
      </c>
      <c r="B89" s="44" t="s">
        <v>3061</v>
      </c>
      <c r="C89" s="105"/>
      <c r="D89" s="105"/>
      <c r="E89" s="104">
        <v>1.0</v>
      </c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>
      <c r="A90" s="100">
        <v>1.0E-4</v>
      </c>
      <c r="B90" s="44" t="s">
        <v>3063</v>
      </c>
      <c r="C90" s="105"/>
      <c r="D90" s="105"/>
      <c r="E90" s="104">
        <v>1.0</v>
      </c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  <row r="91">
      <c r="A91" s="100">
        <v>1.0E-4</v>
      </c>
      <c r="B91" s="44" t="s">
        <v>3065</v>
      </c>
      <c r="C91" s="105"/>
      <c r="D91" s="105"/>
      <c r="E91" s="104">
        <v>1.0</v>
      </c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>
      <c r="A92" s="100">
        <v>1.0E-4</v>
      </c>
      <c r="B92" s="44" t="s">
        <v>3066</v>
      </c>
      <c r="C92" s="105"/>
      <c r="D92" s="105"/>
      <c r="E92" s="104">
        <v>1.0</v>
      </c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</row>
    <row r="93">
      <c r="A93" s="100">
        <v>1.0E-4</v>
      </c>
      <c r="B93" s="44" t="s">
        <v>3067</v>
      </c>
      <c r="C93" s="105"/>
      <c r="D93" s="105"/>
      <c r="E93" s="104">
        <v>1.0</v>
      </c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</row>
    <row r="94">
      <c r="A94" s="100">
        <v>1.0E-4</v>
      </c>
      <c r="B94" s="44" t="s">
        <v>3069</v>
      </c>
      <c r="C94" s="105"/>
      <c r="D94" s="105"/>
      <c r="E94" s="104">
        <v>1.0</v>
      </c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00">
        <v>1.0E-4</v>
      </c>
      <c r="B95" s="44" t="s">
        <v>3071</v>
      </c>
      <c r="C95" s="105"/>
      <c r="D95" s="105"/>
      <c r="E95" s="104">
        <v>1.0</v>
      </c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00">
        <v>1.0E-4</v>
      </c>
      <c r="B96" s="44" t="s">
        <v>3072</v>
      </c>
      <c r="C96" s="105"/>
      <c r="D96" s="105"/>
      <c r="E96" s="104">
        <v>1.0</v>
      </c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00">
        <v>1.0E-4</v>
      </c>
      <c r="B97" s="44" t="s">
        <v>3076</v>
      </c>
      <c r="C97" s="105"/>
      <c r="D97" s="105"/>
      <c r="E97" s="104">
        <v>1.0</v>
      </c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00">
        <v>1.0E-4</v>
      </c>
      <c r="B98" s="44" t="s">
        <v>3079</v>
      </c>
      <c r="C98" s="105"/>
      <c r="D98" s="105"/>
      <c r="E98" s="104">
        <v>1.0</v>
      </c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00">
        <v>1.0E-4</v>
      </c>
      <c r="B99" s="44" t="s">
        <v>3081</v>
      </c>
      <c r="C99" s="105"/>
      <c r="D99" s="105"/>
      <c r="E99" s="104">
        <v>1.0</v>
      </c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00">
        <v>1.0E-4</v>
      </c>
      <c r="B100" s="44" t="s">
        <v>3084</v>
      </c>
      <c r="C100" s="105"/>
      <c r="D100" s="105"/>
      <c r="E100" s="104">
        <v>1.0</v>
      </c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2.71"/>
  </cols>
  <sheetData>
    <row r="1">
      <c r="A1" s="44" t="s">
        <v>3073</v>
      </c>
      <c r="B1" s="31" t="s">
        <v>3074</v>
      </c>
      <c r="C1" s="82" t="s">
        <v>1</v>
      </c>
      <c r="D1" s="33" t="s">
        <v>644</v>
      </c>
      <c r="E1" s="41" t="s">
        <v>3077</v>
      </c>
    </row>
    <row r="2">
      <c r="A2" s="168" t="s">
        <v>3078</v>
      </c>
      <c r="B2" s="116"/>
      <c r="E2" s="132">
        <v>183.0</v>
      </c>
    </row>
    <row r="3">
      <c r="A3" s="100">
        <v>0.278</v>
      </c>
      <c r="B3" s="44" t="s">
        <v>113</v>
      </c>
      <c r="C3" s="132" t="s">
        <v>114</v>
      </c>
      <c r="D3" s="132" t="s">
        <v>55</v>
      </c>
      <c r="E3" s="132">
        <v>5.0</v>
      </c>
    </row>
    <row r="4">
      <c r="A4" s="100">
        <v>0.1527</v>
      </c>
      <c r="B4" s="44" t="s">
        <v>150</v>
      </c>
      <c r="C4" s="132" t="s">
        <v>3080</v>
      </c>
      <c r="D4" s="132" t="s">
        <v>55</v>
      </c>
      <c r="E4" s="132">
        <v>3.0</v>
      </c>
    </row>
    <row r="5">
      <c r="A5" s="100">
        <v>0.0656</v>
      </c>
      <c r="B5" s="44" t="s">
        <v>490</v>
      </c>
      <c r="C5" s="132" t="s">
        <v>491</v>
      </c>
      <c r="D5" s="132" t="s">
        <v>55</v>
      </c>
      <c r="E5" s="132">
        <v>2.0</v>
      </c>
    </row>
    <row r="6">
      <c r="A6" s="100">
        <v>0.0522</v>
      </c>
      <c r="B6" s="44" t="s">
        <v>136</v>
      </c>
      <c r="C6" s="132" t="s">
        <v>3082</v>
      </c>
      <c r="D6" s="132" t="s">
        <v>10</v>
      </c>
      <c r="E6" s="132">
        <v>1.0</v>
      </c>
    </row>
    <row r="7">
      <c r="A7" s="100">
        <v>0.0345</v>
      </c>
      <c r="B7" s="44" t="s">
        <v>603</v>
      </c>
      <c r="C7" s="132" t="s">
        <v>3083</v>
      </c>
      <c r="D7" s="132" t="s">
        <v>2949</v>
      </c>
      <c r="E7" s="132">
        <v>5.0</v>
      </c>
    </row>
    <row r="8">
      <c r="A8" s="100">
        <v>0.0286</v>
      </c>
      <c r="B8" s="44" t="s">
        <v>589</v>
      </c>
      <c r="C8" s="132" t="s">
        <v>2538</v>
      </c>
      <c r="D8" s="132" t="s">
        <v>55</v>
      </c>
      <c r="E8" s="132">
        <v>4.0</v>
      </c>
    </row>
    <row r="9">
      <c r="A9" s="100">
        <v>0.0262</v>
      </c>
      <c r="B9" s="44" t="s">
        <v>633</v>
      </c>
      <c r="C9" s="132" t="s">
        <v>3085</v>
      </c>
      <c r="D9" s="132" t="s">
        <v>55</v>
      </c>
      <c r="E9" s="132">
        <v>5.0</v>
      </c>
    </row>
    <row r="10">
      <c r="A10" s="100">
        <v>0.026</v>
      </c>
      <c r="B10" s="44" t="s">
        <v>373</v>
      </c>
      <c r="C10" s="132" t="s">
        <v>2381</v>
      </c>
      <c r="D10" s="132" t="s">
        <v>55</v>
      </c>
      <c r="E10" s="132">
        <v>1.0</v>
      </c>
    </row>
    <row r="11">
      <c r="A11" s="100">
        <v>0.0244</v>
      </c>
      <c r="B11" s="44" t="s">
        <v>421</v>
      </c>
      <c r="C11" s="132" t="s">
        <v>3086</v>
      </c>
      <c r="D11" s="132" t="s">
        <v>2949</v>
      </c>
      <c r="E11" s="132">
        <v>3.0</v>
      </c>
    </row>
    <row r="12">
      <c r="A12" s="100">
        <v>0.0239</v>
      </c>
      <c r="B12" s="44" t="s">
        <v>515</v>
      </c>
      <c r="C12" s="132" t="s">
        <v>3087</v>
      </c>
      <c r="D12" s="132" t="s">
        <v>55</v>
      </c>
      <c r="E12" s="132">
        <v>3.0</v>
      </c>
    </row>
    <row r="13">
      <c r="A13" s="100">
        <v>0.0233</v>
      </c>
      <c r="B13" s="44" t="s">
        <v>397</v>
      </c>
      <c r="C13" s="132" t="s">
        <v>3088</v>
      </c>
      <c r="D13" s="132" t="s">
        <v>2949</v>
      </c>
      <c r="E13" s="132">
        <v>2.0</v>
      </c>
    </row>
    <row r="14">
      <c r="A14" s="100">
        <v>0.0196</v>
      </c>
      <c r="B14" s="44" t="s">
        <v>473</v>
      </c>
      <c r="C14" s="132" t="s">
        <v>3089</v>
      </c>
      <c r="D14" s="132" t="s">
        <v>55</v>
      </c>
      <c r="E14" s="132">
        <v>3.0</v>
      </c>
    </row>
    <row r="15">
      <c r="A15" s="100">
        <v>0.0173</v>
      </c>
      <c r="B15" s="44" t="s">
        <v>623</v>
      </c>
      <c r="C15" s="132" t="s">
        <v>624</v>
      </c>
      <c r="D15" s="132" t="s">
        <v>67</v>
      </c>
      <c r="E15" s="132">
        <v>4.0</v>
      </c>
    </row>
    <row r="16">
      <c r="A16" s="100">
        <v>0.0165</v>
      </c>
      <c r="B16" s="44" t="s">
        <v>68</v>
      </c>
      <c r="C16" s="132" t="s">
        <v>69</v>
      </c>
      <c r="D16" s="132" t="s">
        <v>7</v>
      </c>
      <c r="E16" s="132">
        <v>1.0</v>
      </c>
    </row>
    <row r="17">
      <c r="A17" s="100">
        <v>0.0133</v>
      </c>
      <c r="B17" s="44" t="s">
        <v>352</v>
      </c>
      <c r="C17" s="132" t="s">
        <v>1217</v>
      </c>
      <c r="D17" s="132" t="s">
        <v>55</v>
      </c>
      <c r="E17" s="132">
        <v>3.0</v>
      </c>
    </row>
    <row r="18">
      <c r="A18" s="100">
        <v>0.0126</v>
      </c>
      <c r="B18" s="44" t="s">
        <v>380</v>
      </c>
      <c r="C18" s="132" t="s">
        <v>3090</v>
      </c>
      <c r="D18" s="132" t="s">
        <v>67</v>
      </c>
      <c r="E18" s="132">
        <v>6.0</v>
      </c>
    </row>
    <row r="19">
      <c r="A19" s="100">
        <v>0.0123</v>
      </c>
      <c r="B19" s="44" t="s">
        <v>164</v>
      </c>
      <c r="C19" s="132" t="s">
        <v>3092</v>
      </c>
      <c r="D19" s="132" t="s">
        <v>2949</v>
      </c>
      <c r="E19" s="132">
        <v>1.0</v>
      </c>
    </row>
    <row r="20">
      <c r="A20" s="100">
        <v>0.0103</v>
      </c>
      <c r="B20" s="44" t="s">
        <v>586</v>
      </c>
      <c r="C20" s="132" t="s">
        <v>590</v>
      </c>
      <c r="D20" s="132" t="s">
        <v>2949</v>
      </c>
      <c r="E20" s="132">
        <v>8.0</v>
      </c>
    </row>
    <row r="21">
      <c r="A21" s="129">
        <v>0.0102</v>
      </c>
      <c r="B21" s="80" t="s">
        <v>492</v>
      </c>
      <c r="C21" s="166" t="s">
        <v>493</v>
      </c>
      <c r="D21" s="166" t="s">
        <v>10</v>
      </c>
      <c r="E21" s="166">
        <v>1.0</v>
      </c>
      <c r="F21" s="167"/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</row>
    <row r="22">
      <c r="A22" s="100">
        <v>0.0094</v>
      </c>
      <c r="B22" s="44" t="s">
        <v>98</v>
      </c>
      <c r="E22" s="132">
        <v>1.0</v>
      </c>
    </row>
    <row r="23">
      <c r="A23" s="100">
        <v>0.0087</v>
      </c>
      <c r="B23" s="44" t="s">
        <v>3093</v>
      </c>
      <c r="E23" s="132">
        <v>1.0</v>
      </c>
    </row>
    <row r="24">
      <c r="A24" s="100">
        <v>0.0085</v>
      </c>
      <c r="B24" s="44" t="s">
        <v>494</v>
      </c>
      <c r="E24" s="132">
        <v>1.0</v>
      </c>
    </row>
    <row r="25">
      <c r="A25" s="100">
        <v>0.0078</v>
      </c>
      <c r="B25" s="44" t="s">
        <v>481</v>
      </c>
      <c r="E25" s="132">
        <v>1.0</v>
      </c>
    </row>
    <row r="26">
      <c r="A26" s="100">
        <v>0.0074</v>
      </c>
      <c r="B26" s="44" t="s">
        <v>3094</v>
      </c>
      <c r="E26" s="132">
        <v>1.0</v>
      </c>
    </row>
    <row r="27">
      <c r="A27" s="100">
        <v>0.0072</v>
      </c>
      <c r="B27" s="44" t="s">
        <v>3095</v>
      </c>
      <c r="E27" s="132">
        <v>1.0</v>
      </c>
    </row>
    <row r="28">
      <c r="A28" s="100">
        <v>0.007</v>
      </c>
      <c r="B28" s="44" t="s">
        <v>518</v>
      </c>
      <c r="E28" s="132">
        <v>2.0</v>
      </c>
    </row>
    <row r="29">
      <c r="A29" s="100">
        <v>0.0068</v>
      </c>
      <c r="B29" s="44" t="s">
        <v>87</v>
      </c>
      <c r="E29" s="132">
        <v>2.0</v>
      </c>
    </row>
    <row r="30">
      <c r="A30" s="100">
        <v>0.0064</v>
      </c>
      <c r="B30" s="44" t="s">
        <v>617</v>
      </c>
      <c r="E30" s="132">
        <v>4.0</v>
      </c>
    </row>
    <row r="31">
      <c r="A31" s="100">
        <v>0.0058</v>
      </c>
      <c r="B31" s="44" t="s">
        <v>499</v>
      </c>
      <c r="E31" s="132">
        <v>1.0</v>
      </c>
    </row>
    <row r="32">
      <c r="A32" s="100">
        <v>0.0051</v>
      </c>
      <c r="B32" s="44" t="s">
        <v>383</v>
      </c>
      <c r="E32" s="132">
        <v>1.0</v>
      </c>
    </row>
    <row r="33">
      <c r="A33" s="100">
        <v>0.0048</v>
      </c>
      <c r="B33" s="44" t="s">
        <v>456</v>
      </c>
      <c r="E33" s="132">
        <v>1.0</v>
      </c>
    </row>
    <row r="34">
      <c r="A34" s="100">
        <v>0.0045</v>
      </c>
      <c r="B34" s="44" t="s">
        <v>3097</v>
      </c>
      <c r="E34" s="132">
        <v>1.0</v>
      </c>
    </row>
    <row r="35">
      <c r="A35" s="100">
        <v>0.0043</v>
      </c>
      <c r="B35" s="44" t="s">
        <v>497</v>
      </c>
      <c r="E35" s="132">
        <v>1.0</v>
      </c>
    </row>
    <row r="36">
      <c r="A36" s="100">
        <v>0.0036</v>
      </c>
      <c r="B36" s="44" t="s">
        <v>3099</v>
      </c>
      <c r="E36" s="132">
        <v>1.0</v>
      </c>
    </row>
    <row r="37">
      <c r="A37" s="100">
        <v>0.003</v>
      </c>
      <c r="B37" s="44" t="s">
        <v>388</v>
      </c>
      <c r="E37" s="132">
        <v>2.0</v>
      </c>
    </row>
    <row r="38">
      <c r="A38" s="100">
        <v>0.0029</v>
      </c>
      <c r="B38" s="44" t="s">
        <v>635</v>
      </c>
      <c r="E38" s="132">
        <v>6.0</v>
      </c>
    </row>
    <row r="39">
      <c r="A39" s="100">
        <v>0.0028</v>
      </c>
      <c r="B39" s="44" t="s">
        <v>2936</v>
      </c>
      <c r="E39" s="132">
        <v>1.0</v>
      </c>
    </row>
    <row r="40">
      <c r="A40" s="100">
        <v>0.0025</v>
      </c>
      <c r="B40" s="44" t="s">
        <v>606</v>
      </c>
      <c r="E40" s="132">
        <v>1.0</v>
      </c>
    </row>
    <row r="41">
      <c r="A41" s="100">
        <v>0.0023</v>
      </c>
      <c r="B41" s="44" t="s">
        <v>3101</v>
      </c>
      <c r="E41" s="132">
        <v>1.0</v>
      </c>
    </row>
    <row r="42">
      <c r="A42" s="100">
        <v>0.0022</v>
      </c>
      <c r="B42" s="44" t="s">
        <v>462</v>
      </c>
      <c r="E42" s="132">
        <v>1.0</v>
      </c>
    </row>
    <row r="43">
      <c r="A43" s="100">
        <v>0.0019</v>
      </c>
      <c r="B43" s="44" t="s">
        <v>604</v>
      </c>
      <c r="E43" s="132">
        <v>2.0</v>
      </c>
    </row>
    <row r="44">
      <c r="A44" s="100">
        <v>0.0019</v>
      </c>
      <c r="B44" s="44" t="s">
        <v>3104</v>
      </c>
      <c r="E44" s="132">
        <v>1.0</v>
      </c>
    </row>
    <row r="45">
      <c r="A45" s="100">
        <v>0.0018</v>
      </c>
      <c r="B45" s="44" t="s">
        <v>625</v>
      </c>
      <c r="E45" s="132">
        <v>1.0</v>
      </c>
    </row>
    <row r="46">
      <c r="A46" s="100">
        <v>0.0018</v>
      </c>
      <c r="B46" s="44" t="s">
        <v>3106</v>
      </c>
      <c r="E46" s="132">
        <v>1.0</v>
      </c>
    </row>
    <row r="47">
      <c r="A47" s="100">
        <v>0.0017</v>
      </c>
      <c r="B47" s="44" t="s">
        <v>3107</v>
      </c>
      <c r="E47" s="132">
        <v>1.0</v>
      </c>
    </row>
    <row r="48">
      <c r="A48" s="100">
        <v>0.0015</v>
      </c>
      <c r="B48" s="44" t="s">
        <v>3108</v>
      </c>
      <c r="E48" s="132">
        <v>1.0</v>
      </c>
    </row>
    <row r="49">
      <c r="A49" s="100">
        <v>0.0014</v>
      </c>
      <c r="B49" s="44" t="s">
        <v>460</v>
      </c>
      <c r="E49" s="132">
        <v>1.0</v>
      </c>
    </row>
    <row r="50">
      <c r="A50" s="100">
        <v>0.0013</v>
      </c>
      <c r="B50" s="44" t="s">
        <v>434</v>
      </c>
      <c r="E50" s="132">
        <v>1.0</v>
      </c>
    </row>
    <row r="51">
      <c r="A51" s="100">
        <v>0.0013</v>
      </c>
      <c r="B51" s="44" t="s">
        <v>385</v>
      </c>
      <c r="E51" s="132">
        <v>2.0</v>
      </c>
    </row>
    <row r="52">
      <c r="A52" s="100">
        <v>0.0013</v>
      </c>
      <c r="B52" s="44" t="s">
        <v>3104</v>
      </c>
      <c r="E52" s="132">
        <v>1.0</v>
      </c>
    </row>
    <row r="53">
      <c r="A53" s="100">
        <v>0.0011</v>
      </c>
      <c r="B53" s="44" t="s">
        <v>100</v>
      </c>
      <c r="E53" s="132">
        <v>1.0</v>
      </c>
    </row>
    <row r="54">
      <c r="A54" s="100">
        <v>9.0E-4</v>
      </c>
      <c r="B54" s="44" t="s">
        <v>3111</v>
      </c>
      <c r="E54" s="132">
        <v>1.0</v>
      </c>
    </row>
    <row r="55">
      <c r="A55" s="100">
        <v>8.0E-4</v>
      </c>
      <c r="B55" s="44" t="s">
        <v>3113</v>
      </c>
      <c r="E55" s="132">
        <v>1.0</v>
      </c>
    </row>
    <row r="56">
      <c r="A56" s="100">
        <v>8.0E-4</v>
      </c>
      <c r="B56" s="44" t="s">
        <v>3114</v>
      </c>
      <c r="E56" s="132">
        <v>2.0</v>
      </c>
    </row>
    <row r="57">
      <c r="A57" s="100">
        <v>7.0E-4</v>
      </c>
      <c r="B57" s="44" t="s">
        <v>3117</v>
      </c>
      <c r="E57" s="132">
        <v>2.0</v>
      </c>
    </row>
    <row r="58">
      <c r="A58" s="100">
        <v>7.0E-4</v>
      </c>
      <c r="B58" s="44" t="s">
        <v>3118</v>
      </c>
      <c r="E58" s="132">
        <v>2.0</v>
      </c>
    </row>
    <row r="59">
      <c r="A59" s="100">
        <v>7.0E-4</v>
      </c>
      <c r="B59" s="44" t="s">
        <v>3119</v>
      </c>
      <c r="E59" s="132">
        <v>1.0</v>
      </c>
    </row>
    <row r="60">
      <c r="A60" s="100">
        <v>6.0E-4</v>
      </c>
      <c r="B60" s="44" t="s">
        <v>3121</v>
      </c>
      <c r="E60" s="132">
        <v>1.0</v>
      </c>
    </row>
    <row r="61">
      <c r="A61" s="100">
        <v>6.0E-4</v>
      </c>
      <c r="B61" s="44" t="s">
        <v>3122</v>
      </c>
      <c r="E61" s="132">
        <v>1.0</v>
      </c>
    </row>
    <row r="62">
      <c r="A62" s="100">
        <v>6.0E-4</v>
      </c>
      <c r="B62" s="44" t="s">
        <v>3123</v>
      </c>
      <c r="E62" s="132">
        <v>1.0</v>
      </c>
    </row>
    <row r="63">
      <c r="A63" s="100">
        <v>6.0E-4</v>
      </c>
      <c r="B63" s="44" t="s">
        <v>3125</v>
      </c>
      <c r="E63" s="132">
        <v>1.0</v>
      </c>
    </row>
    <row r="64">
      <c r="A64" s="100">
        <v>5.0E-4</v>
      </c>
      <c r="B64" s="44" t="s">
        <v>477</v>
      </c>
      <c r="E64" s="132">
        <v>1.0</v>
      </c>
    </row>
    <row r="65">
      <c r="A65" s="100">
        <v>5.0E-4</v>
      </c>
      <c r="B65" s="44" t="s">
        <v>425</v>
      </c>
      <c r="E65" s="132">
        <v>1.0</v>
      </c>
    </row>
    <row r="66">
      <c r="A66" s="100">
        <v>5.0E-4</v>
      </c>
      <c r="B66" s="44" t="s">
        <v>391</v>
      </c>
      <c r="E66" s="132">
        <v>1.0</v>
      </c>
    </row>
    <row r="67">
      <c r="A67" s="100">
        <v>5.0E-4</v>
      </c>
      <c r="B67" s="44" t="s">
        <v>3127</v>
      </c>
      <c r="E67" s="132">
        <v>1.0</v>
      </c>
    </row>
    <row r="68">
      <c r="A68" s="100">
        <v>5.0E-4</v>
      </c>
      <c r="B68" s="44" t="s">
        <v>3129</v>
      </c>
      <c r="E68" s="132">
        <v>1.0</v>
      </c>
    </row>
    <row r="69">
      <c r="A69" s="100">
        <v>5.0E-4</v>
      </c>
      <c r="B69" s="44" t="s">
        <v>3131</v>
      </c>
      <c r="E69" s="132">
        <v>1.0</v>
      </c>
    </row>
    <row r="70">
      <c r="A70" s="100">
        <v>4.0E-4</v>
      </c>
      <c r="B70" s="44" t="s">
        <v>3132</v>
      </c>
      <c r="E70" s="132">
        <v>1.0</v>
      </c>
    </row>
    <row r="71">
      <c r="A71" s="100">
        <v>4.0E-4</v>
      </c>
      <c r="B71" s="44" t="s">
        <v>3133</v>
      </c>
      <c r="E71" s="132">
        <v>1.0</v>
      </c>
    </row>
    <row r="72">
      <c r="A72" s="100">
        <v>4.0E-4</v>
      </c>
      <c r="B72" s="44" t="s">
        <v>3135</v>
      </c>
      <c r="E72" s="132">
        <v>1.0</v>
      </c>
    </row>
    <row r="73">
      <c r="A73" s="100">
        <v>4.0E-4</v>
      </c>
      <c r="B73" s="44" t="s">
        <v>166</v>
      </c>
      <c r="E73" s="132">
        <v>1.0</v>
      </c>
    </row>
    <row r="74">
      <c r="A74" s="100">
        <v>4.0E-4</v>
      </c>
      <c r="B74" s="44" t="s">
        <v>111</v>
      </c>
      <c r="E74" s="132">
        <v>1.0</v>
      </c>
    </row>
    <row r="75">
      <c r="A75" s="100">
        <v>3.0E-4</v>
      </c>
      <c r="B75" s="44" t="s">
        <v>3136</v>
      </c>
      <c r="E75" s="132">
        <v>1.0</v>
      </c>
    </row>
    <row r="76">
      <c r="A76" s="100">
        <v>3.0E-4</v>
      </c>
      <c r="B76" s="44" t="s">
        <v>465</v>
      </c>
      <c r="E76" s="132">
        <v>1.0</v>
      </c>
    </row>
    <row r="77">
      <c r="A77" s="100">
        <v>3.0E-4</v>
      </c>
      <c r="B77" s="44" t="s">
        <v>3137</v>
      </c>
      <c r="E77" s="132">
        <v>1.0</v>
      </c>
    </row>
    <row r="78">
      <c r="A78" s="100">
        <v>3.0E-4</v>
      </c>
      <c r="B78" s="44" t="s">
        <v>3138</v>
      </c>
      <c r="E78" s="132">
        <v>1.0</v>
      </c>
    </row>
    <row r="79">
      <c r="A79" s="100">
        <v>3.0E-4</v>
      </c>
      <c r="B79" s="44" t="s">
        <v>3139</v>
      </c>
      <c r="E79" s="132">
        <v>1.0</v>
      </c>
    </row>
    <row r="80">
      <c r="A80" s="100">
        <v>3.0E-4</v>
      </c>
      <c r="B80" s="44" t="s">
        <v>3140</v>
      </c>
      <c r="E80" s="132">
        <v>1.0</v>
      </c>
    </row>
    <row r="81">
      <c r="A81" s="100">
        <v>3.0E-4</v>
      </c>
      <c r="B81" s="44" t="s">
        <v>3141</v>
      </c>
      <c r="E81" s="132">
        <v>1.0</v>
      </c>
    </row>
    <row r="82">
      <c r="A82" s="100">
        <v>3.0E-4</v>
      </c>
      <c r="B82" s="44" t="s">
        <v>3143</v>
      </c>
      <c r="E82" s="132">
        <v>1.0</v>
      </c>
    </row>
    <row r="83">
      <c r="A83" s="100">
        <v>2.0E-4</v>
      </c>
      <c r="B83" s="44" t="s">
        <v>3144</v>
      </c>
      <c r="E83" s="132">
        <v>1.0</v>
      </c>
    </row>
    <row r="84">
      <c r="A84" s="100">
        <v>2.0E-4</v>
      </c>
      <c r="B84" s="44" t="s">
        <v>2939</v>
      </c>
      <c r="E84" s="132">
        <v>1.0</v>
      </c>
    </row>
    <row r="85">
      <c r="A85" s="100">
        <v>2.0E-4</v>
      </c>
      <c r="B85" s="44" t="s">
        <v>2951</v>
      </c>
      <c r="E85" s="132">
        <v>1.0</v>
      </c>
    </row>
    <row r="86">
      <c r="A86" s="100">
        <v>2.0E-4</v>
      </c>
      <c r="B86" s="44" t="s">
        <v>2975</v>
      </c>
      <c r="E86" s="132">
        <v>1.0</v>
      </c>
    </row>
    <row r="87">
      <c r="A87" s="100">
        <v>2.0E-4</v>
      </c>
      <c r="B87" s="44" t="s">
        <v>591</v>
      </c>
      <c r="E87" s="132">
        <v>1.0</v>
      </c>
    </row>
    <row r="88">
      <c r="A88" s="100">
        <v>2.0E-4</v>
      </c>
      <c r="B88" s="44" t="s">
        <v>3147</v>
      </c>
      <c r="E88" s="132">
        <v>1.0</v>
      </c>
    </row>
    <row r="89">
      <c r="A89" s="100">
        <v>2.0E-4</v>
      </c>
      <c r="B89" s="44" t="s">
        <v>3148</v>
      </c>
      <c r="E89" s="132">
        <v>1.0</v>
      </c>
    </row>
    <row r="90">
      <c r="A90" s="100">
        <v>2.0E-4</v>
      </c>
      <c r="B90" s="44" t="s">
        <v>3150</v>
      </c>
      <c r="E90" s="132">
        <v>1.0</v>
      </c>
    </row>
    <row r="91">
      <c r="A91" s="100">
        <v>2.0E-4</v>
      </c>
      <c r="B91" s="44" t="s">
        <v>3152</v>
      </c>
      <c r="E91" s="132">
        <v>1.0</v>
      </c>
    </row>
    <row r="92">
      <c r="A92" s="100">
        <v>2.0E-4</v>
      </c>
      <c r="B92" s="44" t="s">
        <v>3153</v>
      </c>
      <c r="E92" s="132">
        <v>1.0</v>
      </c>
    </row>
    <row r="93">
      <c r="A93" s="100">
        <v>2.0E-4</v>
      </c>
      <c r="B93" s="44" t="s">
        <v>3154</v>
      </c>
      <c r="E93" s="132">
        <v>1.0</v>
      </c>
    </row>
    <row r="94">
      <c r="A94" s="100">
        <v>2.0E-4</v>
      </c>
      <c r="B94" s="44" t="s">
        <v>3156</v>
      </c>
      <c r="E94" s="132">
        <v>1.0</v>
      </c>
    </row>
    <row r="95">
      <c r="A95" s="100">
        <v>2.0E-4</v>
      </c>
      <c r="B95" s="44" t="s">
        <v>3158</v>
      </c>
      <c r="E95" s="132">
        <v>1.0</v>
      </c>
    </row>
    <row r="96">
      <c r="A96" s="100">
        <v>2.0E-4</v>
      </c>
      <c r="B96" s="44" t="s">
        <v>3159</v>
      </c>
      <c r="E96" s="132">
        <v>1.0</v>
      </c>
    </row>
    <row r="97">
      <c r="A97" s="100">
        <v>1.0E-4</v>
      </c>
      <c r="B97" s="44" t="s">
        <v>3160</v>
      </c>
      <c r="E97" s="132">
        <v>1.0</v>
      </c>
    </row>
    <row r="98">
      <c r="A98" s="100">
        <v>1.0E-4</v>
      </c>
      <c r="B98" s="44" t="s">
        <v>627</v>
      </c>
      <c r="E98" s="132">
        <v>1.0</v>
      </c>
    </row>
    <row r="99">
      <c r="A99" s="100">
        <v>1.0E-4</v>
      </c>
      <c r="B99" s="44" t="s">
        <v>3162</v>
      </c>
      <c r="E99" s="132">
        <v>1.0</v>
      </c>
    </row>
    <row r="100">
      <c r="A100" s="100">
        <v>1.0E-4</v>
      </c>
      <c r="B100" s="44" t="s">
        <v>3164</v>
      </c>
      <c r="E100" s="132">
        <v>1.0</v>
      </c>
    </row>
    <row r="101">
      <c r="A101" s="100">
        <v>1.0E-4</v>
      </c>
      <c r="B101" s="44" t="s">
        <v>2983</v>
      </c>
      <c r="E101" s="132">
        <v>1.0</v>
      </c>
    </row>
    <row r="102">
      <c r="A102" s="100">
        <v>1.0E-4</v>
      </c>
      <c r="B102" s="44" t="s">
        <v>3015</v>
      </c>
      <c r="E102" s="132">
        <v>1.0</v>
      </c>
    </row>
    <row r="103">
      <c r="A103" s="100">
        <v>1.0E-4</v>
      </c>
      <c r="B103" s="44" t="s">
        <v>3169</v>
      </c>
      <c r="E103" s="132">
        <v>1.0</v>
      </c>
    </row>
    <row r="104">
      <c r="A104" s="100">
        <v>1.0E-4</v>
      </c>
      <c r="B104" s="44" t="s">
        <v>3171</v>
      </c>
      <c r="E104" s="132">
        <v>1.0</v>
      </c>
    </row>
    <row r="105">
      <c r="A105" s="100">
        <v>1.0E-4</v>
      </c>
      <c r="B105" s="44" t="s">
        <v>3172</v>
      </c>
      <c r="E105" s="132">
        <v>1.0</v>
      </c>
    </row>
    <row r="106">
      <c r="A106" s="100">
        <v>1.0E-4</v>
      </c>
      <c r="B106" s="44" t="s">
        <v>3174</v>
      </c>
      <c r="E106" s="132">
        <v>1.0</v>
      </c>
    </row>
    <row r="107">
      <c r="A107" s="100">
        <v>1.0E-4</v>
      </c>
      <c r="B107" s="44" t="s">
        <v>3176</v>
      </c>
      <c r="E107" s="132">
        <v>1.0</v>
      </c>
    </row>
    <row r="108">
      <c r="A108" s="100">
        <v>1.0E-4</v>
      </c>
      <c r="B108" s="44" t="s">
        <v>3178</v>
      </c>
      <c r="E108" s="132">
        <v>1.0</v>
      </c>
    </row>
    <row r="109">
      <c r="A109" s="100">
        <v>1.0E-4</v>
      </c>
      <c r="B109" s="44" t="s">
        <v>3181</v>
      </c>
      <c r="E109" s="132">
        <v>1.0</v>
      </c>
    </row>
    <row r="110">
      <c r="A110" s="100">
        <v>1.0E-4</v>
      </c>
      <c r="B110" s="44" t="s">
        <v>3182</v>
      </c>
      <c r="E110" s="132">
        <v>1.0</v>
      </c>
    </row>
    <row r="111">
      <c r="A111" s="100">
        <v>1.0E-4</v>
      </c>
      <c r="B111" s="44" t="s">
        <v>3184</v>
      </c>
      <c r="E111" s="132">
        <v>1.0</v>
      </c>
    </row>
    <row r="112">
      <c r="A112" s="100">
        <v>1.0E-4</v>
      </c>
      <c r="B112" s="44" t="s">
        <v>467</v>
      </c>
      <c r="E112" s="132">
        <v>1.0</v>
      </c>
    </row>
    <row r="113">
      <c r="A113" s="100">
        <v>1.0E-4</v>
      </c>
      <c r="B113" s="44" t="s">
        <v>3185</v>
      </c>
      <c r="E113" s="132">
        <v>1.0</v>
      </c>
    </row>
    <row r="114">
      <c r="A114" s="100">
        <v>1.0E-4</v>
      </c>
      <c r="B114" s="44" t="s">
        <v>3187</v>
      </c>
      <c r="E114" s="132">
        <v>1.0</v>
      </c>
    </row>
    <row r="115">
      <c r="A115" s="100">
        <v>1.0E-4</v>
      </c>
      <c r="B115" s="44" t="s">
        <v>3188</v>
      </c>
      <c r="E115" s="132">
        <v>1.0</v>
      </c>
    </row>
    <row r="116">
      <c r="A116" s="100">
        <v>1.0E-4</v>
      </c>
      <c r="B116" s="44" t="s">
        <v>3190</v>
      </c>
      <c r="E116" s="132">
        <v>1.0</v>
      </c>
    </row>
    <row r="117">
      <c r="A117" s="100">
        <v>1.0E-4</v>
      </c>
      <c r="B117" s="44" t="s">
        <v>3192</v>
      </c>
      <c r="E117" s="132">
        <v>1.0</v>
      </c>
    </row>
    <row r="118">
      <c r="A118" s="100">
        <v>1.0E-4</v>
      </c>
      <c r="B118" s="44" t="s">
        <v>3193</v>
      </c>
      <c r="E118" s="132">
        <v>1.0</v>
      </c>
    </row>
    <row r="119">
      <c r="A119" s="100">
        <v>1.0E-4</v>
      </c>
      <c r="B119" s="44" t="s">
        <v>3195</v>
      </c>
      <c r="E119" s="132">
        <v>1.0</v>
      </c>
    </row>
    <row r="120">
      <c r="A120" s="100">
        <v>1.0E-4</v>
      </c>
      <c r="B120" s="44" t="s">
        <v>3198</v>
      </c>
      <c r="E120" s="132">
        <v>1.0</v>
      </c>
    </row>
    <row r="121">
      <c r="A121" s="100">
        <v>1.0E-4</v>
      </c>
      <c r="B121" s="44" t="s">
        <v>3201</v>
      </c>
      <c r="E121" s="132">
        <v>1.0</v>
      </c>
    </row>
    <row r="122">
      <c r="A122" s="100">
        <v>1.0E-4</v>
      </c>
      <c r="B122" s="44" t="s">
        <v>3203</v>
      </c>
      <c r="E122" s="132">
        <v>1.0</v>
      </c>
    </row>
    <row r="123">
      <c r="A123" s="100">
        <v>1.0E-4</v>
      </c>
      <c r="B123" s="44" t="s">
        <v>3207</v>
      </c>
      <c r="E123" s="132">
        <v>1.0</v>
      </c>
    </row>
    <row r="124">
      <c r="A124" s="100">
        <v>1.0E-4</v>
      </c>
      <c r="B124" s="44" t="s">
        <v>3209</v>
      </c>
      <c r="E124" s="132">
        <v>1.0</v>
      </c>
    </row>
    <row r="125">
      <c r="A125" s="100">
        <v>1.0E-4</v>
      </c>
      <c r="B125" s="44" t="s">
        <v>3210</v>
      </c>
      <c r="E125" s="132">
        <v>1.0</v>
      </c>
    </row>
    <row r="126">
      <c r="A126" s="100">
        <v>1.0E-4</v>
      </c>
      <c r="B126" s="44" t="s">
        <v>3211</v>
      </c>
      <c r="E126" s="132">
        <v>1.0</v>
      </c>
    </row>
    <row r="127">
      <c r="A127" s="100">
        <v>1.0E-4</v>
      </c>
      <c r="B127" s="44" t="s">
        <v>3213</v>
      </c>
      <c r="E127" s="132">
        <v>1.0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2.86"/>
    <col customWidth="1" min="3" max="3" width="17.71"/>
  </cols>
  <sheetData>
    <row r="1">
      <c r="A1" s="44" t="s">
        <v>3098</v>
      </c>
      <c r="B1" s="31" t="s">
        <v>3100</v>
      </c>
      <c r="C1" s="82" t="s">
        <v>1</v>
      </c>
      <c r="D1" s="33" t="s">
        <v>644</v>
      </c>
      <c r="E1" s="41" t="s">
        <v>3102</v>
      </c>
    </row>
    <row r="2">
      <c r="A2" s="168" t="s">
        <v>3103</v>
      </c>
      <c r="B2" s="116"/>
      <c r="E2" s="132">
        <v>209.0</v>
      </c>
    </row>
    <row r="3">
      <c r="A3" s="100">
        <v>0.6126</v>
      </c>
      <c r="B3" s="44" t="s">
        <v>427</v>
      </c>
      <c r="C3" s="132" t="s">
        <v>3105</v>
      </c>
      <c r="D3" s="132" t="s">
        <v>7</v>
      </c>
      <c r="E3" s="132">
        <v>2.0</v>
      </c>
    </row>
    <row r="4">
      <c r="A4" s="100">
        <v>0.0512</v>
      </c>
      <c r="B4" s="44" t="s">
        <v>113</v>
      </c>
      <c r="C4" s="132" t="s">
        <v>1601</v>
      </c>
      <c r="D4" s="132" t="s">
        <v>7</v>
      </c>
      <c r="E4" s="132">
        <v>2.0</v>
      </c>
    </row>
    <row r="5">
      <c r="A5" s="100">
        <v>0.0333</v>
      </c>
      <c r="B5" s="44" t="s">
        <v>465</v>
      </c>
      <c r="C5" s="132" t="s">
        <v>1559</v>
      </c>
      <c r="D5" s="132" t="s">
        <v>7</v>
      </c>
      <c r="E5" s="132">
        <v>7.0</v>
      </c>
    </row>
    <row r="6">
      <c r="A6" s="100">
        <v>0.0228</v>
      </c>
      <c r="B6" s="44" t="s">
        <v>627</v>
      </c>
      <c r="C6" s="132" t="s">
        <v>3109</v>
      </c>
      <c r="D6" s="132" t="s">
        <v>7</v>
      </c>
      <c r="E6" s="132">
        <v>1.0</v>
      </c>
    </row>
    <row r="7">
      <c r="A7" s="100">
        <v>0.022</v>
      </c>
      <c r="B7" s="44" t="s">
        <v>380</v>
      </c>
      <c r="C7" s="132" t="s">
        <v>3110</v>
      </c>
      <c r="D7" s="132" t="s">
        <v>67</v>
      </c>
      <c r="E7" s="132">
        <v>7.0</v>
      </c>
    </row>
    <row r="8">
      <c r="A8" s="100">
        <v>0.0203</v>
      </c>
      <c r="B8" s="44" t="s">
        <v>65</v>
      </c>
      <c r="C8" s="132" t="s">
        <v>66</v>
      </c>
      <c r="D8" s="132" t="s">
        <v>67</v>
      </c>
      <c r="E8" s="132">
        <v>3.0</v>
      </c>
    </row>
    <row r="9">
      <c r="A9" s="100">
        <v>0.0183</v>
      </c>
      <c r="B9" s="44" t="s">
        <v>438</v>
      </c>
      <c r="C9" s="132" t="s">
        <v>1842</v>
      </c>
      <c r="D9" s="132" t="s">
        <v>15</v>
      </c>
      <c r="E9" s="132">
        <v>3.0</v>
      </c>
    </row>
    <row r="10">
      <c r="A10" s="100">
        <v>0.0174</v>
      </c>
      <c r="B10" s="44" t="s">
        <v>452</v>
      </c>
      <c r="C10" s="132" t="s">
        <v>3112</v>
      </c>
      <c r="D10" s="132" t="s">
        <v>15</v>
      </c>
      <c r="E10" s="132">
        <v>3.0</v>
      </c>
    </row>
    <row r="11">
      <c r="A11" s="100">
        <v>0.0162</v>
      </c>
      <c r="B11" s="44" t="s">
        <v>115</v>
      </c>
      <c r="C11" s="132" t="s">
        <v>3115</v>
      </c>
      <c r="D11" s="132" t="s">
        <v>67</v>
      </c>
      <c r="E11" s="132">
        <v>3.0</v>
      </c>
    </row>
    <row r="12">
      <c r="A12" s="100">
        <v>0.0155</v>
      </c>
      <c r="B12" s="44" t="s">
        <v>430</v>
      </c>
      <c r="C12" s="132" t="s">
        <v>3116</v>
      </c>
      <c r="D12" s="132" t="s">
        <v>15</v>
      </c>
      <c r="E12" s="132">
        <v>1.0</v>
      </c>
    </row>
    <row r="13">
      <c r="A13" s="100">
        <v>0.015</v>
      </c>
      <c r="B13" s="44" t="s">
        <v>221</v>
      </c>
      <c r="C13" s="132" t="s">
        <v>222</v>
      </c>
      <c r="D13" s="132" t="s">
        <v>7</v>
      </c>
      <c r="E13" s="132">
        <v>2.0</v>
      </c>
    </row>
    <row r="14">
      <c r="A14" s="129">
        <v>0.0116</v>
      </c>
      <c r="B14" s="80" t="s">
        <v>603</v>
      </c>
      <c r="C14" s="166" t="s">
        <v>3120</v>
      </c>
      <c r="D14" s="166" t="s">
        <v>60</v>
      </c>
      <c r="E14" s="166">
        <v>6.0</v>
      </c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</row>
    <row r="15">
      <c r="A15" s="100">
        <v>0.0085</v>
      </c>
      <c r="B15" s="44" t="s">
        <v>633</v>
      </c>
      <c r="E15" s="132">
        <v>2.0</v>
      </c>
    </row>
    <row r="16">
      <c r="A16" s="100">
        <v>0.008</v>
      </c>
      <c r="B16" s="44" t="s">
        <v>629</v>
      </c>
      <c r="E16" s="132">
        <v>2.0</v>
      </c>
    </row>
    <row r="17">
      <c r="A17" s="100">
        <v>0.0067</v>
      </c>
      <c r="B17" s="44" t="s">
        <v>467</v>
      </c>
      <c r="E17" s="132">
        <v>1.0</v>
      </c>
    </row>
    <row r="18">
      <c r="A18" s="100">
        <v>0.0062</v>
      </c>
      <c r="B18" s="44" t="s">
        <v>383</v>
      </c>
      <c r="E18" s="132">
        <v>1.0</v>
      </c>
    </row>
    <row r="19">
      <c r="A19" s="100">
        <v>0.0051</v>
      </c>
      <c r="B19" s="44" t="s">
        <v>175</v>
      </c>
      <c r="E19" s="132">
        <v>1.0</v>
      </c>
    </row>
    <row r="20">
      <c r="A20" s="100">
        <v>0.0051</v>
      </c>
      <c r="B20" s="44" t="s">
        <v>573</v>
      </c>
      <c r="E20" s="132">
        <v>1.0</v>
      </c>
    </row>
    <row r="21">
      <c r="A21" s="100">
        <v>0.0051</v>
      </c>
      <c r="B21" s="44" t="s">
        <v>3126</v>
      </c>
      <c r="E21" s="132">
        <v>3.0</v>
      </c>
    </row>
    <row r="22">
      <c r="A22" s="100">
        <v>0.0045</v>
      </c>
      <c r="B22" s="44" t="s">
        <v>3128</v>
      </c>
      <c r="E22" s="132">
        <v>1.0</v>
      </c>
    </row>
    <row r="23">
      <c r="A23" s="100">
        <v>0.0045</v>
      </c>
      <c r="B23" s="44" t="s">
        <v>87</v>
      </c>
      <c r="E23" s="132">
        <v>1.0</v>
      </c>
    </row>
    <row r="24">
      <c r="A24" s="100">
        <v>0.0042</v>
      </c>
      <c r="B24" s="44" t="s">
        <v>3130</v>
      </c>
      <c r="E24" s="132">
        <v>2.0</v>
      </c>
    </row>
    <row r="25">
      <c r="A25" s="100">
        <v>0.0042</v>
      </c>
      <c r="B25" s="44" t="s">
        <v>397</v>
      </c>
      <c r="E25" s="132">
        <v>1.0</v>
      </c>
    </row>
    <row r="26">
      <c r="A26" s="100">
        <v>0.0041</v>
      </c>
      <c r="B26" s="44" t="s">
        <v>352</v>
      </c>
      <c r="E26" s="132">
        <v>3.0</v>
      </c>
    </row>
    <row r="27">
      <c r="A27" s="100">
        <v>0.0037</v>
      </c>
      <c r="B27" s="44" t="s">
        <v>488</v>
      </c>
      <c r="E27" s="132">
        <v>1.0</v>
      </c>
    </row>
    <row r="28">
      <c r="A28" s="100">
        <v>0.0035</v>
      </c>
      <c r="B28" s="44" t="s">
        <v>140</v>
      </c>
      <c r="E28" s="132">
        <v>1.0</v>
      </c>
    </row>
    <row r="29">
      <c r="A29" s="100">
        <v>0.0035</v>
      </c>
      <c r="B29" s="44" t="s">
        <v>3134</v>
      </c>
      <c r="E29" s="132">
        <v>2.0</v>
      </c>
    </row>
    <row r="30">
      <c r="A30" s="100">
        <v>0.0034</v>
      </c>
      <c r="B30" s="44" t="s">
        <v>204</v>
      </c>
      <c r="E30" s="132">
        <v>1.0</v>
      </c>
    </row>
    <row r="31">
      <c r="A31" s="100">
        <v>0.0032</v>
      </c>
      <c r="B31" s="44" t="s">
        <v>249</v>
      </c>
      <c r="E31" s="132">
        <v>1.0</v>
      </c>
    </row>
    <row r="32">
      <c r="A32" s="100">
        <v>0.0031</v>
      </c>
      <c r="B32" s="44" t="s">
        <v>247</v>
      </c>
      <c r="E32" s="132">
        <v>2.0</v>
      </c>
    </row>
    <row r="33">
      <c r="A33" s="100">
        <v>0.0031</v>
      </c>
      <c r="B33" s="44" t="s">
        <v>388</v>
      </c>
      <c r="E33" s="132">
        <v>2.0</v>
      </c>
    </row>
    <row r="34">
      <c r="A34" s="100">
        <v>0.0029</v>
      </c>
      <c r="B34" s="44" t="s">
        <v>202</v>
      </c>
      <c r="E34" s="132">
        <v>2.0</v>
      </c>
    </row>
    <row r="35">
      <c r="A35" s="100">
        <v>0.0029</v>
      </c>
      <c r="B35" s="44" t="s">
        <v>421</v>
      </c>
      <c r="E35" s="132">
        <v>2.0</v>
      </c>
    </row>
    <row r="36">
      <c r="A36" s="100">
        <v>0.0029</v>
      </c>
      <c r="B36" s="44" t="s">
        <v>511</v>
      </c>
      <c r="E36" s="132">
        <v>3.0</v>
      </c>
    </row>
    <row r="37">
      <c r="A37" s="100">
        <v>0.0023</v>
      </c>
      <c r="B37" s="44" t="s">
        <v>577</v>
      </c>
      <c r="E37" s="132">
        <v>1.0</v>
      </c>
    </row>
    <row r="38">
      <c r="A38" s="100">
        <v>0.0021</v>
      </c>
      <c r="B38" s="44" t="s">
        <v>98</v>
      </c>
      <c r="E38" s="132">
        <v>1.0</v>
      </c>
    </row>
    <row r="39">
      <c r="A39" s="100">
        <v>0.002</v>
      </c>
      <c r="B39" s="44" t="s">
        <v>2984</v>
      </c>
      <c r="E39" s="132">
        <v>1.0</v>
      </c>
    </row>
    <row r="40">
      <c r="A40" s="100">
        <v>0.002</v>
      </c>
      <c r="B40" s="44" t="s">
        <v>208</v>
      </c>
      <c r="E40" s="132">
        <v>1.0</v>
      </c>
    </row>
    <row r="41">
      <c r="A41" s="100">
        <v>0.002</v>
      </c>
      <c r="B41" s="44" t="s">
        <v>774</v>
      </c>
      <c r="E41" s="132">
        <v>1.0</v>
      </c>
    </row>
    <row r="42">
      <c r="A42" s="100">
        <v>0.0017</v>
      </c>
      <c r="B42" s="44" t="s">
        <v>3142</v>
      </c>
      <c r="E42" s="132">
        <v>1.0</v>
      </c>
    </row>
    <row r="43">
      <c r="A43" s="100">
        <v>0.0017</v>
      </c>
      <c r="B43" s="44" t="s">
        <v>3107</v>
      </c>
      <c r="E43" s="132">
        <v>1.0</v>
      </c>
    </row>
    <row r="44">
      <c r="A44" s="100">
        <v>0.0016</v>
      </c>
      <c r="B44" s="44" t="s">
        <v>124</v>
      </c>
      <c r="E44" s="132">
        <v>2.0</v>
      </c>
    </row>
    <row r="45">
      <c r="A45" s="100">
        <v>0.0016</v>
      </c>
      <c r="B45" s="44" t="s">
        <v>385</v>
      </c>
      <c r="E45" s="132">
        <v>1.0</v>
      </c>
    </row>
    <row r="46">
      <c r="A46" s="100">
        <v>0.0016</v>
      </c>
      <c r="B46" s="44" t="s">
        <v>635</v>
      </c>
      <c r="E46" s="132">
        <v>3.0</v>
      </c>
    </row>
    <row r="47">
      <c r="A47" s="100">
        <v>0.0013</v>
      </c>
      <c r="B47" s="44" t="s">
        <v>87</v>
      </c>
      <c r="E47" s="132">
        <v>1.0</v>
      </c>
    </row>
    <row r="48">
      <c r="A48" s="100">
        <v>0.0013</v>
      </c>
      <c r="B48" s="44" t="s">
        <v>3145</v>
      </c>
      <c r="E48" s="132">
        <v>1.0</v>
      </c>
    </row>
    <row r="49">
      <c r="A49" s="100">
        <v>0.0013</v>
      </c>
      <c r="B49" s="44" t="s">
        <v>3146</v>
      </c>
      <c r="E49" s="132">
        <v>1.0</v>
      </c>
    </row>
    <row r="50">
      <c r="A50" s="100">
        <v>0.0012</v>
      </c>
      <c r="B50" s="44" t="s">
        <v>2969</v>
      </c>
      <c r="E50" s="132">
        <v>3.0</v>
      </c>
    </row>
    <row r="51">
      <c r="A51" s="100">
        <v>0.0011</v>
      </c>
      <c r="B51" s="44" t="s">
        <v>3149</v>
      </c>
      <c r="E51" s="132">
        <v>1.0</v>
      </c>
    </row>
    <row r="52">
      <c r="A52" s="100">
        <v>0.0011</v>
      </c>
      <c r="B52" s="44" t="s">
        <v>3151</v>
      </c>
      <c r="E52" s="132">
        <v>1.0</v>
      </c>
    </row>
    <row r="53">
      <c r="A53" s="100">
        <v>0.0011</v>
      </c>
      <c r="B53" s="44" t="s">
        <v>477</v>
      </c>
      <c r="E53" s="132">
        <v>3.0</v>
      </c>
    </row>
    <row r="54">
      <c r="A54" s="100">
        <v>0.0011</v>
      </c>
      <c r="B54" s="44" t="s">
        <v>513</v>
      </c>
      <c r="E54" s="132">
        <v>1.0</v>
      </c>
    </row>
    <row r="55">
      <c r="A55" s="100">
        <v>0.0011</v>
      </c>
      <c r="B55" s="44" t="s">
        <v>604</v>
      </c>
      <c r="E55" s="132">
        <v>1.0</v>
      </c>
    </row>
    <row r="56">
      <c r="A56" s="100">
        <v>0.001</v>
      </c>
      <c r="B56" s="44" t="s">
        <v>3155</v>
      </c>
      <c r="E56" s="132">
        <v>1.0</v>
      </c>
    </row>
    <row r="57">
      <c r="A57" s="100">
        <v>0.001</v>
      </c>
      <c r="B57" s="44" t="s">
        <v>3157</v>
      </c>
      <c r="E57" s="132">
        <v>1.0</v>
      </c>
    </row>
    <row r="58">
      <c r="A58" s="100">
        <v>9.0E-4</v>
      </c>
      <c r="B58" s="44" t="s">
        <v>117</v>
      </c>
      <c r="E58" s="132">
        <v>7.0</v>
      </c>
    </row>
    <row r="59">
      <c r="A59" s="100">
        <v>9.0E-4</v>
      </c>
      <c r="B59" s="44" t="s">
        <v>142</v>
      </c>
      <c r="E59" s="132">
        <v>1.0</v>
      </c>
    </row>
    <row r="60">
      <c r="A60" s="100">
        <v>7.0E-4</v>
      </c>
      <c r="B60" s="44" t="s">
        <v>462</v>
      </c>
      <c r="E60" s="132">
        <v>1.0</v>
      </c>
    </row>
    <row r="61">
      <c r="A61" s="100">
        <v>7.0E-4</v>
      </c>
      <c r="B61" s="44" t="s">
        <v>3165</v>
      </c>
      <c r="E61" s="132">
        <v>1.0</v>
      </c>
    </row>
    <row r="62">
      <c r="A62" s="100">
        <v>7.0E-4</v>
      </c>
      <c r="B62" s="44" t="s">
        <v>575</v>
      </c>
      <c r="E62" s="132">
        <v>1.0</v>
      </c>
    </row>
    <row r="63">
      <c r="A63" s="100">
        <v>6.0E-4</v>
      </c>
      <c r="B63" s="44" t="s">
        <v>3168</v>
      </c>
      <c r="E63" s="132">
        <v>1.0</v>
      </c>
    </row>
    <row r="64">
      <c r="A64" s="100">
        <v>6.0E-4</v>
      </c>
      <c r="B64" s="44" t="s">
        <v>3170</v>
      </c>
      <c r="E64" s="132">
        <v>1.0</v>
      </c>
    </row>
    <row r="65">
      <c r="A65" s="100">
        <v>6.0E-4</v>
      </c>
      <c r="B65" s="44" t="s">
        <v>522</v>
      </c>
      <c r="E65" s="132">
        <v>1.0</v>
      </c>
    </row>
    <row r="66">
      <c r="A66" s="100">
        <v>6.0E-4</v>
      </c>
      <c r="B66" s="44" t="s">
        <v>3173</v>
      </c>
      <c r="E66" s="132">
        <v>1.0</v>
      </c>
    </row>
    <row r="67">
      <c r="A67" s="100">
        <v>5.0E-4</v>
      </c>
      <c r="B67" s="44" t="s">
        <v>3175</v>
      </c>
      <c r="E67" s="132">
        <v>1.0</v>
      </c>
    </row>
    <row r="68">
      <c r="A68" s="100">
        <v>5.0E-4</v>
      </c>
      <c r="B68" s="44" t="s">
        <v>3177</v>
      </c>
      <c r="E68" s="132">
        <v>1.0</v>
      </c>
    </row>
    <row r="69">
      <c r="A69" s="100">
        <v>5.0E-4</v>
      </c>
      <c r="B69" s="44" t="s">
        <v>3179</v>
      </c>
      <c r="E69" s="132">
        <v>1.0</v>
      </c>
    </row>
    <row r="70">
      <c r="A70" s="100">
        <v>5.0E-4</v>
      </c>
      <c r="B70" s="44" t="s">
        <v>3137</v>
      </c>
      <c r="E70" s="132">
        <v>1.0</v>
      </c>
    </row>
    <row r="71">
      <c r="A71" s="100">
        <v>5.0E-4</v>
      </c>
      <c r="B71" s="44" t="s">
        <v>391</v>
      </c>
      <c r="E71" s="132">
        <v>1.0</v>
      </c>
    </row>
    <row r="72">
      <c r="A72" s="100">
        <v>5.0E-4</v>
      </c>
      <c r="B72" s="44" t="s">
        <v>606</v>
      </c>
      <c r="E72" s="132">
        <v>1.0</v>
      </c>
    </row>
    <row r="73">
      <c r="A73" s="100">
        <v>4.0E-4</v>
      </c>
      <c r="B73" s="44" t="s">
        <v>434</v>
      </c>
      <c r="E73" s="132">
        <v>1.0</v>
      </c>
    </row>
    <row r="74">
      <c r="A74" s="100">
        <v>3.0E-4</v>
      </c>
      <c r="B74" s="44" t="s">
        <v>3186</v>
      </c>
      <c r="E74" s="132">
        <v>1.0</v>
      </c>
    </row>
    <row r="75">
      <c r="A75" s="100">
        <v>3.0E-4</v>
      </c>
      <c r="B75" s="44" t="s">
        <v>3051</v>
      </c>
      <c r="E75" s="132">
        <v>1.0</v>
      </c>
    </row>
    <row r="76">
      <c r="A76" s="100">
        <v>3.0E-4</v>
      </c>
      <c r="B76" s="44" t="s">
        <v>3189</v>
      </c>
      <c r="E76" s="132">
        <v>1.0</v>
      </c>
    </row>
    <row r="77">
      <c r="A77" s="100">
        <v>3.0E-4</v>
      </c>
      <c r="B77" s="44" t="s">
        <v>3191</v>
      </c>
      <c r="E77" s="132">
        <v>1.0</v>
      </c>
    </row>
    <row r="78">
      <c r="A78" s="100">
        <v>3.0E-4</v>
      </c>
      <c r="B78" s="44" t="s">
        <v>3190</v>
      </c>
      <c r="E78" s="132">
        <v>1.0</v>
      </c>
    </row>
    <row r="79">
      <c r="A79" s="100">
        <v>2.0E-4</v>
      </c>
      <c r="B79" s="44" t="s">
        <v>3194</v>
      </c>
      <c r="E79" s="132">
        <v>1.0</v>
      </c>
    </row>
    <row r="80">
      <c r="A80" s="100">
        <v>2.0E-4</v>
      </c>
      <c r="B80" s="44" t="s">
        <v>100</v>
      </c>
      <c r="E80" s="132">
        <v>1.0</v>
      </c>
    </row>
    <row r="81">
      <c r="A81" s="100">
        <v>2.0E-4</v>
      </c>
      <c r="B81" s="44" t="s">
        <v>3196</v>
      </c>
      <c r="E81" s="132">
        <v>1.0</v>
      </c>
    </row>
    <row r="82">
      <c r="A82" s="100">
        <v>2.0E-4</v>
      </c>
      <c r="B82" s="44" t="s">
        <v>3197</v>
      </c>
      <c r="E82" s="132">
        <v>1.0</v>
      </c>
    </row>
    <row r="83">
      <c r="A83" s="100">
        <v>2.0E-4</v>
      </c>
      <c r="B83" s="44" t="s">
        <v>3199</v>
      </c>
      <c r="E83" s="132">
        <v>1.0</v>
      </c>
    </row>
    <row r="84">
      <c r="A84" s="100">
        <v>2.0E-4</v>
      </c>
      <c r="B84" s="44" t="s">
        <v>3202</v>
      </c>
      <c r="E84" s="132">
        <v>1.0</v>
      </c>
    </row>
    <row r="85">
      <c r="A85" s="100">
        <v>2.0E-4</v>
      </c>
      <c r="B85" s="44" t="s">
        <v>3204</v>
      </c>
      <c r="E85" s="132">
        <v>1.0</v>
      </c>
    </row>
    <row r="86">
      <c r="A86" s="100">
        <v>2.0E-4</v>
      </c>
      <c r="B86" s="44" t="s">
        <v>3206</v>
      </c>
      <c r="E86" s="132">
        <v>1.0</v>
      </c>
    </row>
    <row r="87">
      <c r="A87" s="100">
        <v>2.0E-4</v>
      </c>
      <c r="B87" s="44" t="s">
        <v>3208</v>
      </c>
      <c r="E87" s="132">
        <v>1.0</v>
      </c>
    </row>
    <row r="88">
      <c r="A88" s="100">
        <v>2.0E-4</v>
      </c>
      <c r="B88" s="44" t="s">
        <v>460</v>
      </c>
      <c r="E88" s="132">
        <v>1.0</v>
      </c>
    </row>
    <row r="89">
      <c r="A89" s="100">
        <v>2.0E-4</v>
      </c>
      <c r="B89" s="44" t="s">
        <v>578</v>
      </c>
      <c r="E89" s="132">
        <v>1.0</v>
      </c>
    </row>
    <row r="90">
      <c r="A90" s="100">
        <v>2.0E-4</v>
      </c>
      <c r="B90" s="44" t="s">
        <v>3212</v>
      </c>
      <c r="E90" s="132">
        <v>2.0</v>
      </c>
    </row>
    <row r="91">
      <c r="A91" s="100">
        <v>2.0E-4</v>
      </c>
      <c r="B91" s="44" t="s">
        <v>623</v>
      </c>
      <c r="E91" s="132">
        <v>2.0</v>
      </c>
    </row>
    <row r="92">
      <c r="A92" s="100">
        <v>2.0E-4</v>
      </c>
      <c r="B92" s="44" t="s">
        <v>776</v>
      </c>
      <c r="E92" s="132">
        <v>1.0</v>
      </c>
    </row>
    <row r="93">
      <c r="A93" s="100">
        <v>2.0E-4</v>
      </c>
      <c r="B93" s="44" t="s">
        <v>782</v>
      </c>
      <c r="E93" s="132">
        <v>1.0</v>
      </c>
    </row>
    <row r="94">
      <c r="A94" s="100">
        <v>1.0E-4</v>
      </c>
      <c r="B94" s="44" t="s">
        <v>3214</v>
      </c>
      <c r="E94" s="132">
        <v>1.0</v>
      </c>
    </row>
    <row r="95">
      <c r="A95" s="100">
        <v>1.0E-4</v>
      </c>
      <c r="B95" s="44" t="s">
        <v>3215</v>
      </c>
      <c r="E95" s="132">
        <v>1.0</v>
      </c>
    </row>
    <row r="96">
      <c r="A96" s="100">
        <v>1.0E-4</v>
      </c>
      <c r="B96" s="44" t="s">
        <v>3216</v>
      </c>
      <c r="E96" s="132">
        <v>1.0</v>
      </c>
    </row>
    <row r="97">
      <c r="A97" s="100">
        <v>1.0E-4</v>
      </c>
      <c r="B97" s="44" t="s">
        <v>3217</v>
      </c>
      <c r="E97" s="132">
        <v>1.0</v>
      </c>
    </row>
    <row r="98">
      <c r="A98" s="100">
        <v>1.0E-4</v>
      </c>
      <c r="B98" s="44" t="s">
        <v>3218</v>
      </c>
      <c r="E98" s="132">
        <v>1.0</v>
      </c>
    </row>
    <row r="99">
      <c r="A99" s="100">
        <v>1.0E-4</v>
      </c>
      <c r="B99" s="44" t="s">
        <v>3219</v>
      </c>
      <c r="E99" s="132">
        <v>1.0</v>
      </c>
    </row>
    <row r="100">
      <c r="A100" s="100">
        <v>1.0E-4</v>
      </c>
      <c r="B100" s="44" t="s">
        <v>3220</v>
      </c>
      <c r="E100" s="132">
        <v>1.0</v>
      </c>
    </row>
    <row r="101">
      <c r="A101" s="100">
        <v>1.0E-4</v>
      </c>
      <c r="B101" s="44" t="s">
        <v>3222</v>
      </c>
      <c r="E101" s="132">
        <v>1.0</v>
      </c>
    </row>
    <row r="102">
      <c r="A102" s="100">
        <v>1.0E-4</v>
      </c>
      <c r="B102" s="44" t="s">
        <v>3223</v>
      </c>
      <c r="E102" s="132">
        <v>1.0</v>
      </c>
    </row>
    <row r="103">
      <c r="A103" s="100">
        <v>1.0E-4</v>
      </c>
      <c r="B103" s="44" t="s">
        <v>3224</v>
      </c>
      <c r="E103" s="132">
        <v>1.0</v>
      </c>
    </row>
    <row r="104">
      <c r="A104" s="100">
        <v>1.0E-4</v>
      </c>
      <c r="B104" s="44" t="s">
        <v>3129</v>
      </c>
      <c r="E104" s="132">
        <v>1.0</v>
      </c>
    </row>
    <row r="105">
      <c r="A105" s="100">
        <v>1.0E-4</v>
      </c>
      <c r="B105" s="44" t="s">
        <v>3226</v>
      </c>
      <c r="E105" s="132">
        <v>1.0</v>
      </c>
    </row>
    <row r="106">
      <c r="A106" s="100">
        <v>1.0E-4</v>
      </c>
      <c r="B106" s="44" t="s">
        <v>111</v>
      </c>
      <c r="E106" s="132">
        <v>1.0</v>
      </c>
    </row>
    <row r="107">
      <c r="A107" s="100">
        <v>1.0E-4</v>
      </c>
      <c r="B107" s="44" t="s">
        <v>3127</v>
      </c>
      <c r="E107" s="132">
        <v>1.0</v>
      </c>
    </row>
    <row r="108">
      <c r="A108" s="100">
        <v>1.0E-4</v>
      </c>
      <c r="B108" s="44" t="s">
        <v>3228</v>
      </c>
      <c r="E108" s="132">
        <v>1.0</v>
      </c>
    </row>
    <row r="109">
      <c r="A109" s="100">
        <v>1.0E-4</v>
      </c>
      <c r="B109" s="44" t="s">
        <v>3140</v>
      </c>
      <c r="E109" s="132">
        <v>1.0</v>
      </c>
    </row>
    <row r="110">
      <c r="A110" s="100">
        <v>1.0E-4</v>
      </c>
      <c r="B110" s="44" t="s">
        <v>3125</v>
      </c>
      <c r="E110" s="132">
        <v>1.0</v>
      </c>
    </row>
    <row r="111">
      <c r="A111" s="100">
        <v>1.0E-4</v>
      </c>
      <c r="B111" s="44" t="s">
        <v>3229</v>
      </c>
      <c r="E111" s="132">
        <v>1.0</v>
      </c>
    </row>
    <row r="112">
      <c r="A112" s="100">
        <v>1.0E-4</v>
      </c>
      <c r="B112" s="44" t="s">
        <v>3231</v>
      </c>
      <c r="E112" s="132">
        <v>1.0</v>
      </c>
    </row>
    <row r="113">
      <c r="A113" s="100">
        <v>1.0E-4</v>
      </c>
      <c r="B113" s="44" t="s">
        <v>3232</v>
      </c>
      <c r="E113" s="132">
        <v>1.0</v>
      </c>
    </row>
    <row r="114">
      <c r="A114" s="100">
        <v>1.0E-4</v>
      </c>
      <c r="B114" s="44" t="s">
        <v>3233</v>
      </c>
      <c r="E114" s="132">
        <v>1.0</v>
      </c>
    </row>
    <row r="115">
      <c r="A115" s="100">
        <v>1.0E-4</v>
      </c>
      <c r="B115" s="44" t="s">
        <v>3234</v>
      </c>
      <c r="E115" s="132">
        <v>1.0</v>
      </c>
    </row>
    <row r="116">
      <c r="A116" s="100">
        <v>1.0E-4</v>
      </c>
      <c r="B116" s="44" t="s">
        <v>3235</v>
      </c>
      <c r="E116" s="132">
        <v>1.0</v>
      </c>
    </row>
    <row r="117">
      <c r="A117" s="100">
        <v>1.0E-4</v>
      </c>
      <c r="B117" s="44" t="s">
        <v>3237</v>
      </c>
      <c r="E117" s="132">
        <v>1.0</v>
      </c>
    </row>
    <row r="118">
      <c r="A118" s="100">
        <v>1.0E-4</v>
      </c>
      <c r="B118" s="44" t="s">
        <v>3238</v>
      </c>
      <c r="E118" s="132">
        <v>1.0</v>
      </c>
    </row>
    <row r="119">
      <c r="A119" s="100">
        <v>1.0E-4</v>
      </c>
      <c r="B119" s="44" t="s">
        <v>3239</v>
      </c>
      <c r="E119" s="132">
        <v>1.0</v>
      </c>
    </row>
    <row r="120">
      <c r="A120" s="100">
        <v>1.0E-4</v>
      </c>
      <c r="B120" s="44" t="s">
        <v>3240</v>
      </c>
      <c r="E120" s="132">
        <v>1.0</v>
      </c>
    </row>
    <row r="121">
      <c r="A121" s="100">
        <v>1.0E-4</v>
      </c>
      <c r="B121" s="44" t="s">
        <v>126</v>
      </c>
      <c r="E121" s="132">
        <v>1.0</v>
      </c>
    </row>
    <row r="122">
      <c r="A122" s="100">
        <v>1.0E-4</v>
      </c>
      <c r="B122" s="44" t="s">
        <v>3241</v>
      </c>
      <c r="E122" s="132">
        <v>1.0</v>
      </c>
    </row>
    <row r="123">
      <c r="A123" s="100">
        <v>1.0E-4</v>
      </c>
      <c r="B123" s="44" t="s">
        <v>3242</v>
      </c>
      <c r="E123" s="132">
        <v>1.0</v>
      </c>
    </row>
    <row r="124">
      <c r="A124" s="100">
        <v>1.0E-4</v>
      </c>
      <c r="B124" s="44" t="s">
        <v>3244</v>
      </c>
      <c r="E124" s="132">
        <v>1.0</v>
      </c>
    </row>
    <row r="125">
      <c r="A125" s="100">
        <v>1.0E-4</v>
      </c>
      <c r="B125" s="44" t="s">
        <v>3246</v>
      </c>
      <c r="E125" s="132">
        <v>1.0</v>
      </c>
    </row>
    <row r="126">
      <c r="A126" s="100">
        <v>1.0E-4</v>
      </c>
      <c r="B126" s="44" t="s">
        <v>3247</v>
      </c>
      <c r="E126" s="132">
        <v>1.0</v>
      </c>
    </row>
    <row r="127">
      <c r="A127" s="100">
        <v>1.0E-4</v>
      </c>
      <c r="B127" s="44" t="s">
        <v>3249</v>
      </c>
      <c r="E127" s="132">
        <v>1.0</v>
      </c>
    </row>
    <row r="128">
      <c r="A128" s="100">
        <v>1.0E-4</v>
      </c>
      <c r="B128" s="44" t="s">
        <v>3250</v>
      </c>
      <c r="E128" s="132">
        <v>1.0</v>
      </c>
    </row>
    <row r="129">
      <c r="A129" s="100">
        <v>1.0E-4</v>
      </c>
      <c r="B129" s="44" t="s">
        <v>3252</v>
      </c>
      <c r="E129" s="132">
        <v>1.0</v>
      </c>
    </row>
    <row r="130">
      <c r="A130" s="100">
        <v>1.0E-4</v>
      </c>
      <c r="B130" s="44" t="s">
        <v>3254</v>
      </c>
      <c r="E130" s="132">
        <v>1.0</v>
      </c>
    </row>
    <row r="131">
      <c r="A131" s="100">
        <v>1.0E-4</v>
      </c>
      <c r="B131" s="44" t="s">
        <v>301</v>
      </c>
      <c r="E131" s="132">
        <v>1.0</v>
      </c>
    </row>
    <row r="132">
      <c r="A132" s="100">
        <v>1.0E-4</v>
      </c>
      <c r="B132" s="44" t="s">
        <v>320</v>
      </c>
      <c r="E132" s="132">
        <v>1.0</v>
      </c>
    </row>
    <row r="133">
      <c r="A133" s="100">
        <v>1.0E-4</v>
      </c>
      <c r="B133" s="44" t="s">
        <v>3256</v>
      </c>
      <c r="E133" s="132">
        <v>1.0</v>
      </c>
    </row>
    <row r="134">
      <c r="A134" s="100">
        <v>1.0E-4</v>
      </c>
      <c r="B134" s="44" t="s">
        <v>3195</v>
      </c>
      <c r="E134" s="132">
        <v>1.0</v>
      </c>
    </row>
    <row r="135">
      <c r="A135" s="100">
        <v>1.0E-4</v>
      </c>
      <c r="B135" s="44" t="s">
        <v>3257</v>
      </c>
      <c r="E135" s="132">
        <v>1.0</v>
      </c>
    </row>
    <row r="136">
      <c r="A136" s="100">
        <v>1.0E-4</v>
      </c>
      <c r="B136" s="44" t="s">
        <v>3257</v>
      </c>
      <c r="E136" s="132">
        <v>1.0</v>
      </c>
    </row>
    <row r="137">
      <c r="A137" s="100">
        <v>1.0E-4</v>
      </c>
      <c r="B137" s="44" t="s">
        <v>425</v>
      </c>
      <c r="E137" s="132">
        <v>1.0</v>
      </c>
    </row>
    <row r="138">
      <c r="A138" s="100">
        <v>1.0E-4</v>
      </c>
      <c r="B138" s="44" t="s">
        <v>3259</v>
      </c>
      <c r="E138" s="132">
        <v>1.0</v>
      </c>
    </row>
    <row r="139">
      <c r="A139" s="100">
        <v>1.0E-4</v>
      </c>
      <c r="B139" s="44" t="s">
        <v>3261</v>
      </c>
      <c r="E139" s="132">
        <v>1.0</v>
      </c>
    </row>
    <row r="140">
      <c r="A140" s="100">
        <v>1.0E-4</v>
      </c>
      <c r="B140" s="44" t="s">
        <v>3262</v>
      </c>
      <c r="E140" s="132">
        <v>1.0</v>
      </c>
    </row>
    <row r="141">
      <c r="A141" s="100">
        <v>1.0E-4</v>
      </c>
      <c r="B141" s="44" t="s">
        <v>3263</v>
      </c>
      <c r="E141" s="132">
        <v>1.0</v>
      </c>
    </row>
    <row r="142">
      <c r="A142" s="100">
        <v>1.0E-4</v>
      </c>
      <c r="B142" s="44" t="s">
        <v>3181</v>
      </c>
      <c r="E142" s="132">
        <v>1.0</v>
      </c>
    </row>
    <row r="143">
      <c r="A143" s="100">
        <v>1.0E-4</v>
      </c>
      <c r="B143" s="44" t="s">
        <v>3265</v>
      </c>
      <c r="E143" s="132">
        <v>1.0</v>
      </c>
    </row>
    <row r="144">
      <c r="A144" s="100">
        <v>1.0E-4</v>
      </c>
      <c r="B144" s="44" t="s">
        <v>3267</v>
      </c>
      <c r="E144" s="132">
        <v>1.0</v>
      </c>
    </row>
    <row r="145">
      <c r="A145" s="100">
        <v>1.0E-4</v>
      </c>
      <c r="B145" s="44" t="s">
        <v>490</v>
      </c>
      <c r="E145" s="132">
        <v>1.0</v>
      </c>
    </row>
    <row r="146">
      <c r="A146" s="100">
        <v>1.0E-4</v>
      </c>
      <c r="B146" s="44" t="s">
        <v>3230</v>
      </c>
      <c r="E146" s="132">
        <v>1.0</v>
      </c>
    </row>
    <row r="147">
      <c r="A147" s="100">
        <v>1.0E-4</v>
      </c>
      <c r="B147" s="44" t="s">
        <v>3269</v>
      </c>
      <c r="E147" s="132">
        <v>1.0</v>
      </c>
    </row>
    <row r="148">
      <c r="A148" s="100">
        <v>1.0E-4</v>
      </c>
      <c r="B148" s="44" t="s">
        <v>3164</v>
      </c>
      <c r="E148" s="132">
        <v>1.0</v>
      </c>
    </row>
    <row r="149">
      <c r="A149" s="100">
        <v>1.0E-4</v>
      </c>
      <c r="B149" s="44" t="s">
        <v>3271</v>
      </c>
      <c r="E149" s="132">
        <v>1.0</v>
      </c>
    </row>
    <row r="150">
      <c r="A150" s="100">
        <v>1.0E-4</v>
      </c>
      <c r="B150" s="44" t="s">
        <v>2950</v>
      </c>
      <c r="E150" s="132">
        <v>1.0</v>
      </c>
    </row>
    <row r="151">
      <c r="A151" s="100">
        <v>1.0E-4</v>
      </c>
      <c r="B151" s="44" t="s">
        <v>2936</v>
      </c>
      <c r="E151" s="132">
        <v>1.0</v>
      </c>
    </row>
    <row r="152">
      <c r="A152" s="100">
        <v>1.0E-4</v>
      </c>
      <c r="B152" s="44" t="s">
        <v>3276</v>
      </c>
      <c r="E152" s="132">
        <v>1.0</v>
      </c>
    </row>
    <row r="153">
      <c r="A153" s="100">
        <v>1.0E-4</v>
      </c>
      <c r="B153" s="44" t="s">
        <v>778</v>
      </c>
      <c r="E153" s="132">
        <v>1.0</v>
      </c>
    </row>
    <row r="154">
      <c r="A154" s="100">
        <v>1.0E-4</v>
      </c>
      <c r="B154" s="44" t="s">
        <v>3277</v>
      </c>
      <c r="E154" s="132">
        <v>1.0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1.14"/>
  </cols>
  <sheetData>
    <row r="1">
      <c r="A1" s="44" t="s">
        <v>3161</v>
      </c>
      <c r="B1" s="31" t="s">
        <v>3163</v>
      </c>
      <c r="C1" s="82" t="s">
        <v>1</v>
      </c>
      <c r="D1" s="33" t="s">
        <v>644</v>
      </c>
      <c r="E1" s="41" t="s">
        <v>3166</v>
      </c>
    </row>
    <row r="2">
      <c r="A2" s="168" t="s">
        <v>3167</v>
      </c>
      <c r="B2" s="116"/>
      <c r="E2" s="132">
        <v>122.0</v>
      </c>
    </row>
    <row r="3">
      <c r="A3" s="195">
        <v>0.163</v>
      </c>
      <c r="B3" s="44" t="s">
        <v>78</v>
      </c>
      <c r="C3" s="132" t="s">
        <v>3180</v>
      </c>
      <c r="D3" s="132" t="s">
        <v>7</v>
      </c>
      <c r="E3" s="132">
        <v>2.0</v>
      </c>
    </row>
    <row r="4">
      <c r="A4" s="100">
        <v>0.1281</v>
      </c>
      <c r="B4" s="44" t="s">
        <v>627</v>
      </c>
      <c r="C4" s="196" t="s">
        <v>3183</v>
      </c>
      <c r="D4" s="132" t="s">
        <v>15</v>
      </c>
      <c r="E4" s="132">
        <v>1.0</v>
      </c>
    </row>
    <row r="5">
      <c r="A5" s="100">
        <v>0.0856</v>
      </c>
      <c r="B5" s="44" t="s">
        <v>380</v>
      </c>
      <c r="C5" s="196" t="s">
        <v>2628</v>
      </c>
      <c r="D5" s="132" t="s">
        <v>67</v>
      </c>
      <c r="E5" s="132">
        <v>7.0</v>
      </c>
    </row>
    <row r="6">
      <c r="A6" s="100">
        <v>0.0634</v>
      </c>
      <c r="B6" s="44" t="s">
        <v>397</v>
      </c>
      <c r="C6" s="196" t="s">
        <v>3088</v>
      </c>
      <c r="D6" s="132" t="s">
        <v>60</v>
      </c>
      <c r="E6" s="132">
        <v>2.0</v>
      </c>
    </row>
    <row r="7">
      <c r="A7" s="100">
        <v>0.0575</v>
      </c>
      <c r="B7" s="44" t="s">
        <v>383</v>
      </c>
      <c r="C7" s="196" t="s">
        <v>384</v>
      </c>
      <c r="D7" s="132" t="s">
        <v>15</v>
      </c>
      <c r="E7" s="132">
        <v>2.0</v>
      </c>
    </row>
    <row r="8">
      <c r="A8" s="100">
        <v>0.0478</v>
      </c>
      <c r="B8" s="44" t="s">
        <v>465</v>
      </c>
      <c r="C8" s="196" t="s">
        <v>466</v>
      </c>
      <c r="D8" s="132" t="s">
        <v>7</v>
      </c>
      <c r="E8" s="132">
        <v>2.0</v>
      </c>
    </row>
    <row r="9">
      <c r="A9" s="100">
        <v>0.0431</v>
      </c>
      <c r="B9" s="44" t="s">
        <v>629</v>
      </c>
      <c r="C9" s="196" t="s">
        <v>630</v>
      </c>
      <c r="D9" s="132" t="s">
        <v>15</v>
      </c>
      <c r="E9" s="132">
        <v>2.0</v>
      </c>
    </row>
    <row r="10">
      <c r="A10" s="100">
        <v>0.0371</v>
      </c>
      <c r="B10" s="44" t="s">
        <v>263</v>
      </c>
      <c r="C10" s="196" t="s">
        <v>3200</v>
      </c>
      <c r="D10" s="132" t="s">
        <v>7</v>
      </c>
      <c r="E10" s="132">
        <v>1.0</v>
      </c>
    </row>
    <row r="11">
      <c r="A11" s="100">
        <v>0.0323</v>
      </c>
      <c r="B11" s="100">
        <v>0.163</v>
      </c>
      <c r="C11" s="196" t="s">
        <v>244</v>
      </c>
      <c r="D11" s="132" t="s">
        <v>7</v>
      </c>
      <c r="E11" s="132">
        <v>4.0</v>
      </c>
    </row>
    <row r="12">
      <c r="A12" s="100">
        <v>0.0295</v>
      </c>
      <c r="B12" s="44" t="s">
        <v>65</v>
      </c>
      <c r="C12" s="196" t="s">
        <v>3205</v>
      </c>
      <c r="D12" s="132" t="s">
        <v>67</v>
      </c>
      <c r="E12" s="132">
        <v>3.0</v>
      </c>
    </row>
    <row r="13">
      <c r="A13" s="100">
        <v>0.0294</v>
      </c>
      <c r="B13" s="44" t="s">
        <v>467</v>
      </c>
      <c r="C13" s="196" t="s">
        <v>468</v>
      </c>
      <c r="D13" s="132" t="s">
        <v>15</v>
      </c>
      <c r="E13" s="132">
        <v>1.0</v>
      </c>
    </row>
    <row r="14">
      <c r="A14" s="100">
        <v>0.0256</v>
      </c>
      <c r="B14" s="44" t="s">
        <v>87</v>
      </c>
      <c r="C14" s="197" t="s">
        <v>88</v>
      </c>
      <c r="D14" s="132" t="s">
        <v>15</v>
      </c>
      <c r="E14" s="132">
        <v>2.0</v>
      </c>
    </row>
    <row r="15">
      <c r="A15" s="100">
        <v>0.0246</v>
      </c>
      <c r="B15" s="44" t="s">
        <v>580</v>
      </c>
      <c r="C15" s="196" t="s">
        <v>2959</v>
      </c>
      <c r="D15" s="132" t="s">
        <v>2949</v>
      </c>
      <c r="E15" s="132">
        <v>1.0</v>
      </c>
    </row>
    <row r="16">
      <c r="A16" s="100">
        <v>0.0226</v>
      </c>
      <c r="B16" s="44" t="s">
        <v>117</v>
      </c>
      <c r="C16" s="196" t="s">
        <v>2957</v>
      </c>
      <c r="D16" s="132" t="s">
        <v>2949</v>
      </c>
      <c r="E16" s="132">
        <v>6.0</v>
      </c>
    </row>
    <row r="17">
      <c r="A17" s="100">
        <v>0.0221</v>
      </c>
      <c r="B17" s="44" t="s">
        <v>532</v>
      </c>
      <c r="C17" s="196" t="s">
        <v>533</v>
      </c>
      <c r="D17" s="132" t="s">
        <v>55</v>
      </c>
      <c r="E17" s="132">
        <v>1.0</v>
      </c>
    </row>
    <row r="18">
      <c r="A18" s="100">
        <v>0.019</v>
      </c>
      <c r="B18" s="44" t="s">
        <v>603</v>
      </c>
      <c r="C18" s="196" t="s">
        <v>2959</v>
      </c>
      <c r="D18" s="132" t="s">
        <v>2949</v>
      </c>
      <c r="E18" s="132">
        <v>2.0</v>
      </c>
    </row>
    <row r="19">
      <c r="A19" s="100">
        <v>0.0168</v>
      </c>
      <c r="B19" s="44" t="s">
        <v>528</v>
      </c>
      <c r="C19" s="196" t="s">
        <v>3221</v>
      </c>
      <c r="D19" s="132" t="s">
        <v>10</v>
      </c>
      <c r="E19" s="132">
        <v>1.0</v>
      </c>
    </row>
    <row r="20">
      <c r="A20" s="100">
        <v>0.0155</v>
      </c>
      <c r="B20" s="44" t="s">
        <v>245</v>
      </c>
      <c r="C20" s="196" t="s">
        <v>246</v>
      </c>
      <c r="D20" s="132" t="s">
        <v>10</v>
      </c>
      <c r="E20" s="132">
        <v>1.0</v>
      </c>
    </row>
    <row r="21">
      <c r="A21" s="100">
        <v>0.0147</v>
      </c>
      <c r="B21" s="44" t="s">
        <v>385</v>
      </c>
      <c r="C21" s="196" t="s">
        <v>3225</v>
      </c>
      <c r="D21" s="132" t="s">
        <v>15</v>
      </c>
      <c r="E21" s="132">
        <v>3.0</v>
      </c>
    </row>
    <row r="22">
      <c r="A22" s="100">
        <v>0.0147</v>
      </c>
      <c r="B22" s="44" t="s">
        <v>584</v>
      </c>
      <c r="C22" s="196" t="s">
        <v>585</v>
      </c>
      <c r="D22" s="132" t="s">
        <v>15</v>
      </c>
      <c r="E22" s="132">
        <v>1.0</v>
      </c>
    </row>
    <row r="23">
      <c r="A23" s="100">
        <v>0.0127</v>
      </c>
      <c r="B23" s="44" t="s">
        <v>3128</v>
      </c>
      <c r="C23" s="132" t="s">
        <v>1424</v>
      </c>
      <c r="D23" s="132" t="s">
        <v>1424</v>
      </c>
      <c r="E23" s="132">
        <v>1.0</v>
      </c>
    </row>
    <row r="24">
      <c r="A24" s="129">
        <v>0.0102</v>
      </c>
      <c r="B24" s="80" t="s">
        <v>204</v>
      </c>
      <c r="C24" s="166" t="s">
        <v>3227</v>
      </c>
      <c r="D24" s="166" t="s">
        <v>55</v>
      </c>
      <c r="E24" s="166">
        <v>1.0</v>
      </c>
      <c r="F24" s="167"/>
      <c r="G24" s="167"/>
      <c r="H24" s="167"/>
      <c r="I24" s="167"/>
      <c r="J24" s="167"/>
      <c r="K24" s="167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</row>
    <row r="25">
      <c r="A25" s="100">
        <v>0.009</v>
      </c>
      <c r="B25" s="44" t="s">
        <v>3142</v>
      </c>
      <c r="E25" s="132">
        <v>1.0</v>
      </c>
    </row>
    <row r="26">
      <c r="A26" s="100">
        <v>0.0086</v>
      </c>
      <c r="B26" s="44" t="s">
        <v>3230</v>
      </c>
      <c r="E26" s="132">
        <v>1.0</v>
      </c>
    </row>
    <row r="27">
      <c r="A27" s="100">
        <v>0.0073</v>
      </c>
      <c r="B27" s="44" t="s">
        <v>391</v>
      </c>
      <c r="E27" s="132">
        <v>1.0</v>
      </c>
    </row>
    <row r="28">
      <c r="A28" s="100">
        <v>0.0071</v>
      </c>
      <c r="B28" s="44" t="s">
        <v>774</v>
      </c>
      <c r="E28" s="132">
        <v>2.0</v>
      </c>
    </row>
    <row r="29">
      <c r="A29" s="100">
        <v>0.0055</v>
      </c>
      <c r="B29" s="44" t="s">
        <v>276</v>
      </c>
      <c r="E29" s="132">
        <v>1.0</v>
      </c>
    </row>
    <row r="30">
      <c r="A30" s="100">
        <v>0.0042</v>
      </c>
      <c r="B30" s="44" t="s">
        <v>388</v>
      </c>
      <c r="E30" s="132">
        <v>2.0</v>
      </c>
    </row>
    <row r="31">
      <c r="A31" s="100">
        <v>0.0042</v>
      </c>
      <c r="B31" s="44" t="s">
        <v>3236</v>
      </c>
      <c r="E31" s="132">
        <v>1.0</v>
      </c>
    </row>
    <row r="32">
      <c r="A32" s="100">
        <v>0.0038</v>
      </c>
      <c r="B32" s="44" t="s">
        <v>3107</v>
      </c>
      <c r="E32" s="132">
        <v>1.0</v>
      </c>
    </row>
    <row r="33">
      <c r="A33" s="100">
        <v>0.0033</v>
      </c>
      <c r="B33" s="44" t="s">
        <v>208</v>
      </c>
      <c r="E33" s="132">
        <v>1.0</v>
      </c>
    </row>
    <row r="34">
      <c r="A34" s="100">
        <v>0.0026</v>
      </c>
      <c r="B34" s="44" t="s">
        <v>3145</v>
      </c>
      <c r="E34" s="132">
        <v>1.0</v>
      </c>
    </row>
    <row r="35">
      <c r="A35" s="100">
        <v>0.0023</v>
      </c>
      <c r="B35" s="44" t="s">
        <v>606</v>
      </c>
      <c r="E35" s="132">
        <v>1.0</v>
      </c>
    </row>
    <row r="36">
      <c r="A36" s="100">
        <v>0.0023</v>
      </c>
      <c r="B36" s="44" t="s">
        <v>80</v>
      </c>
      <c r="E36" s="132">
        <v>1.0</v>
      </c>
    </row>
    <row r="37">
      <c r="A37" s="100">
        <v>0.0022</v>
      </c>
      <c r="B37" s="44" t="s">
        <v>3191</v>
      </c>
      <c r="E37" s="132">
        <v>1.0</v>
      </c>
    </row>
    <row r="38">
      <c r="A38" s="100">
        <v>0.002</v>
      </c>
      <c r="B38" s="44" t="s">
        <v>3137</v>
      </c>
      <c r="E38" s="132">
        <v>2.0</v>
      </c>
    </row>
    <row r="39">
      <c r="A39" s="100">
        <v>0.002</v>
      </c>
      <c r="B39" s="44" t="s">
        <v>249</v>
      </c>
      <c r="E39" s="132">
        <v>1.0</v>
      </c>
    </row>
    <row r="40">
      <c r="A40" s="100">
        <v>0.0017</v>
      </c>
      <c r="B40" s="44" t="s">
        <v>3253</v>
      </c>
      <c r="E40" s="132">
        <v>1.0</v>
      </c>
    </row>
    <row r="41">
      <c r="A41" s="100">
        <v>0.0014</v>
      </c>
      <c r="B41" s="44" t="s">
        <v>785</v>
      </c>
      <c r="E41" s="132">
        <v>1.0</v>
      </c>
    </row>
    <row r="42">
      <c r="A42" s="100">
        <v>0.0014</v>
      </c>
      <c r="B42" s="44" t="s">
        <v>2984</v>
      </c>
      <c r="E42" s="132">
        <v>1.0</v>
      </c>
    </row>
    <row r="43">
      <c r="A43" s="100">
        <v>0.0013</v>
      </c>
      <c r="B43" s="44" t="s">
        <v>3122</v>
      </c>
      <c r="E43" s="132">
        <v>1.0</v>
      </c>
    </row>
    <row r="44">
      <c r="A44" s="100">
        <v>0.0012</v>
      </c>
      <c r="B44" s="44" t="s">
        <v>3048</v>
      </c>
      <c r="E44" s="132">
        <v>1.0</v>
      </c>
    </row>
    <row r="45">
      <c r="A45" s="100">
        <v>0.0011</v>
      </c>
      <c r="B45" s="44" t="s">
        <v>3208</v>
      </c>
      <c r="E45" s="132">
        <v>1.0</v>
      </c>
    </row>
    <row r="46">
      <c r="A46" s="100">
        <v>7.0E-4</v>
      </c>
      <c r="B46" s="44" t="s">
        <v>3190</v>
      </c>
      <c r="E46" s="132">
        <v>1.0</v>
      </c>
    </row>
    <row r="47">
      <c r="A47" s="100">
        <v>7.0E-4</v>
      </c>
      <c r="B47" s="44" t="s">
        <v>3257</v>
      </c>
      <c r="E47" s="132">
        <v>1.0</v>
      </c>
    </row>
    <row r="48">
      <c r="A48" s="100">
        <v>7.0E-4</v>
      </c>
      <c r="B48" s="44" t="s">
        <v>3189</v>
      </c>
      <c r="E48" s="132">
        <v>1.0</v>
      </c>
    </row>
    <row r="49">
      <c r="A49" s="100">
        <v>6.0E-4</v>
      </c>
      <c r="B49" s="44" t="s">
        <v>578</v>
      </c>
      <c r="E49" s="132">
        <v>1.0</v>
      </c>
    </row>
    <row r="50">
      <c r="A50" s="100">
        <v>5.0E-4</v>
      </c>
      <c r="B50" s="44" t="s">
        <v>3011</v>
      </c>
      <c r="E50" s="132">
        <v>1.0</v>
      </c>
    </row>
    <row r="51">
      <c r="A51" s="100">
        <v>5.0E-4</v>
      </c>
      <c r="B51" s="44" t="s">
        <v>206</v>
      </c>
      <c r="E51" s="132">
        <v>1.0</v>
      </c>
    </row>
    <row r="52">
      <c r="A52" s="100">
        <v>4.0E-4</v>
      </c>
      <c r="B52" s="44" t="s">
        <v>3195</v>
      </c>
      <c r="E52" s="132">
        <v>1.0</v>
      </c>
    </row>
    <row r="53">
      <c r="A53" s="100">
        <v>4.0E-4</v>
      </c>
      <c r="B53" s="44" t="s">
        <v>3273</v>
      </c>
      <c r="E53" s="132">
        <v>1.0</v>
      </c>
    </row>
    <row r="54">
      <c r="A54" s="100">
        <v>3.0E-4</v>
      </c>
      <c r="B54" s="44" t="s">
        <v>263</v>
      </c>
      <c r="E54" s="132">
        <v>1.0</v>
      </c>
    </row>
    <row r="55">
      <c r="A55" s="100">
        <v>3.0E-4</v>
      </c>
      <c r="B55" s="44" t="s">
        <v>3210</v>
      </c>
      <c r="E55" s="132">
        <v>1.0</v>
      </c>
    </row>
    <row r="56">
      <c r="A56" s="100">
        <v>2.0E-4</v>
      </c>
      <c r="B56" s="44" t="s">
        <v>295</v>
      </c>
      <c r="E56" s="132">
        <v>2.0</v>
      </c>
    </row>
    <row r="57">
      <c r="A57" s="100">
        <v>2.0E-4</v>
      </c>
      <c r="B57" s="44" t="s">
        <v>3009</v>
      </c>
      <c r="E57" s="132">
        <v>1.0</v>
      </c>
    </row>
    <row r="58">
      <c r="A58" s="100">
        <v>2.0E-4</v>
      </c>
      <c r="B58" s="44" t="s">
        <v>782</v>
      </c>
      <c r="E58" s="132">
        <v>1.0</v>
      </c>
    </row>
    <row r="59">
      <c r="A59" s="100">
        <v>2.0E-4</v>
      </c>
      <c r="B59" s="44" t="s">
        <v>776</v>
      </c>
      <c r="E59" s="132">
        <v>1.0</v>
      </c>
    </row>
    <row r="60">
      <c r="A60" s="100">
        <v>2.0E-4</v>
      </c>
      <c r="B60" s="44" t="s">
        <v>2950</v>
      </c>
      <c r="E60" s="132">
        <v>1.0</v>
      </c>
    </row>
    <row r="61">
      <c r="A61" s="100">
        <v>2.0E-4</v>
      </c>
      <c r="B61" s="44" t="s">
        <v>2954</v>
      </c>
      <c r="E61" s="132">
        <v>1.0</v>
      </c>
    </row>
    <row r="62">
      <c r="A62" s="100">
        <v>2.0E-4</v>
      </c>
      <c r="B62" s="44" t="s">
        <v>3164</v>
      </c>
      <c r="E62" s="132">
        <v>1.0</v>
      </c>
    </row>
    <row r="63">
      <c r="A63" s="100">
        <v>2.0E-4</v>
      </c>
      <c r="B63" s="44" t="s">
        <v>3126</v>
      </c>
      <c r="E63" s="132">
        <v>1.0</v>
      </c>
    </row>
    <row r="64">
      <c r="A64" s="100">
        <v>2.0E-4</v>
      </c>
      <c r="B64" s="44" t="s">
        <v>3173</v>
      </c>
      <c r="E64" s="132">
        <v>1.0</v>
      </c>
    </row>
    <row r="65">
      <c r="A65" s="100">
        <v>2.0E-4</v>
      </c>
      <c r="B65" s="44" t="s">
        <v>3206</v>
      </c>
      <c r="E65" s="132">
        <v>1.0</v>
      </c>
    </row>
    <row r="66">
      <c r="A66" s="100">
        <v>2.0E-4</v>
      </c>
      <c r="B66" s="44" t="s">
        <v>3280</v>
      </c>
      <c r="E66" s="132">
        <v>1.0</v>
      </c>
    </row>
    <row r="67">
      <c r="A67" s="100">
        <v>2.0E-4</v>
      </c>
      <c r="B67" s="44" t="s">
        <v>3281</v>
      </c>
      <c r="E67" s="132">
        <v>1.0</v>
      </c>
    </row>
    <row r="68">
      <c r="A68" s="100">
        <v>2.0E-4</v>
      </c>
      <c r="B68" s="44" t="s">
        <v>320</v>
      </c>
      <c r="E68" s="132">
        <v>1.0</v>
      </c>
    </row>
    <row r="69">
      <c r="A69" s="100">
        <v>2.0E-4</v>
      </c>
      <c r="B69" s="44" t="s">
        <v>268</v>
      </c>
      <c r="E69" s="132">
        <v>1.0</v>
      </c>
    </row>
    <row r="70">
      <c r="A70" s="100">
        <v>2.0E-4</v>
      </c>
      <c r="B70" s="44" t="s">
        <v>3282</v>
      </c>
      <c r="E70" s="132">
        <v>1.0</v>
      </c>
    </row>
    <row r="71">
      <c r="A71" s="100">
        <v>2.0E-4</v>
      </c>
      <c r="B71" s="44" t="s">
        <v>3284</v>
      </c>
      <c r="E71" s="132">
        <v>1.0</v>
      </c>
    </row>
    <row r="72">
      <c r="A72" s="100">
        <v>2.0E-4</v>
      </c>
      <c r="B72" s="44" t="s">
        <v>3285</v>
      </c>
      <c r="E72" s="132">
        <v>1.0</v>
      </c>
    </row>
    <row r="73">
      <c r="A73" s="100">
        <v>2.0E-4</v>
      </c>
      <c r="B73" s="44" t="s">
        <v>3286</v>
      </c>
      <c r="E73" s="132">
        <v>1.0</v>
      </c>
    </row>
    <row r="74">
      <c r="A74" s="100">
        <v>2.0E-4</v>
      </c>
      <c r="B74" s="44" t="s">
        <v>3051</v>
      </c>
      <c r="E74" s="132">
        <v>1.0</v>
      </c>
    </row>
    <row r="75">
      <c r="A75" s="100">
        <v>1.0E-4</v>
      </c>
      <c r="B75" s="44" t="s">
        <v>778</v>
      </c>
      <c r="E75" s="132">
        <v>1.0</v>
      </c>
    </row>
    <row r="76">
      <c r="A76" s="100">
        <v>1.0E-4</v>
      </c>
      <c r="B76" s="44" t="s">
        <v>3287</v>
      </c>
      <c r="E76" s="132">
        <v>1.0</v>
      </c>
    </row>
    <row r="77">
      <c r="A77" s="100">
        <v>1.0E-4</v>
      </c>
      <c r="B77" s="44" t="s">
        <v>3288</v>
      </c>
      <c r="E77" s="132">
        <v>1.0</v>
      </c>
    </row>
    <row r="78">
      <c r="A78" s="100">
        <v>1.0E-4</v>
      </c>
      <c r="B78" s="44" t="s">
        <v>3193</v>
      </c>
      <c r="E78" s="132">
        <v>1.0</v>
      </c>
    </row>
    <row r="79">
      <c r="A79" s="100">
        <v>1.0E-4</v>
      </c>
      <c r="B79" s="44" t="s">
        <v>3291</v>
      </c>
      <c r="E79" s="132">
        <v>1.0</v>
      </c>
    </row>
    <row r="80">
      <c r="A80" s="100">
        <v>1.0E-4</v>
      </c>
      <c r="B80" s="44" t="s">
        <v>3257</v>
      </c>
      <c r="E80" s="132">
        <v>1.0</v>
      </c>
    </row>
    <row r="81">
      <c r="A81" s="100">
        <v>1.0E-4</v>
      </c>
      <c r="B81" s="44" t="s">
        <v>3294</v>
      </c>
      <c r="E81" s="132">
        <v>1.0</v>
      </c>
    </row>
    <row r="82">
      <c r="A82" s="100">
        <v>1.0E-4</v>
      </c>
      <c r="B82" s="44" t="s">
        <v>3296</v>
      </c>
      <c r="E82" s="132">
        <v>1.0</v>
      </c>
    </row>
    <row r="83">
      <c r="A83" s="100">
        <v>1.0E-4</v>
      </c>
      <c r="B83" s="44" t="s">
        <v>3202</v>
      </c>
      <c r="E83" s="132">
        <v>1.0</v>
      </c>
    </row>
    <row r="84">
      <c r="A84" s="100">
        <v>1.0E-4</v>
      </c>
      <c r="B84" s="44" t="s">
        <v>3299</v>
      </c>
      <c r="E84" s="132">
        <v>1.0</v>
      </c>
    </row>
    <row r="85">
      <c r="A85" s="100">
        <v>1.0E-4</v>
      </c>
      <c r="B85" s="44" t="s">
        <v>3301</v>
      </c>
      <c r="E85" s="132">
        <v>1.0</v>
      </c>
    </row>
    <row r="86">
      <c r="A86" s="100">
        <v>1.0E-4</v>
      </c>
      <c r="B86" s="44" t="s">
        <v>3302</v>
      </c>
      <c r="E86" s="132">
        <v>1.0</v>
      </c>
    </row>
    <row r="87">
      <c r="A87" s="100">
        <v>1.0E-4</v>
      </c>
      <c r="B87" s="44" t="s">
        <v>3303</v>
      </c>
      <c r="E87" s="132">
        <v>1.0</v>
      </c>
    </row>
    <row r="88">
      <c r="A88" s="100">
        <v>1.0E-4</v>
      </c>
      <c r="B88" s="44" t="s">
        <v>3304</v>
      </c>
      <c r="E88" s="132">
        <v>1.0</v>
      </c>
    </row>
    <row r="89">
      <c r="A89" s="100">
        <v>1.0E-4</v>
      </c>
      <c r="B89" s="44" t="s">
        <v>3305</v>
      </c>
      <c r="E89" s="132">
        <v>1.0</v>
      </c>
    </row>
    <row r="90">
      <c r="A90" s="100">
        <v>1.0E-4</v>
      </c>
      <c r="B90" s="44" t="s">
        <v>3306</v>
      </c>
      <c r="E90" s="132">
        <v>1.0</v>
      </c>
    </row>
    <row r="91">
      <c r="A91" s="100">
        <v>1.0E-4</v>
      </c>
      <c r="B91" s="44" t="s">
        <v>3308</v>
      </c>
      <c r="E91" s="132">
        <v>1.0</v>
      </c>
    </row>
    <row r="92">
      <c r="A92" s="100">
        <v>1.0E-4</v>
      </c>
      <c r="B92" s="44" t="s">
        <v>82</v>
      </c>
      <c r="E92" s="132">
        <v>1.0</v>
      </c>
    </row>
    <row r="93">
      <c r="A93" s="100">
        <v>1.0E-4</v>
      </c>
      <c r="B93" s="44" t="s">
        <v>3217</v>
      </c>
      <c r="E93" s="132">
        <v>1.0</v>
      </c>
    </row>
    <row r="94">
      <c r="A94" s="100">
        <v>1.0E-4</v>
      </c>
      <c r="B94" s="44" t="s">
        <v>3216</v>
      </c>
      <c r="E94" s="132">
        <v>1.0</v>
      </c>
    </row>
    <row r="95">
      <c r="A95" s="100">
        <v>1.0E-4</v>
      </c>
      <c r="B95" s="44" t="s">
        <v>58</v>
      </c>
      <c r="E95" s="132">
        <v>1.0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1.57"/>
    <col customWidth="1" min="2" max="2" width="110.86"/>
    <col customWidth="1" min="3" max="3" width="22.71"/>
    <col customWidth="1" min="4" max="4" width="12.0"/>
    <col customWidth="1" min="5" max="5" width="7.86"/>
  </cols>
  <sheetData>
    <row r="1">
      <c r="A1" s="44" t="s">
        <v>3243</v>
      </c>
      <c r="B1" s="31" t="s">
        <v>3245</v>
      </c>
      <c r="C1" s="82" t="s">
        <v>1</v>
      </c>
      <c r="D1" s="33" t="s">
        <v>644</v>
      </c>
      <c r="E1" s="41" t="s">
        <v>3248</v>
      </c>
    </row>
    <row r="2">
      <c r="A2" s="168" t="s">
        <v>3251</v>
      </c>
      <c r="B2" s="116"/>
      <c r="E2" s="132">
        <v>125.0</v>
      </c>
    </row>
    <row r="3">
      <c r="A3" s="100">
        <v>0.1895</v>
      </c>
      <c r="B3" s="44" t="s">
        <v>87</v>
      </c>
      <c r="C3" s="132" t="s">
        <v>3255</v>
      </c>
      <c r="D3" s="132" t="s">
        <v>15</v>
      </c>
      <c r="E3" s="132">
        <v>3.0</v>
      </c>
    </row>
    <row r="4">
      <c r="A4" s="100">
        <v>0.1308</v>
      </c>
      <c r="B4" s="44" t="s">
        <v>633</v>
      </c>
      <c r="C4" s="132" t="s">
        <v>1452</v>
      </c>
      <c r="D4" s="132" t="s">
        <v>7</v>
      </c>
      <c r="E4" s="132">
        <v>4.0</v>
      </c>
    </row>
    <row r="5">
      <c r="A5" s="100">
        <v>0.1207</v>
      </c>
      <c r="B5" s="44" t="s">
        <v>603</v>
      </c>
      <c r="C5" s="132" t="s">
        <v>3120</v>
      </c>
      <c r="D5" s="132" t="s">
        <v>60</v>
      </c>
      <c r="E5" s="132">
        <v>9.0</v>
      </c>
    </row>
    <row r="6">
      <c r="A6" s="100">
        <v>0.0881</v>
      </c>
      <c r="B6" s="44" t="s">
        <v>136</v>
      </c>
      <c r="C6" s="132" t="s">
        <v>3258</v>
      </c>
      <c r="D6" s="132" t="s">
        <v>15</v>
      </c>
      <c r="E6" s="132">
        <v>1.0</v>
      </c>
    </row>
    <row r="7">
      <c r="A7" s="100">
        <v>0.0642</v>
      </c>
      <c r="B7" s="44" t="s">
        <v>421</v>
      </c>
      <c r="C7" s="132" t="s">
        <v>3260</v>
      </c>
      <c r="D7" s="132" t="s">
        <v>60</v>
      </c>
      <c r="E7" s="132">
        <v>3.0</v>
      </c>
    </row>
    <row r="8">
      <c r="A8" s="100">
        <v>0.0611</v>
      </c>
      <c r="B8" s="44" t="s">
        <v>465</v>
      </c>
      <c r="C8" s="132" t="s">
        <v>1559</v>
      </c>
      <c r="D8" s="132" t="s">
        <v>7</v>
      </c>
      <c r="E8" s="132">
        <v>1.0</v>
      </c>
    </row>
    <row r="9">
      <c r="A9" s="100">
        <v>0.037</v>
      </c>
      <c r="B9" s="44" t="s">
        <v>144</v>
      </c>
      <c r="C9" s="132" t="s">
        <v>3264</v>
      </c>
      <c r="D9" s="132" t="s">
        <v>15</v>
      </c>
      <c r="E9" s="132">
        <v>1.0</v>
      </c>
    </row>
    <row r="10">
      <c r="A10" s="100">
        <v>0.0264</v>
      </c>
      <c r="B10" s="44" t="s">
        <v>397</v>
      </c>
      <c r="C10" s="132" t="s">
        <v>3266</v>
      </c>
      <c r="D10" s="132" t="s">
        <v>60</v>
      </c>
      <c r="E10" s="132">
        <v>2.0</v>
      </c>
    </row>
    <row r="11">
      <c r="A11" s="100">
        <v>0.0226</v>
      </c>
      <c r="B11" s="44" t="s">
        <v>635</v>
      </c>
      <c r="C11" s="132" t="s">
        <v>3268</v>
      </c>
      <c r="D11" s="132" t="s">
        <v>15</v>
      </c>
      <c r="E11" s="132">
        <v>6.0</v>
      </c>
    </row>
    <row r="12">
      <c r="A12" s="100">
        <v>0.0225</v>
      </c>
      <c r="B12" s="44" t="s">
        <v>604</v>
      </c>
      <c r="C12" s="132" t="s">
        <v>1544</v>
      </c>
      <c r="D12" s="132" t="s">
        <v>7</v>
      </c>
      <c r="E12" s="132">
        <v>3.0</v>
      </c>
    </row>
    <row r="13">
      <c r="A13" s="100">
        <v>0.0214</v>
      </c>
      <c r="B13" s="44" t="s">
        <v>577</v>
      </c>
      <c r="C13" s="132" t="s">
        <v>3270</v>
      </c>
      <c r="D13" s="132" t="s">
        <v>7</v>
      </c>
      <c r="E13" s="132">
        <v>1.0</v>
      </c>
    </row>
    <row r="14">
      <c r="A14" s="100">
        <v>0.0214</v>
      </c>
      <c r="B14" s="44" t="s">
        <v>573</v>
      </c>
      <c r="C14" s="132" t="s">
        <v>3270</v>
      </c>
      <c r="D14" s="132" t="s">
        <v>7</v>
      </c>
      <c r="E14" s="132">
        <v>1.0</v>
      </c>
    </row>
    <row r="15">
      <c r="A15" s="100">
        <v>0.0213</v>
      </c>
      <c r="B15" s="44" t="s">
        <v>156</v>
      </c>
      <c r="C15" s="132" t="s">
        <v>3272</v>
      </c>
      <c r="D15" s="132" t="s">
        <v>7</v>
      </c>
      <c r="E15" s="132">
        <v>2.0</v>
      </c>
    </row>
    <row r="16">
      <c r="A16" s="100">
        <v>0.0212</v>
      </c>
      <c r="B16" s="44" t="s">
        <v>467</v>
      </c>
      <c r="C16" s="132" t="s">
        <v>3274</v>
      </c>
      <c r="D16" s="132" t="s">
        <v>15</v>
      </c>
      <c r="E16" s="132">
        <v>1.0</v>
      </c>
    </row>
    <row r="17">
      <c r="A17" s="100">
        <v>0.0176</v>
      </c>
      <c r="B17" s="44" t="s">
        <v>518</v>
      </c>
      <c r="C17" s="132" t="s">
        <v>3275</v>
      </c>
      <c r="D17" s="132" t="s">
        <v>15</v>
      </c>
      <c r="E17" s="132">
        <v>1.0</v>
      </c>
    </row>
    <row r="18">
      <c r="A18" s="100">
        <v>0.012</v>
      </c>
      <c r="B18" s="44" t="s">
        <v>158</v>
      </c>
      <c r="C18" s="132" t="s">
        <v>159</v>
      </c>
      <c r="D18" s="132" t="s">
        <v>15</v>
      </c>
      <c r="E18" s="132">
        <v>2.0</v>
      </c>
    </row>
    <row r="19">
      <c r="A19" s="129">
        <v>0.0113</v>
      </c>
      <c r="B19" s="80" t="s">
        <v>492</v>
      </c>
      <c r="C19" s="166" t="s">
        <v>3278</v>
      </c>
      <c r="D19" s="166" t="s">
        <v>15</v>
      </c>
      <c r="E19" s="166">
        <v>1.0</v>
      </c>
      <c r="F19" s="167"/>
      <c r="G19" s="167"/>
      <c r="H19" s="167"/>
      <c r="I19" s="167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</row>
    <row r="20">
      <c r="A20" s="100">
        <v>0.0087</v>
      </c>
      <c r="B20" s="44" t="s">
        <v>456</v>
      </c>
      <c r="E20" s="132">
        <v>1.0</v>
      </c>
    </row>
    <row r="21">
      <c r="A21" s="100">
        <v>0.0078</v>
      </c>
      <c r="B21" s="44" t="s">
        <v>138</v>
      </c>
      <c r="E21" s="132">
        <v>1.0</v>
      </c>
    </row>
    <row r="22">
      <c r="A22" s="100">
        <v>0.0076</v>
      </c>
      <c r="B22" s="44" t="s">
        <v>3279</v>
      </c>
      <c r="E22" s="132">
        <v>1.0</v>
      </c>
    </row>
    <row r="23">
      <c r="A23" s="100">
        <v>0.0069</v>
      </c>
      <c r="B23" s="44" t="s">
        <v>200</v>
      </c>
      <c r="E23" s="132">
        <v>1.0</v>
      </c>
    </row>
    <row r="24">
      <c r="A24" s="100">
        <v>0.0055</v>
      </c>
      <c r="B24" s="44" t="s">
        <v>204</v>
      </c>
      <c r="E24" s="132">
        <v>1.0</v>
      </c>
    </row>
    <row r="25">
      <c r="A25" s="100">
        <v>0.0054</v>
      </c>
      <c r="B25" s="44" t="s">
        <v>575</v>
      </c>
      <c r="E25" s="132">
        <v>1.0</v>
      </c>
    </row>
    <row r="26">
      <c r="A26" s="100">
        <v>0.0051</v>
      </c>
      <c r="B26" s="44" t="s">
        <v>3157</v>
      </c>
      <c r="E26" s="132">
        <v>1.0</v>
      </c>
    </row>
    <row r="27">
      <c r="A27" s="100">
        <v>0.0049</v>
      </c>
      <c r="B27" s="44" t="s">
        <v>78</v>
      </c>
      <c r="E27" s="132">
        <v>1.0</v>
      </c>
    </row>
    <row r="28">
      <c r="A28" s="100">
        <v>0.0048</v>
      </c>
      <c r="B28" s="44" t="s">
        <v>3165</v>
      </c>
      <c r="E28" s="132">
        <v>1.0</v>
      </c>
    </row>
    <row r="29">
      <c r="A29" s="100">
        <v>0.0048</v>
      </c>
      <c r="B29" s="44" t="s">
        <v>183</v>
      </c>
      <c r="E29" s="132">
        <v>1.0</v>
      </c>
    </row>
    <row r="30">
      <c r="A30" s="100">
        <v>0.0047</v>
      </c>
      <c r="B30" s="44" t="s">
        <v>175</v>
      </c>
      <c r="E30" s="132">
        <v>1.0</v>
      </c>
    </row>
    <row r="31">
      <c r="A31" s="100">
        <v>0.0044</v>
      </c>
      <c r="B31" s="44" t="s">
        <v>373</v>
      </c>
      <c r="E31" s="132">
        <v>1.0</v>
      </c>
    </row>
    <row r="32">
      <c r="A32" s="100">
        <v>0.0037</v>
      </c>
      <c r="B32" s="44" t="s">
        <v>38</v>
      </c>
      <c r="E32" s="132">
        <v>1.0</v>
      </c>
    </row>
    <row r="33">
      <c r="A33" s="100">
        <v>0.0031</v>
      </c>
      <c r="B33" s="44" t="s">
        <v>606</v>
      </c>
      <c r="E33" s="132">
        <v>2.0</v>
      </c>
    </row>
    <row r="34">
      <c r="A34" s="100">
        <v>0.0031</v>
      </c>
      <c r="B34" s="44" t="s">
        <v>3173</v>
      </c>
      <c r="E34" s="132">
        <v>1.0</v>
      </c>
    </row>
    <row r="35">
      <c r="A35" s="100">
        <v>0.003</v>
      </c>
      <c r="B35" s="44" t="s">
        <v>3283</v>
      </c>
      <c r="E35" s="132">
        <v>1.0</v>
      </c>
    </row>
    <row r="36">
      <c r="A36" s="100">
        <v>0.0025</v>
      </c>
      <c r="B36" s="44" t="s">
        <v>208</v>
      </c>
      <c r="E36" s="132">
        <v>1.0</v>
      </c>
    </row>
    <row r="37">
      <c r="A37" s="100">
        <v>0.0024</v>
      </c>
      <c r="B37" s="44" t="s">
        <v>3128</v>
      </c>
      <c r="E37" s="132">
        <v>1.0</v>
      </c>
    </row>
    <row r="38">
      <c r="A38" s="100">
        <v>0.0023</v>
      </c>
      <c r="B38" s="44" t="s">
        <v>494</v>
      </c>
      <c r="E38" s="132">
        <v>1.0</v>
      </c>
    </row>
    <row r="39">
      <c r="A39" s="100">
        <v>0.0018</v>
      </c>
      <c r="B39" s="44" t="s">
        <v>3230</v>
      </c>
      <c r="E39" s="132">
        <v>1.0</v>
      </c>
    </row>
    <row r="40">
      <c r="A40" s="100">
        <v>0.0017</v>
      </c>
      <c r="B40" s="44" t="s">
        <v>3145</v>
      </c>
      <c r="E40" s="132">
        <v>1.0</v>
      </c>
    </row>
    <row r="41">
      <c r="A41" s="100">
        <v>0.0016</v>
      </c>
      <c r="B41" s="44" t="s">
        <v>3132</v>
      </c>
      <c r="E41" s="132">
        <v>1.0</v>
      </c>
    </row>
    <row r="42">
      <c r="A42" s="100">
        <v>0.0014</v>
      </c>
      <c r="B42" s="44" t="s">
        <v>3289</v>
      </c>
      <c r="E42" s="132">
        <v>1.0</v>
      </c>
    </row>
    <row r="43">
      <c r="A43" s="100">
        <v>9.0E-4</v>
      </c>
      <c r="B43" s="44" t="s">
        <v>578</v>
      </c>
      <c r="E43" s="132">
        <v>1.0</v>
      </c>
    </row>
    <row r="44">
      <c r="A44" s="100">
        <v>9.0E-4</v>
      </c>
      <c r="B44" s="44" t="s">
        <v>3101</v>
      </c>
      <c r="E44" s="132">
        <v>1.0</v>
      </c>
    </row>
    <row r="45">
      <c r="A45" s="100">
        <v>7.0E-4</v>
      </c>
      <c r="B45" s="44" t="s">
        <v>623</v>
      </c>
      <c r="E45" s="132">
        <v>2.0</v>
      </c>
    </row>
    <row r="46">
      <c r="A46" s="100">
        <v>7.0E-4</v>
      </c>
      <c r="B46" s="44" t="s">
        <v>3297</v>
      </c>
      <c r="E46" s="132">
        <v>1.0</v>
      </c>
    </row>
    <row r="47">
      <c r="A47" s="100">
        <v>7.0E-4</v>
      </c>
      <c r="B47" s="44" t="s">
        <v>3298</v>
      </c>
      <c r="E47" s="132">
        <v>1.0</v>
      </c>
    </row>
    <row r="48">
      <c r="A48" s="100">
        <v>6.0E-4</v>
      </c>
      <c r="B48" s="44" t="s">
        <v>3300</v>
      </c>
      <c r="E48" s="132">
        <v>1.0</v>
      </c>
    </row>
    <row r="49">
      <c r="A49" s="100">
        <v>6.0E-4</v>
      </c>
      <c r="B49" s="44" t="s">
        <v>3191</v>
      </c>
      <c r="E49" s="132">
        <v>1.0</v>
      </c>
    </row>
    <row r="50">
      <c r="A50" s="100">
        <v>6.0E-4</v>
      </c>
      <c r="B50" s="44" t="s">
        <v>2999</v>
      </c>
      <c r="E50" s="132">
        <v>1.0</v>
      </c>
    </row>
    <row r="51">
      <c r="A51" s="100">
        <v>5.0E-4</v>
      </c>
      <c r="B51" s="44" t="s">
        <v>3144</v>
      </c>
      <c r="E51" s="132">
        <v>1.0</v>
      </c>
    </row>
    <row r="52">
      <c r="A52" s="100">
        <v>5.0E-4</v>
      </c>
      <c r="B52" s="44" t="s">
        <v>3307</v>
      </c>
      <c r="E52" s="132">
        <v>1.0</v>
      </c>
    </row>
    <row r="53">
      <c r="A53" s="100">
        <v>3.0E-4</v>
      </c>
      <c r="B53" s="44" t="s">
        <v>2983</v>
      </c>
      <c r="E53" s="132">
        <v>1.0</v>
      </c>
    </row>
    <row r="54">
      <c r="A54" s="100">
        <v>3.0E-4</v>
      </c>
      <c r="B54" s="44" t="s">
        <v>3175</v>
      </c>
      <c r="E54" s="132">
        <v>1.0</v>
      </c>
    </row>
    <row r="55">
      <c r="A55" s="100">
        <v>3.0E-4</v>
      </c>
      <c r="B55" s="44" t="s">
        <v>3066</v>
      </c>
      <c r="E55" s="132">
        <v>1.0</v>
      </c>
    </row>
    <row r="56">
      <c r="A56" s="100">
        <v>3.0E-4</v>
      </c>
      <c r="B56" s="44" t="s">
        <v>3305</v>
      </c>
      <c r="E56" s="132">
        <v>1.0</v>
      </c>
    </row>
    <row r="57">
      <c r="A57" s="100">
        <v>2.0E-4</v>
      </c>
      <c r="B57" s="44" t="s">
        <v>3126</v>
      </c>
      <c r="E57" s="132">
        <v>2.0</v>
      </c>
    </row>
    <row r="58">
      <c r="A58" s="100">
        <v>2.0E-4</v>
      </c>
      <c r="B58" s="44" t="s">
        <v>3162</v>
      </c>
      <c r="E58" s="132">
        <v>1.0</v>
      </c>
    </row>
    <row r="59">
      <c r="A59" s="100">
        <v>2.0E-4</v>
      </c>
      <c r="B59" s="44" t="s">
        <v>3310</v>
      </c>
      <c r="E59" s="132">
        <v>1.0</v>
      </c>
    </row>
    <row r="60">
      <c r="A60" s="100">
        <v>2.0E-4</v>
      </c>
      <c r="B60" s="44" t="s">
        <v>3164</v>
      </c>
      <c r="E60" s="132">
        <v>1.0</v>
      </c>
    </row>
    <row r="61">
      <c r="A61" s="100">
        <v>2.0E-4</v>
      </c>
      <c r="B61" s="44" t="s">
        <v>3311</v>
      </c>
      <c r="E61" s="132">
        <v>1.0</v>
      </c>
    </row>
    <row r="62">
      <c r="A62" s="100">
        <v>2.0E-4</v>
      </c>
      <c r="B62" s="44" t="s">
        <v>3312</v>
      </c>
      <c r="E62" s="132">
        <v>1.0</v>
      </c>
    </row>
    <row r="63">
      <c r="A63" s="100">
        <v>2.0E-4</v>
      </c>
      <c r="B63" s="44" t="s">
        <v>3212</v>
      </c>
      <c r="E63" s="132">
        <v>1.0</v>
      </c>
    </row>
    <row r="64">
      <c r="A64" s="100">
        <v>2.0E-4</v>
      </c>
      <c r="B64" s="44" t="s">
        <v>3313</v>
      </c>
      <c r="E64" s="132">
        <v>1.0</v>
      </c>
    </row>
    <row r="65">
      <c r="A65" s="100">
        <v>2.0E-4</v>
      </c>
      <c r="B65" s="44" t="s">
        <v>3113</v>
      </c>
      <c r="E65" s="132">
        <v>1.0</v>
      </c>
    </row>
    <row r="66">
      <c r="A66" s="100">
        <v>2.0E-4</v>
      </c>
      <c r="B66" s="44" t="s">
        <v>3315</v>
      </c>
      <c r="E66" s="132">
        <v>1.0</v>
      </c>
    </row>
    <row r="67">
      <c r="A67" s="100">
        <v>2.0E-4</v>
      </c>
      <c r="B67" s="44" t="s">
        <v>146</v>
      </c>
      <c r="E67" s="132">
        <v>1.0</v>
      </c>
    </row>
    <row r="68">
      <c r="A68" s="100">
        <v>2.0E-4</v>
      </c>
      <c r="B68" s="44" t="s">
        <v>132</v>
      </c>
      <c r="E68" s="132">
        <v>1.0</v>
      </c>
    </row>
    <row r="69">
      <c r="A69" s="100">
        <v>1.0E-4</v>
      </c>
      <c r="B69" s="44" t="s">
        <v>3317</v>
      </c>
      <c r="E69" s="132">
        <v>1.0</v>
      </c>
    </row>
    <row r="70">
      <c r="A70" s="100">
        <v>1.0E-4</v>
      </c>
      <c r="B70" s="44" t="s">
        <v>3318</v>
      </c>
      <c r="E70" s="132">
        <v>1.0</v>
      </c>
    </row>
    <row r="71">
      <c r="A71" s="100">
        <v>1.0E-4</v>
      </c>
      <c r="B71" s="44" t="s">
        <v>3320</v>
      </c>
      <c r="E71" s="132">
        <v>1.0</v>
      </c>
    </row>
    <row r="72">
      <c r="A72" s="100">
        <v>1.0E-4</v>
      </c>
      <c r="B72" s="44" t="s">
        <v>3276</v>
      </c>
      <c r="E72" s="132">
        <v>1.0</v>
      </c>
    </row>
    <row r="73">
      <c r="A73" s="100">
        <v>1.0E-4</v>
      </c>
      <c r="B73" s="44" t="s">
        <v>2936</v>
      </c>
      <c r="E73" s="132">
        <v>1.0</v>
      </c>
    </row>
    <row r="74">
      <c r="A74" s="100">
        <v>1.0E-4</v>
      </c>
      <c r="B74" s="44" t="s">
        <v>3323</v>
      </c>
      <c r="E74" s="132">
        <v>1.0</v>
      </c>
    </row>
    <row r="75">
      <c r="A75" s="100">
        <v>1.0E-4</v>
      </c>
      <c r="B75" s="44" t="s">
        <v>3324</v>
      </c>
      <c r="E75" s="132">
        <v>1.0</v>
      </c>
    </row>
    <row r="76">
      <c r="A76" s="100">
        <v>1.0E-4</v>
      </c>
      <c r="B76" s="44" t="s">
        <v>3325</v>
      </c>
      <c r="E76" s="132">
        <v>1.0</v>
      </c>
    </row>
    <row r="77">
      <c r="A77" s="100">
        <v>1.0E-4</v>
      </c>
      <c r="B77" s="44" t="s">
        <v>3326</v>
      </c>
      <c r="E77" s="132">
        <v>1.0</v>
      </c>
    </row>
    <row r="78">
      <c r="A78" s="100">
        <v>1.0E-4</v>
      </c>
      <c r="B78" s="44" t="s">
        <v>3327</v>
      </c>
      <c r="E78" s="132">
        <v>1.0</v>
      </c>
    </row>
    <row r="79">
      <c r="A79" s="100">
        <v>1.0E-4</v>
      </c>
      <c r="B79" s="44" t="s">
        <v>584</v>
      </c>
      <c r="E79" s="132">
        <v>1.0</v>
      </c>
    </row>
    <row r="80">
      <c r="A80" s="100">
        <v>1.0E-4</v>
      </c>
      <c r="B80" s="44" t="s">
        <v>3329</v>
      </c>
      <c r="E80" s="132">
        <v>1.0</v>
      </c>
    </row>
    <row r="81">
      <c r="A81" s="100">
        <v>1.0E-4</v>
      </c>
      <c r="B81" s="44" t="s">
        <v>3319</v>
      </c>
      <c r="E81" s="132">
        <v>1.0</v>
      </c>
    </row>
    <row r="82">
      <c r="A82" s="100">
        <v>1.0E-4</v>
      </c>
      <c r="B82" s="44" t="s">
        <v>578</v>
      </c>
      <c r="E82" s="132">
        <v>1.0</v>
      </c>
    </row>
    <row r="83">
      <c r="A83" s="100">
        <v>1.0E-4</v>
      </c>
      <c r="B83" s="44" t="s">
        <v>3332</v>
      </c>
      <c r="E83" s="132">
        <v>1.0</v>
      </c>
    </row>
    <row r="84">
      <c r="A84" s="100">
        <v>1.0E-4</v>
      </c>
      <c r="B84" s="44" t="s">
        <v>3150</v>
      </c>
      <c r="E84" s="132">
        <v>1.0</v>
      </c>
    </row>
    <row r="85">
      <c r="A85" s="100">
        <v>1.0E-4</v>
      </c>
      <c r="B85" s="44" t="s">
        <v>462</v>
      </c>
      <c r="E85" s="132">
        <v>1.0</v>
      </c>
    </row>
    <row r="86">
      <c r="A86" s="100">
        <v>1.0E-4</v>
      </c>
      <c r="B86" s="44" t="s">
        <v>3335</v>
      </c>
      <c r="E86" s="132">
        <v>1.0</v>
      </c>
    </row>
    <row r="87">
      <c r="A87" s="100">
        <v>1.0E-4</v>
      </c>
      <c r="B87" s="44" t="s">
        <v>434</v>
      </c>
      <c r="E87" s="132">
        <v>1.0</v>
      </c>
    </row>
    <row r="88">
      <c r="A88" s="100">
        <v>1.0E-4</v>
      </c>
      <c r="B88" s="44" t="s">
        <v>3336</v>
      </c>
      <c r="E88" s="132">
        <v>1.0</v>
      </c>
    </row>
    <row r="89">
      <c r="A89" s="100">
        <v>1.0E-4</v>
      </c>
      <c r="B89" s="44" t="s">
        <v>206</v>
      </c>
      <c r="E89" s="132">
        <v>1.0</v>
      </c>
    </row>
    <row r="90">
      <c r="A90" s="100">
        <v>1.0E-4</v>
      </c>
      <c r="B90" s="44" t="s">
        <v>185</v>
      </c>
      <c r="E90" s="132">
        <v>1.0</v>
      </c>
    </row>
    <row r="91">
      <c r="A91" s="100">
        <v>1.0E-4</v>
      </c>
      <c r="B91" s="44" t="s">
        <v>3339</v>
      </c>
      <c r="E91" s="132">
        <v>1.0</v>
      </c>
    </row>
    <row r="92">
      <c r="A92" s="100">
        <v>1.0E-4</v>
      </c>
      <c r="B92" s="44" t="s">
        <v>3340</v>
      </c>
      <c r="E92" s="132">
        <v>1.0</v>
      </c>
    </row>
    <row r="93">
      <c r="A93" s="100">
        <v>1.0E-4</v>
      </c>
      <c r="B93" s="44" t="s">
        <v>166</v>
      </c>
      <c r="E93" s="132">
        <v>1.0</v>
      </c>
    </row>
    <row r="94">
      <c r="A94" s="100">
        <v>1.0E-4</v>
      </c>
      <c r="B94" s="44" t="s">
        <v>3159</v>
      </c>
      <c r="E94" s="132">
        <v>1.0</v>
      </c>
    </row>
    <row r="95">
      <c r="A95" s="100">
        <v>1.0E-4</v>
      </c>
      <c r="B95" s="44" t="s">
        <v>140</v>
      </c>
      <c r="E95" s="132">
        <v>1.0</v>
      </c>
    </row>
    <row r="96">
      <c r="A96" s="100">
        <v>1.0E-4</v>
      </c>
      <c r="B96" s="44" t="s">
        <v>3343</v>
      </c>
      <c r="E96" s="132">
        <v>1.0</v>
      </c>
    </row>
    <row r="97">
      <c r="A97" s="100">
        <v>1.0E-4</v>
      </c>
      <c r="B97" s="44" t="s">
        <v>3345</v>
      </c>
      <c r="E97" s="132">
        <v>1.0</v>
      </c>
    </row>
    <row r="98">
      <c r="A98" s="100">
        <v>1.0E-4</v>
      </c>
      <c r="B98" s="44" t="s">
        <v>3348</v>
      </c>
      <c r="E98" s="132">
        <v>1.0</v>
      </c>
    </row>
    <row r="99">
      <c r="A99" s="100">
        <v>1.0E-4</v>
      </c>
      <c r="B99" s="44" t="s">
        <v>80</v>
      </c>
      <c r="E99" s="132">
        <v>1.0</v>
      </c>
    </row>
  </sheetData>
  <printOptions gridLines="1" horizontalCentered="1"/>
  <pageMargins bottom="0.75" footer="0.0" header="0.0" left="0.7" right="0.7" top="0.75"/>
  <pageSetup scale="80" cellComments="atEnd" orientation="landscape" pageOrder="overThenDown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6.14"/>
  </cols>
  <sheetData>
    <row r="1">
      <c r="A1" s="168" t="s">
        <v>3290</v>
      </c>
      <c r="B1" s="31" t="s">
        <v>3292</v>
      </c>
      <c r="C1" s="82" t="s">
        <v>1</v>
      </c>
      <c r="D1" s="33" t="s">
        <v>644</v>
      </c>
      <c r="E1" s="41" t="s">
        <v>3293</v>
      </c>
    </row>
    <row r="2">
      <c r="A2" s="168" t="s">
        <v>3295</v>
      </c>
      <c r="B2" s="116"/>
      <c r="E2" s="132">
        <v>123.0</v>
      </c>
    </row>
    <row r="3">
      <c r="A3" s="100">
        <v>0.7385</v>
      </c>
      <c r="B3" s="44" t="s">
        <v>352</v>
      </c>
      <c r="C3" s="132" t="s">
        <v>353</v>
      </c>
      <c r="D3" s="132" t="s">
        <v>7</v>
      </c>
      <c r="E3" s="132">
        <v>3.0</v>
      </c>
    </row>
    <row r="4">
      <c r="A4" s="100">
        <v>0.0437</v>
      </c>
      <c r="B4" s="44" t="s">
        <v>577</v>
      </c>
      <c r="C4" s="132" t="s">
        <v>3270</v>
      </c>
      <c r="D4" s="132" t="s">
        <v>7</v>
      </c>
      <c r="E4" s="132">
        <v>1.0</v>
      </c>
    </row>
    <row r="5">
      <c r="A5" s="100">
        <v>0.0426</v>
      </c>
      <c r="B5" s="44" t="s">
        <v>573</v>
      </c>
      <c r="C5" s="132" t="s">
        <v>3270</v>
      </c>
      <c r="D5" s="132" t="s">
        <v>7</v>
      </c>
      <c r="E5" s="132">
        <v>1.0</v>
      </c>
    </row>
    <row r="6">
      <c r="A6" s="100">
        <v>0.0287</v>
      </c>
      <c r="B6" s="44" t="s">
        <v>501</v>
      </c>
      <c r="C6" s="132" t="s">
        <v>1566</v>
      </c>
      <c r="D6" s="132" t="s">
        <v>15</v>
      </c>
      <c r="E6" s="132">
        <v>1.0</v>
      </c>
    </row>
    <row r="7">
      <c r="A7" s="129">
        <v>0.0249</v>
      </c>
      <c r="B7" s="80" t="s">
        <v>136</v>
      </c>
      <c r="C7" s="166" t="s">
        <v>137</v>
      </c>
      <c r="D7" s="166" t="s">
        <v>15</v>
      </c>
      <c r="E7" s="166">
        <v>1.0</v>
      </c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</row>
    <row r="8">
      <c r="A8" s="100">
        <v>0.0099</v>
      </c>
      <c r="B8" s="44" t="s">
        <v>3309</v>
      </c>
      <c r="E8" s="132">
        <v>1.0</v>
      </c>
    </row>
    <row r="9">
      <c r="A9" s="100">
        <v>0.0094</v>
      </c>
      <c r="B9" s="44" t="s">
        <v>87</v>
      </c>
      <c r="E9" s="132">
        <v>2.0</v>
      </c>
    </row>
    <row r="10">
      <c r="A10" s="100">
        <v>0.0092</v>
      </c>
      <c r="B10" s="44" t="s">
        <v>373</v>
      </c>
      <c r="E10" s="132">
        <v>1.0</v>
      </c>
    </row>
    <row r="11">
      <c r="A11" s="100">
        <v>0.0081</v>
      </c>
      <c r="B11" s="44" t="s">
        <v>575</v>
      </c>
      <c r="E11" s="132">
        <v>1.0</v>
      </c>
    </row>
    <row r="12">
      <c r="A12" s="100">
        <v>0.0066</v>
      </c>
      <c r="B12" s="44" t="s">
        <v>3094</v>
      </c>
      <c r="E12" s="132">
        <v>2.0</v>
      </c>
    </row>
    <row r="13">
      <c r="A13" s="100">
        <v>0.0065</v>
      </c>
      <c r="B13" s="44" t="s">
        <v>3157</v>
      </c>
      <c r="E13" s="132">
        <v>1.0</v>
      </c>
    </row>
    <row r="14">
      <c r="A14" s="100">
        <v>0.0065</v>
      </c>
      <c r="B14" s="44" t="s">
        <v>356</v>
      </c>
      <c r="E14" s="132">
        <v>1.0</v>
      </c>
    </row>
    <row r="15">
      <c r="A15" s="100">
        <v>0.0062</v>
      </c>
      <c r="B15" s="44" t="s">
        <v>70</v>
      </c>
      <c r="E15" s="132">
        <v>1.0</v>
      </c>
    </row>
    <row r="16">
      <c r="A16" s="100">
        <v>0.0054</v>
      </c>
      <c r="B16" s="44" t="s">
        <v>633</v>
      </c>
      <c r="E16" s="132">
        <v>2.0</v>
      </c>
    </row>
    <row r="17">
      <c r="A17" s="100">
        <v>0.0042</v>
      </c>
      <c r="B17" s="44" t="s">
        <v>603</v>
      </c>
      <c r="E17" s="132">
        <v>3.0</v>
      </c>
    </row>
    <row r="18">
      <c r="A18" s="100">
        <v>0.0032</v>
      </c>
      <c r="B18" s="44" t="s">
        <v>3230</v>
      </c>
      <c r="E18" s="132">
        <v>1.0</v>
      </c>
    </row>
    <row r="19">
      <c r="A19" s="100">
        <v>0.0031</v>
      </c>
      <c r="B19" s="44" t="s">
        <v>3246</v>
      </c>
      <c r="E19" s="132">
        <v>2.0</v>
      </c>
    </row>
    <row r="20">
      <c r="A20" s="100">
        <v>0.0027</v>
      </c>
      <c r="B20" s="44" t="s">
        <v>397</v>
      </c>
      <c r="E20" s="132">
        <v>2.0</v>
      </c>
    </row>
    <row r="21">
      <c r="A21" s="100">
        <v>0.0027</v>
      </c>
      <c r="B21" s="44" t="s">
        <v>3165</v>
      </c>
      <c r="E21" s="132">
        <v>1.0</v>
      </c>
    </row>
    <row r="22">
      <c r="A22" s="100">
        <v>0.0025</v>
      </c>
      <c r="B22" s="44" t="s">
        <v>3173</v>
      </c>
      <c r="E22" s="132">
        <v>1.0</v>
      </c>
    </row>
    <row r="23">
      <c r="A23" s="100">
        <v>0.0023</v>
      </c>
      <c r="B23" s="44" t="s">
        <v>421</v>
      </c>
      <c r="E23" s="132">
        <v>3.0</v>
      </c>
    </row>
    <row r="24">
      <c r="A24" s="100">
        <v>0.0022</v>
      </c>
      <c r="B24" s="44" t="s">
        <v>586</v>
      </c>
      <c r="E24" s="132">
        <v>4.0</v>
      </c>
    </row>
    <row r="25">
      <c r="A25" s="100">
        <v>0.0022</v>
      </c>
      <c r="B25" s="44" t="s">
        <v>465</v>
      </c>
      <c r="E25" s="132">
        <v>1.0</v>
      </c>
    </row>
    <row r="26">
      <c r="A26" s="100">
        <v>0.0017</v>
      </c>
      <c r="B26" s="44" t="s">
        <v>589</v>
      </c>
      <c r="E26" s="132">
        <v>3.0</v>
      </c>
    </row>
    <row r="27">
      <c r="A27" s="100">
        <v>0.0017</v>
      </c>
      <c r="B27" s="44" t="s">
        <v>639</v>
      </c>
      <c r="E27" s="132">
        <v>1.0</v>
      </c>
    </row>
    <row r="28">
      <c r="A28" s="100">
        <v>0.0016</v>
      </c>
      <c r="B28" s="44" t="s">
        <v>150</v>
      </c>
      <c r="E28" s="132">
        <v>1.0</v>
      </c>
    </row>
    <row r="29">
      <c r="A29" s="100">
        <v>0.0014</v>
      </c>
      <c r="B29" s="44" t="s">
        <v>3314</v>
      </c>
      <c r="E29" s="132">
        <v>1.0</v>
      </c>
    </row>
    <row r="30">
      <c r="A30" s="100">
        <v>0.0013</v>
      </c>
      <c r="B30" s="44" t="s">
        <v>578</v>
      </c>
      <c r="E30" s="132">
        <v>1.0</v>
      </c>
    </row>
    <row r="31">
      <c r="A31" s="100">
        <v>0.0012</v>
      </c>
      <c r="B31" s="44" t="s">
        <v>3316</v>
      </c>
      <c r="E31" s="132">
        <v>1.0</v>
      </c>
    </row>
    <row r="32">
      <c r="A32" s="100">
        <v>0.0011</v>
      </c>
      <c r="B32" s="44" t="s">
        <v>635</v>
      </c>
      <c r="E32" s="132">
        <v>3.0</v>
      </c>
    </row>
    <row r="33">
      <c r="A33" s="100">
        <v>0.0011</v>
      </c>
      <c r="B33" s="44" t="s">
        <v>490</v>
      </c>
      <c r="E33" s="132">
        <v>2.0</v>
      </c>
    </row>
    <row r="34">
      <c r="A34" s="100">
        <v>0.0011</v>
      </c>
      <c r="B34" s="44" t="s">
        <v>3319</v>
      </c>
      <c r="E34" s="132">
        <v>1.0</v>
      </c>
    </row>
    <row r="35">
      <c r="A35" s="100">
        <v>8.0E-4</v>
      </c>
      <c r="B35" s="44" t="s">
        <v>3321</v>
      </c>
      <c r="E35" s="132">
        <v>1.0</v>
      </c>
    </row>
    <row r="36">
      <c r="A36" s="100">
        <v>8.0E-4</v>
      </c>
      <c r="B36" s="44" t="s">
        <v>3322</v>
      </c>
      <c r="E36" s="132">
        <v>1.0</v>
      </c>
    </row>
    <row r="37">
      <c r="A37" s="100">
        <v>7.0E-4</v>
      </c>
      <c r="B37" s="44" t="s">
        <v>604</v>
      </c>
      <c r="E37" s="132">
        <v>2.0</v>
      </c>
    </row>
    <row r="38">
      <c r="A38" s="100">
        <v>7.0E-4</v>
      </c>
      <c r="B38" s="44" t="s">
        <v>584</v>
      </c>
      <c r="E38" s="132">
        <v>1.0</v>
      </c>
    </row>
    <row r="39">
      <c r="A39" s="100">
        <v>7.0E-4</v>
      </c>
      <c r="B39" s="44" t="s">
        <v>68</v>
      </c>
      <c r="E39" s="132">
        <v>1.0</v>
      </c>
    </row>
    <row r="40">
      <c r="A40" s="100">
        <v>6.0E-4</v>
      </c>
      <c r="B40" s="44" t="s">
        <v>3126</v>
      </c>
      <c r="E40" s="132">
        <v>2.0</v>
      </c>
    </row>
    <row r="41">
      <c r="A41" s="100">
        <v>6.0E-4</v>
      </c>
      <c r="B41" s="44" t="s">
        <v>268</v>
      </c>
      <c r="E41" s="132">
        <v>1.0</v>
      </c>
    </row>
    <row r="42">
      <c r="A42" s="100">
        <v>5.0E-4</v>
      </c>
      <c r="B42" s="44" t="s">
        <v>3328</v>
      </c>
      <c r="E42" s="132">
        <v>1.0</v>
      </c>
    </row>
    <row r="43">
      <c r="A43" s="100">
        <v>4.0E-4</v>
      </c>
      <c r="B43" s="44" t="s">
        <v>295</v>
      </c>
      <c r="E43" s="132">
        <v>3.0</v>
      </c>
    </row>
    <row r="44">
      <c r="A44" s="100">
        <v>4.0E-4</v>
      </c>
      <c r="B44" s="44" t="s">
        <v>3313</v>
      </c>
      <c r="E44" s="132">
        <v>1.0</v>
      </c>
    </row>
    <row r="45">
      <c r="A45" s="100">
        <v>4.0E-4</v>
      </c>
      <c r="B45" s="44" t="s">
        <v>467</v>
      </c>
      <c r="E45" s="132">
        <v>1.0</v>
      </c>
    </row>
    <row r="46">
      <c r="A46" s="100">
        <v>4.0E-4</v>
      </c>
      <c r="B46" s="44" t="s">
        <v>320</v>
      </c>
      <c r="E46" s="132">
        <v>1.0</v>
      </c>
    </row>
    <row r="47">
      <c r="A47" s="100">
        <v>4.0E-4</v>
      </c>
      <c r="B47" s="44" t="s">
        <v>132</v>
      </c>
      <c r="E47" s="132">
        <v>1.0</v>
      </c>
    </row>
    <row r="48">
      <c r="A48" s="100">
        <v>3.0E-4</v>
      </c>
      <c r="B48" s="44" t="s">
        <v>117</v>
      </c>
      <c r="E48" s="132">
        <v>3.0</v>
      </c>
    </row>
    <row r="49">
      <c r="A49" s="100">
        <v>3.0E-4</v>
      </c>
      <c r="B49" s="44" t="s">
        <v>475</v>
      </c>
      <c r="E49" s="132">
        <v>2.0</v>
      </c>
    </row>
    <row r="50">
      <c r="A50" s="100">
        <v>3.0E-4</v>
      </c>
      <c r="B50" s="44" t="s">
        <v>3212</v>
      </c>
      <c r="E50" s="132">
        <v>1.0</v>
      </c>
    </row>
    <row r="51">
      <c r="A51" s="100">
        <v>3.0E-4</v>
      </c>
      <c r="B51" s="44" t="s">
        <v>3307</v>
      </c>
      <c r="E51" s="132">
        <v>1.0</v>
      </c>
    </row>
    <row r="52">
      <c r="A52" s="100">
        <v>3.0E-4</v>
      </c>
      <c r="B52" s="44" t="s">
        <v>218</v>
      </c>
      <c r="E52" s="132">
        <v>1.0</v>
      </c>
    </row>
    <row r="53">
      <c r="A53" s="100">
        <v>3.0E-4</v>
      </c>
      <c r="B53" s="44" t="s">
        <v>3337</v>
      </c>
      <c r="E53" s="132">
        <v>1.0</v>
      </c>
    </row>
    <row r="54">
      <c r="A54" s="100">
        <v>3.0E-4</v>
      </c>
      <c r="B54" s="44" t="s">
        <v>3104</v>
      </c>
      <c r="E54" s="132">
        <v>1.0</v>
      </c>
    </row>
    <row r="55">
      <c r="A55" s="100">
        <v>3.0E-4</v>
      </c>
      <c r="B55" s="44" t="s">
        <v>3338</v>
      </c>
      <c r="E55" s="132">
        <v>1.0</v>
      </c>
    </row>
    <row r="56">
      <c r="A56" s="100">
        <v>3.0E-4</v>
      </c>
      <c r="B56" s="44" t="s">
        <v>115</v>
      </c>
      <c r="E56" s="132">
        <v>1.0</v>
      </c>
    </row>
    <row r="57">
      <c r="A57" s="100">
        <v>3.0E-4</v>
      </c>
      <c r="B57" s="44" t="s">
        <v>3341</v>
      </c>
      <c r="E57" s="132">
        <v>1.0</v>
      </c>
    </row>
    <row r="58">
      <c r="A58" s="100">
        <v>2.0E-4</v>
      </c>
      <c r="B58" s="44" t="s">
        <v>231</v>
      </c>
      <c r="E58" s="132">
        <v>2.0</v>
      </c>
    </row>
    <row r="59">
      <c r="A59" s="100">
        <v>2.0E-4</v>
      </c>
      <c r="B59" s="44" t="s">
        <v>641</v>
      </c>
      <c r="E59" s="132">
        <v>1.0</v>
      </c>
    </row>
    <row r="60">
      <c r="A60" s="100">
        <v>2.0E-4</v>
      </c>
      <c r="B60" s="44" t="s">
        <v>3332</v>
      </c>
      <c r="E60" s="132">
        <v>1.0</v>
      </c>
    </row>
    <row r="61">
      <c r="A61" s="100">
        <v>2.0E-4</v>
      </c>
      <c r="B61" s="44" t="s">
        <v>3132</v>
      </c>
      <c r="E61" s="132">
        <v>1.0</v>
      </c>
    </row>
    <row r="62">
      <c r="A62" s="100">
        <v>2.0E-4</v>
      </c>
      <c r="B62" s="44" t="s">
        <v>492</v>
      </c>
      <c r="E62" s="132">
        <v>1.0</v>
      </c>
    </row>
    <row r="63">
      <c r="A63" s="100">
        <v>2.0E-4</v>
      </c>
      <c r="B63" s="44" t="s">
        <v>3346</v>
      </c>
      <c r="E63" s="132">
        <v>1.0</v>
      </c>
    </row>
    <row r="64">
      <c r="A64" s="100">
        <v>2.0E-4</v>
      </c>
      <c r="B64" s="44" t="s">
        <v>3347</v>
      </c>
      <c r="E64" s="132">
        <v>1.0</v>
      </c>
    </row>
    <row r="65">
      <c r="A65" s="100">
        <v>2.0E-4</v>
      </c>
      <c r="B65" s="44" t="s">
        <v>284</v>
      </c>
      <c r="E65" s="132">
        <v>1.0</v>
      </c>
    </row>
    <row r="66">
      <c r="A66" s="100">
        <v>2.0E-4</v>
      </c>
      <c r="B66" s="44" t="s">
        <v>3314</v>
      </c>
      <c r="E66" s="132">
        <v>1.0</v>
      </c>
    </row>
    <row r="67">
      <c r="A67" s="100">
        <v>2.0E-4</v>
      </c>
      <c r="B67" s="44" t="s">
        <v>3350</v>
      </c>
      <c r="E67" s="132">
        <v>1.0</v>
      </c>
    </row>
    <row r="68">
      <c r="A68" s="100">
        <v>1.0E-4</v>
      </c>
      <c r="B68" s="44" t="s">
        <v>3144</v>
      </c>
      <c r="E68" s="132">
        <v>1.0</v>
      </c>
    </row>
    <row r="69">
      <c r="A69" s="100">
        <v>1.0E-4</v>
      </c>
      <c r="B69" s="44" t="s">
        <v>606</v>
      </c>
      <c r="E69" s="132">
        <v>1.0</v>
      </c>
    </row>
    <row r="70">
      <c r="A70" s="100">
        <v>1.0E-4</v>
      </c>
      <c r="B70" s="44" t="s">
        <v>582</v>
      </c>
      <c r="E70" s="132">
        <v>1.0</v>
      </c>
    </row>
    <row r="71">
      <c r="A71" s="100">
        <v>1.0E-4</v>
      </c>
      <c r="B71" s="44" t="s">
        <v>580</v>
      </c>
      <c r="E71" s="132">
        <v>1.0</v>
      </c>
    </row>
    <row r="72">
      <c r="A72" s="100">
        <v>1.0E-4</v>
      </c>
      <c r="B72" s="44" t="s">
        <v>3329</v>
      </c>
      <c r="E72" s="132">
        <v>1.0</v>
      </c>
    </row>
    <row r="73">
      <c r="A73" s="100">
        <v>1.0E-4</v>
      </c>
      <c r="B73" s="44" t="s">
        <v>3354</v>
      </c>
      <c r="E73" s="132">
        <v>1.0</v>
      </c>
    </row>
    <row r="74">
      <c r="A74" s="100">
        <v>1.0E-4</v>
      </c>
      <c r="B74" s="44" t="s">
        <v>578</v>
      </c>
      <c r="E74" s="132">
        <v>1.0</v>
      </c>
    </row>
    <row r="75">
      <c r="A75" s="100">
        <v>1.0E-4</v>
      </c>
      <c r="B75" s="44" t="s">
        <v>3355</v>
      </c>
      <c r="E75" s="132">
        <v>1.0</v>
      </c>
    </row>
    <row r="76">
      <c r="A76" s="100">
        <v>1.0E-4</v>
      </c>
      <c r="B76" s="44" t="s">
        <v>3113</v>
      </c>
      <c r="E76" s="132">
        <v>1.0</v>
      </c>
    </row>
    <row r="77">
      <c r="A77" s="100">
        <v>1.0E-4</v>
      </c>
      <c r="B77" s="44" t="s">
        <v>3356</v>
      </c>
      <c r="E77" s="132">
        <v>1.0</v>
      </c>
    </row>
    <row r="78">
      <c r="A78" s="100">
        <v>1.0E-4</v>
      </c>
      <c r="B78" s="44" t="s">
        <v>354</v>
      </c>
      <c r="E78" s="132">
        <v>1.0</v>
      </c>
    </row>
    <row r="79">
      <c r="A79" s="100">
        <v>1.0E-4</v>
      </c>
      <c r="B79" s="44" t="s">
        <v>332</v>
      </c>
      <c r="E79" s="132">
        <v>1.0</v>
      </c>
    </row>
    <row r="80">
      <c r="A80" s="100">
        <v>1.0E-4</v>
      </c>
      <c r="B80" s="44" t="s">
        <v>310</v>
      </c>
      <c r="E80" s="132">
        <v>1.0</v>
      </c>
    </row>
    <row r="81">
      <c r="A81" s="100">
        <v>1.0E-4</v>
      </c>
      <c r="B81" s="44" t="s">
        <v>306</v>
      </c>
      <c r="E81" s="132">
        <v>1.0</v>
      </c>
    </row>
    <row r="82">
      <c r="A82" s="100">
        <v>1.0E-4</v>
      </c>
      <c r="B82" s="44" t="s">
        <v>301</v>
      </c>
      <c r="E82" s="132">
        <v>1.0</v>
      </c>
    </row>
    <row r="83">
      <c r="A83" s="100">
        <v>1.0E-4</v>
      </c>
      <c r="B83" s="44" t="s">
        <v>3359</v>
      </c>
      <c r="E83" s="132">
        <v>1.0</v>
      </c>
    </row>
    <row r="84">
      <c r="A84" s="100">
        <v>1.0E-4</v>
      </c>
      <c r="B84" s="44" t="s">
        <v>276</v>
      </c>
      <c r="E84" s="132">
        <v>1.0</v>
      </c>
    </row>
    <row r="85">
      <c r="A85" s="100">
        <v>1.0E-4</v>
      </c>
      <c r="B85" s="44" t="s">
        <v>3362</v>
      </c>
      <c r="E85" s="132">
        <v>1.0</v>
      </c>
    </row>
    <row r="86">
      <c r="A86" s="100">
        <v>1.0E-4</v>
      </c>
      <c r="B86" s="44" t="s">
        <v>166</v>
      </c>
      <c r="E86" s="132">
        <v>1.0</v>
      </c>
    </row>
    <row r="87">
      <c r="A87" s="100">
        <v>1.0E-4</v>
      </c>
      <c r="B87" s="44" t="s">
        <v>156</v>
      </c>
      <c r="E87" s="132">
        <v>1.0</v>
      </c>
    </row>
    <row r="88">
      <c r="A88" s="100">
        <v>1.0E-4</v>
      </c>
      <c r="B88" s="44" t="s">
        <v>3364</v>
      </c>
      <c r="E88" s="132">
        <v>1.0</v>
      </c>
    </row>
    <row r="89">
      <c r="A89" s="100">
        <v>1.0E-4</v>
      </c>
      <c r="B89" s="44" t="s">
        <v>3210</v>
      </c>
      <c r="E89" s="132">
        <v>1.0</v>
      </c>
    </row>
    <row r="90">
      <c r="A90" s="100">
        <v>1.0E-4</v>
      </c>
      <c r="B90" s="44" t="s">
        <v>138</v>
      </c>
      <c r="E90" s="132">
        <v>1.0</v>
      </c>
    </row>
    <row r="91">
      <c r="A91" s="100">
        <v>1.0E-4</v>
      </c>
      <c r="B91" s="44" t="s">
        <v>3343</v>
      </c>
      <c r="E91" s="132">
        <v>1.0</v>
      </c>
    </row>
    <row r="92">
      <c r="A92" s="100">
        <v>1.0E-4</v>
      </c>
      <c r="B92" s="44" t="s">
        <v>3366</v>
      </c>
      <c r="E92" s="132">
        <v>1.0</v>
      </c>
    </row>
    <row r="93">
      <c r="A93" s="100">
        <v>1.0E-4</v>
      </c>
      <c r="B93" s="44" t="s">
        <v>3367</v>
      </c>
      <c r="E93" s="132">
        <v>1.0</v>
      </c>
    </row>
    <row r="94">
      <c r="A94" s="100">
        <v>1.0E-4</v>
      </c>
      <c r="B94" s="44" t="s">
        <v>3369</v>
      </c>
      <c r="E94" s="132">
        <v>1.0</v>
      </c>
    </row>
    <row r="95">
      <c r="A95" s="100">
        <v>1.0E-4</v>
      </c>
      <c r="B95" s="44" t="s">
        <v>3370</v>
      </c>
      <c r="E95" s="132">
        <v>1.0</v>
      </c>
    </row>
    <row r="96">
      <c r="A96" s="100">
        <v>1.0E-4</v>
      </c>
      <c r="B96" s="44" t="s">
        <v>3372</v>
      </c>
      <c r="E96" s="132">
        <v>1.0</v>
      </c>
    </row>
    <row r="97">
      <c r="A97" s="100">
        <v>1.0E-4</v>
      </c>
      <c r="B97" s="44" t="s">
        <v>3093</v>
      </c>
      <c r="E97" s="132">
        <v>1.0</v>
      </c>
    </row>
    <row r="98">
      <c r="A98" s="100">
        <v>1.0E-4</v>
      </c>
      <c r="B98" s="44" t="s">
        <v>3053</v>
      </c>
      <c r="E98" s="132">
        <v>1.0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3.43"/>
    <col customWidth="1" min="3" max="3" width="22.0"/>
  </cols>
  <sheetData>
    <row r="1">
      <c r="A1" s="44" t="s">
        <v>3330</v>
      </c>
      <c r="B1" s="31" t="s">
        <v>3331</v>
      </c>
      <c r="C1" s="82" t="s">
        <v>1</v>
      </c>
      <c r="D1" s="33" t="s">
        <v>644</v>
      </c>
      <c r="E1" s="41" t="s">
        <v>3333</v>
      </c>
    </row>
    <row r="2">
      <c r="A2" s="168" t="s">
        <v>3334</v>
      </c>
      <c r="B2" s="116"/>
      <c r="E2" s="132">
        <v>169.0</v>
      </c>
    </row>
    <row r="3">
      <c r="A3" s="100">
        <v>0.1115</v>
      </c>
      <c r="B3" s="44" t="s">
        <v>87</v>
      </c>
      <c r="C3" s="198" t="s">
        <v>1605</v>
      </c>
      <c r="D3" s="132" t="s">
        <v>15</v>
      </c>
      <c r="E3" s="132">
        <v>3.0</v>
      </c>
    </row>
    <row r="4">
      <c r="A4" s="100">
        <v>0.1064</v>
      </c>
      <c r="B4" s="44" t="s">
        <v>113</v>
      </c>
      <c r="C4" s="132" t="s">
        <v>1601</v>
      </c>
      <c r="D4" s="132" t="s">
        <v>7</v>
      </c>
      <c r="E4" s="132">
        <v>8.0</v>
      </c>
    </row>
    <row r="5">
      <c r="A5" s="100">
        <v>0.0938</v>
      </c>
      <c r="B5" s="44" t="s">
        <v>38</v>
      </c>
      <c r="C5" s="132" t="s">
        <v>3342</v>
      </c>
      <c r="D5" s="132" t="s">
        <v>15</v>
      </c>
      <c r="E5" s="132">
        <v>1.0</v>
      </c>
    </row>
    <row r="6">
      <c r="A6" s="100">
        <v>0.0532</v>
      </c>
      <c r="B6" s="44" t="s">
        <v>268</v>
      </c>
      <c r="C6" s="132" t="s">
        <v>3344</v>
      </c>
      <c r="D6" s="132" t="s">
        <v>1932</v>
      </c>
      <c r="E6" s="132">
        <v>7.0</v>
      </c>
    </row>
    <row r="7">
      <c r="A7" s="100">
        <v>0.0451</v>
      </c>
      <c r="B7" s="44" t="s">
        <v>308</v>
      </c>
      <c r="C7" s="132" t="s">
        <v>3349</v>
      </c>
      <c r="D7" s="132" t="s">
        <v>15</v>
      </c>
      <c r="E7" s="132">
        <v>1.0</v>
      </c>
    </row>
    <row r="8">
      <c r="A8" s="100">
        <v>0.0428</v>
      </c>
      <c r="B8" s="44" t="s">
        <v>175</v>
      </c>
      <c r="C8" s="132" t="s">
        <v>3351</v>
      </c>
      <c r="D8" s="132" t="s">
        <v>60</v>
      </c>
      <c r="E8" s="132">
        <v>1.0</v>
      </c>
    </row>
    <row r="9">
      <c r="A9" s="100">
        <v>0.0419</v>
      </c>
      <c r="B9" s="44" t="s">
        <v>295</v>
      </c>
      <c r="C9" s="132" t="s">
        <v>3352</v>
      </c>
      <c r="D9" s="132" t="s">
        <v>60</v>
      </c>
      <c r="E9" s="132">
        <v>5.0</v>
      </c>
    </row>
    <row r="10">
      <c r="A10" s="100">
        <v>0.0407</v>
      </c>
      <c r="B10" s="44" t="s">
        <v>223</v>
      </c>
      <c r="C10" s="132" t="s">
        <v>3353</v>
      </c>
      <c r="D10" s="132" t="s">
        <v>15</v>
      </c>
      <c r="E10" s="132">
        <v>2.0</v>
      </c>
    </row>
    <row r="11">
      <c r="A11" s="100">
        <v>0.035</v>
      </c>
      <c r="B11" s="44" t="s">
        <v>603</v>
      </c>
      <c r="C11" s="132" t="s">
        <v>3120</v>
      </c>
      <c r="D11" s="132" t="s">
        <v>60</v>
      </c>
      <c r="E11" s="132">
        <v>4.0</v>
      </c>
    </row>
    <row r="12">
      <c r="A12" s="100">
        <v>0.0341</v>
      </c>
      <c r="B12" s="44" t="s">
        <v>613</v>
      </c>
      <c r="C12" s="132" t="s">
        <v>3357</v>
      </c>
      <c r="D12" s="132" t="s">
        <v>15</v>
      </c>
      <c r="E12" s="132">
        <v>1.0</v>
      </c>
    </row>
    <row r="13">
      <c r="A13" s="100">
        <v>0.0341</v>
      </c>
      <c r="B13" s="44" t="s">
        <v>573</v>
      </c>
      <c r="C13" s="132" t="s">
        <v>3358</v>
      </c>
      <c r="D13" s="132" t="s">
        <v>7</v>
      </c>
      <c r="E13" s="132">
        <v>1.0</v>
      </c>
    </row>
    <row r="14">
      <c r="A14" s="100">
        <v>0.0339</v>
      </c>
      <c r="B14" s="44" t="s">
        <v>115</v>
      </c>
      <c r="C14" s="132" t="s">
        <v>116</v>
      </c>
      <c r="D14" s="132" t="s">
        <v>67</v>
      </c>
      <c r="E14" s="132">
        <v>3.0</v>
      </c>
    </row>
    <row r="15">
      <c r="A15" s="100">
        <v>0.0308</v>
      </c>
      <c r="B15" s="44" t="s">
        <v>380</v>
      </c>
      <c r="C15" s="132" t="s">
        <v>3360</v>
      </c>
      <c r="D15" s="132" t="s">
        <v>67</v>
      </c>
      <c r="E15" s="132">
        <v>6.0</v>
      </c>
    </row>
    <row r="16">
      <c r="A16" s="100">
        <v>0.0252</v>
      </c>
      <c r="B16" s="44" t="s">
        <v>154</v>
      </c>
      <c r="C16" s="132" t="s">
        <v>155</v>
      </c>
      <c r="D16" s="132" t="s">
        <v>15</v>
      </c>
      <c r="E16" s="132">
        <v>1.0</v>
      </c>
    </row>
    <row r="17">
      <c r="A17" s="100">
        <v>0.0181</v>
      </c>
      <c r="B17" s="44" t="s">
        <v>152</v>
      </c>
      <c r="C17" s="132" t="s">
        <v>3361</v>
      </c>
      <c r="D17" s="132" t="s">
        <v>15</v>
      </c>
      <c r="E17" s="132">
        <v>1.0</v>
      </c>
    </row>
    <row r="18">
      <c r="A18" s="100">
        <v>0.0177</v>
      </c>
      <c r="B18" s="44" t="s">
        <v>249</v>
      </c>
      <c r="C18" s="132" t="s">
        <v>3363</v>
      </c>
      <c r="D18" s="132" t="s">
        <v>15</v>
      </c>
      <c r="E18" s="132">
        <v>1.0</v>
      </c>
    </row>
    <row r="19">
      <c r="A19" s="100">
        <v>0.0167</v>
      </c>
      <c r="B19" s="44" t="s">
        <v>144</v>
      </c>
      <c r="C19" s="132" t="s">
        <v>3264</v>
      </c>
      <c r="D19" s="132" t="s">
        <v>15</v>
      </c>
      <c r="E19" s="132">
        <v>1.0</v>
      </c>
    </row>
    <row r="20">
      <c r="A20" s="100">
        <v>0.0159</v>
      </c>
      <c r="B20" s="44" t="s">
        <v>92</v>
      </c>
      <c r="C20" s="132" t="s">
        <v>3365</v>
      </c>
      <c r="D20" s="132" t="s">
        <v>7</v>
      </c>
      <c r="E20" s="132">
        <v>1.0</v>
      </c>
    </row>
    <row r="21">
      <c r="A21" s="100">
        <v>0.0149</v>
      </c>
      <c r="B21" s="44" t="s">
        <v>160</v>
      </c>
      <c r="C21" s="132" t="s">
        <v>3368</v>
      </c>
      <c r="D21" s="132" t="s">
        <v>15</v>
      </c>
      <c r="E21" s="132">
        <v>1.0</v>
      </c>
    </row>
    <row r="22">
      <c r="A22" s="100">
        <v>0.0147</v>
      </c>
      <c r="B22" s="44" t="s">
        <v>383</v>
      </c>
      <c r="C22" s="132" t="s">
        <v>3371</v>
      </c>
      <c r="D22" s="132" t="s">
        <v>15</v>
      </c>
      <c r="E22" s="132">
        <v>1.0</v>
      </c>
    </row>
    <row r="23">
      <c r="A23" s="100">
        <v>0.0134</v>
      </c>
      <c r="B23" s="44" t="s">
        <v>589</v>
      </c>
      <c r="C23" s="132" t="s">
        <v>3373</v>
      </c>
      <c r="D23" s="132" t="s">
        <v>7</v>
      </c>
      <c r="E23" s="132">
        <v>4.0</v>
      </c>
    </row>
    <row r="24">
      <c r="A24" s="100">
        <v>0.0125</v>
      </c>
      <c r="B24" s="44" t="s">
        <v>617</v>
      </c>
      <c r="C24" s="132" t="s">
        <v>1596</v>
      </c>
      <c r="D24" s="132" t="s">
        <v>7</v>
      </c>
      <c r="E24" s="132">
        <v>4.0</v>
      </c>
    </row>
    <row r="25">
      <c r="A25" s="100">
        <v>0.0124</v>
      </c>
      <c r="B25" s="44" t="s">
        <v>247</v>
      </c>
      <c r="C25" s="132" t="s">
        <v>3374</v>
      </c>
      <c r="D25" s="132" t="s">
        <v>7</v>
      </c>
      <c r="E25" s="132">
        <v>5.0</v>
      </c>
    </row>
    <row r="26">
      <c r="A26" s="129">
        <v>0.012</v>
      </c>
      <c r="B26" s="80" t="s">
        <v>109</v>
      </c>
      <c r="C26" s="166" t="s">
        <v>3375</v>
      </c>
      <c r="D26" s="166" t="s">
        <v>15</v>
      </c>
      <c r="E26" s="166">
        <v>1.0</v>
      </c>
      <c r="F26" s="167"/>
      <c r="G26" s="167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</row>
    <row r="27">
      <c r="A27" s="100">
        <v>0.0093</v>
      </c>
      <c r="B27" s="44" t="s">
        <v>204</v>
      </c>
      <c r="E27" s="132">
        <v>1.0</v>
      </c>
    </row>
    <row r="28">
      <c r="A28" s="100">
        <v>0.0084</v>
      </c>
      <c r="B28" s="44" t="s">
        <v>3111</v>
      </c>
      <c r="E28" s="132">
        <v>1.0</v>
      </c>
    </row>
    <row r="29">
      <c r="A29" s="100">
        <v>0.0079</v>
      </c>
      <c r="B29" s="44" t="s">
        <v>126</v>
      </c>
      <c r="E29" s="132">
        <v>1.0</v>
      </c>
    </row>
    <row r="30">
      <c r="A30" s="100">
        <v>0.0072</v>
      </c>
      <c r="B30" s="44" t="s">
        <v>575</v>
      </c>
      <c r="E30" s="132">
        <v>1.0</v>
      </c>
    </row>
    <row r="31">
      <c r="A31" s="100">
        <v>0.0066</v>
      </c>
      <c r="B31" s="44" t="s">
        <v>3157</v>
      </c>
      <c r="E31" s="132">
        <v>1.0</v>
      </c>
    </row>
    <row r="32">
      <c r="A32" s="100">
        <v>0.0064</v>
      </c>
      <c r="B32" s="44" t="s">
        <v>320</v>
      </c>
      <c r="E32" s="132">
        <v>1.0</v>
      </c>
    </row>
    <row r="33">
      <c r="A33" s="100">
        <v>0.0047</v>
      </c>
      <c r="B33" s="44" t="s">
        <v>3175</v>
      </c>
      <c r="E33" s="132">
        <v>1.0</v>
      </c>
    </row>
    <row r="34">
      <c r="A34" s="100">
        <v>0.0041</v>
      </c>
      <c r="B34" s="44" t="s">
        <v>604</v>
      </c>
      <c r="E34" s="132">
        <v>2.0</v>
      </c>
    </row>
    <row r="35">
      <c r="A35" s="100">
        <v>0.0041</v>
      </c>
      <c r="B35" s="44" t="s">
        <v>3097</v>
      </c>
      <c r="E35" s="132">
        <v>1.0</v>
      </c>
    </row>
    <row r="36">
      <c r="A36" s="100">
        <v>0.0041</v>
      </c>
      <c r="B36" s="44" t="s">
        <v>3380</v>
      </c>
      <c r="E36" s="132">
        <v>1.0</v>
      </c>
    </row>
    <row r="37">
      <c r="A37" s="100">
        <v>0.0038</v>
      </c>
      <c r="B37" s="44" t="s">
        <v>3381</v>
      </c>
      <c r="E37" s="132">
        <v>1.0</v>
      </c>
    </row>
    <row r="38">
      <c r="A38" s="100">
        <v>0.0037</v>
      </c>
      <c r="B38" s="44" t="s">
        <v>385</v>
      </c>
      <c r="E38" s="132">
        <v>3.0</v>
      </c>
    </row>
    <row r="39">
      <c r="A39" s="100">
        <v>0.0036</v>
      </c>
      <c r="B39" s="44" t="s">
        <v>284</v>
      </c>
      <c r="E39" s="132">
        <v>1.0</v>
      </c>
    </row>
    <row r="40">
      <c r="A40" s="100">
        <v>0.0034</v>
      </c>
      <c r="B40" s="44" t="s">
        <v>208</v>
      </c>
      <c r="E40" s="132">
        <v>1.0</v>
      </c>
    </row>
    <row r="41">
      <c r="A41" s="100">
        <v>0.0032</v>
      </c>
      <c r="B41" s="44" t="s">
        <v>2984</v>
      </c>
      <c r="E41" s="132">
        <v>1.0</v>
      </c>
    </row>
    <row r="42">
      <c r="A42" s="100">
        <v>0.003</v>
      </c>
      <c r="B42" s="44" t="s">
        <v>318</v>
      </c>
      <c r="E42" s="132">
        <v>1.0</v>
      </c>
    </row>
    <row r="43">
      <c r="A43" s="100">
        <v>0.0028</v>
      </c>
      <c r="B43" s="44" t="s">
        <v>276</v>
      </c>
      <c r="E43" s="132">
        <v>1.0</v>
      </c>
    </row>
    <row r="44">
      <c r="A44" s="100">
        <v>0.0027</v>
      </c>
      <c r="B44" s="44" t="s">
        <v>3165</v>
      </c>
      <c r="E44" s="132">
        <v>1.0</v>
      </c>
    </row>
    <row r="45">
      <c r="A45" s="100">
        <v>0.0026</v>
      </c>
      <c r="B45" s="44" t="s">
        <v>288</v>
      </c>
      <c r="E45" s="132">
        <v>1.0</v>
      </c>
    </row>
    <row r="46">
      <c r="A46" s="100">
        <v>0.0025</v>
      </c>
      <c r="B46" s="44" t="s">
        <v>388</v>
      </c>
      <c r="E46" s="132">
        <v>2.0</v>
      </c>
    </row>
    <row r="47">
      <c r="A47" s="100">
        <v>0.0024</v>
      </c>
      <c r="B47" s="44" t="s">
        <v>3382</v>
      </c>
      <c r="E47" s="132">
        <v>3.0</v>
      </c>
    </row>
    <row r="48">
      <c r="A48" s="100">
        <v>0.002</v>
      </c>
      <c r="B48" s="44" t="s">
        <v>3384</v>
      </c>
      <c r="E48" s="132">
        <v>1.0</v>
      </c>
    </row>
    <row r="49">
      <c r="A49" s="100">
        <v>0.0014</v>
      </c>
      <c r="B49" s="44" t="s">
        <v>3107</v>
      </c>
      <c r="E49" s="132">
        <v>1.0</v>
      </c>
    </row>
    <row r="50">
      <c r="A50" s="100">
        <v>0.0013</v>
      </c>
      <c r="B50" s="44" t="s">
        <v>391</v>
      </c>
      <c r="E50" s="132">
        <v>1.0</v>
      </c>
    </row>
    <row r="51">
      <c r="A51" s="100">
        <v>0.0011</v>
      </c>
      <c r="B51" s="44" t="s">
        <v>117</v>
      </c>
      <c r="E51" s="132">
        <v>6.0</v>
      </c>
    </row>
    <row r="52">
      <c r="A52" s="100">
        <v>0.0011</v>
      </c>
      <c r="B52" s="44" t="s">
        <v>606</v>
      </c>
      <c r="E52" s="132">
        <v>1.0</v>
      </c>
    </row>
    <row r="53">
      <c r="A53" s="100">
        <v>0.0011</v>
      </c>
      <c r="B53" s="44" t="s">
        <v>3154</v>
      </c>
      <c r="E53" s="132">
        <v>1.0</v>
      </c>
    </row>
    <row r="54">
      <c r="A54" s="100">
        <v>0.0011</v>
      </c>
      <c r="B54" s="44" t="s">
        <v>3389</v>
      </c>
      <c r="E54" s="132">
        <v>1.0</v>
      </c>
    </row>
    <row r="55">
      <c r="A55" s="100">
        <v>0.001</v>
      </c>
      <c r="B55" s="44" t="s">
        <v>3033</v>
      </c>
      <c r="E55" s="132">
        <v>1.0</v>
      </c>
    </row>
    <row r="56">
      <c r="A56" s="100">
        <v>8.0E-4</v>
      </c>
      <c r="B56" s="44" t="s">
        <v>3390</v>
      </c>
      <c r="E56" s="132">
        <v>1.0</v>
      </c>
    </row>
    <row r="57">
      <c r="A57" s="100">
        <v>8.0E-4</v>
      </c>
      <c r="B57" s="44" t="s">
        <v>3391</v>
      </c>
      <c r="E57" s="132">
        <v>1.0</v>
      </c>
    </row>
    <row r="58">
      <c r="A58" s="100">
        <v>5.0E-4</v>
      </c>
      <c r="B58" s="44" t="s">
        <v>3137</v>
      </c>
      <c r="E58" s="132">
        <v>2.0</v>
      </c>
    </row>
    <row r="59">
      <c r="A59" s="100">
        <v>5.0E-4</v>
      </c>
      <c r="B59" s="44" t="s">
        <v>3393</v>
      </c>
      <c r="E59" s="132">
        <v>1.0</v>
      </c>
    </row>
    <row r="60">
      <c r="A60" s="100">
        <v>5.0E-4</v>
      </c>
      <c r="B60" s="44" t="s">
        <v>3127</v>
      </c>
      <c r="E60" s="132">
        <v>1.0</v>
      </c>
    </row>
    <row r="61">
      <c r="A61" s="100">
        <v>4.0E-4</v>
      </c>
      <c r="B61" s="44" t="s">
        <v>3394</v>
      </c>
      <c r="E61" s="132">
        <v>1.0</v>
      </c>
    </row>
    <row r="62">
      <c r="A62" s="100">
        <v>4.0E-4</v>
      </c>
      <c r="B62" s="44" t="s">
        <v>3190</v>
      </c>
      <c r="E62" s="132">
        <v>1.0</v>
      </c>
    </row>
    <row r="63">
      <c r="A63" s="100">
        <v>4.0E-4</v>
      </c>
      <c r="B63" s="44" t="s">
        <v>3122</v>
      </c>
      <c r="E63" s="132">
        <v>1.0</v>
      </c>
    </row>
    <row r="64">
      <c r="A64" s="100">
        <v>4.0E-4</v>
      </c>
      <c r="B64" s="44" t="s">
        <v>3247</v>
      </c>
      <c r="E64" s="132">
        <v>1.0</v>
      </c>
    </row>
    <row r="65">
      <c r="A65" s="100">
        <v>4.0E-4</v>
      </c>
      <c r="B65" s="44" t="s">
        <v>3396</v>
      </c>
      <c r="E65" s="132">
        <v>1.0</v>
      </c>
    </row>
    <row r="66">
      <c r="A66" s="100">
        <v>4.0E-4</v>
      </c>
      <c r="B66" s="44" t="s">
        <v>3315</v>
      </c>
      <c r="E66" s="132">
        <v>1.0</v>
      </c>
    </row>
    <row r="67">
      <c r="A67" s="100">
        <v>4.0E-4</v>
      </c>
      <c r="B67" s="44" t="s">
        <v>3125</v>
      </c>
      <c r="E67" s="132">
        <v>1.0</v>
      </c>
    </row>
    <row r="68">
      <c r="A68" s="100">
        <v>3.0E-4</v>
      </c>
      <c r="B68" s="44" t="s">
        <v>3398</v>
      </c>
      <c r="E68" s="132">
        <v>1.0</v>
      </c>
    </row>
    <row r="69">
      <c r="A69" s="100">
        <v>3.0E-4</v>
      </c>
      <c r="B69" s="44" t="s">
        <v>3400</v>
      </c>
      <c r="E69" s="132">
        <v>1.0</v>
      </c>
    </row>
    <row r="70">
      <c r="A70" s="100">
        <v>3.0E-4</v>
      </c>
      <c r="B70" s="44" t="s">
        <v>3123</v>
      </c>
      <c r="E70" s="132">
        <v>1.0</v>
      </c>
    </row>
    <row r="71">
      <c r="A71" s="100">
        <v>3.0E-4</v>
      </c>
      <c r="B71" s="44" t="s">
        <v>3402</v>
      </c>
      <c r="E71" s="132">
        <v>1.0</v>
      </c>
    </row>
    <row r="72">
      <c r="A72" s="100">
        <v>3.0E-4</v>
      </c>
      <c r="B72" s="44" t="s">
        <v>111</v>
      </c>
      <c r="E72" s="132">
        <v>1.0</v>
      </c>
    </row>
    <row r="73">
      <c r="A73" s="100">
        <v>2.0E-4</v>
      </c>
      <c r="B73" s="44" t="s">
        <v>3114</v>
      </c>
      <c r="E73" s="132">
        <v>2.0</v>
      </c>
    </row>
    <row r="74">
      <c r="A74" s="100">
        <v>2.0E-4</v>
      </c>
      <c r="B74" s="44" t="s">
        <v>3404</v>
      </c>
      <c r="E74" s="132">
        <v>1.0</v>
      </c>
    </row>
    <row r="75">
      <c r="A75" s="100">
        <v>2.0E-4</v>
      </c>
      <c r="B75" s="44" t="s">
        <v>3208</v>
      </c>
      <c r="E75" s="132">
        <v>1.0</v>
      </c>
    </row>
    <row r="76">
      <c r="A76" s="100">
        <v>2.0E-4</v>
      </c>
      <c r="B76" s="44" t="s">
        <v>3257</v>
      </c>
      <c r="E76" s="132">
        <v>1.0</v>
      </c>
    </row>
    <row r="77">
      <c r="A77" s="100">
        <v>2.0E-4</v>
      </c>
      <c r="B77" s="44" t="s">
        <v>3406</v>
      </c>
      <c r="E77" s="132">
        <v>1.0</v>
      </c>
    </row>
    <row r="78">
      <c r="A78" s="100">
        <v>2.0E-4</v>
      </c>
      <c r="B78" s="44" t="s">
        <v>3407</v>
      </c>
      <c r="E78" s="132">
        <v>1.0</v>
      </c>
    </row>
    <row r="79">
      <c r="A79" s="100">
        <v>2.0E-4</v>
      </c>
      <c r="B79" s="44" t="s">
        <v>3037</v>
      </c>
      <c r="E79" s="132">
        <v>1.0</v>
      </c>
    </row>
    <row r="80">
      <c r="A80" s="100">
        <v>2.0E-4</v>
      </c>
      <c r="B80" s="44" t="s">
        <v>3202</v>
      </c>
      <c r="E80" s="132">
        <v>1.0</v>
      </c>
    </row>
    <row r="81">
      <c r="A81" s="100">
        <v>2.0E-4</v>
      </c>
      <c r="B81" s="44" t="s">
        <v>3408</v>
      </c>
      <c r="E81" s="132">
        <v>1.0</v>
      </c>
    </row>
    <row r="82">
      <c r="A82" s="100">
        <v>2.0E-4</v>
      </c>
      <c r="B82" s="44" t="s">
        <v>3409</v>
      </c>
      <c r="E82" s="132">
        <v>1.0</v>
      </c>
    </row>
    <row r="83">
      <c r="A83" s="100">
        <v>2.0E-4</v>
      </c>
      <c r="B83" s="44" t="s">
        <v>3411</v>
      </c>
      <c r="E83" s="132">
        <v>1.0</v>
      </c>
    </row>
    <row r="84">
      <c r="A84" s="100">
        <v>2.0E-4</v>
      </c>
      <c r="B84" s="44" t="s">
        <v>3412</v>
      </c>
      <c r="E84" s="132">
        <v>1.0</v>
      </c>
    </row>
    <row r="85">
      <c r="A85" s="100">
        <v>2.0E-4</v>
      </c>
      <c r="B85" s="44" t="s">
        <v>3413</v>
      </c>
      <c r="E85" s="132">
        <v>1.0</v>
      </c>
    </row>
    <row r="86">
      <c r="A86" s="100">
        <v>1.0E-4</v>
      </c>
      <c r="B86" s="44" t="s">
        <v>3415</v>
      </c>
      <c r="E86" s="132">
        <v>1.0</v>
      </c>
    </row>
    <row r="87">
      <c r="A87" s="100">
        <v>1.0E-4</v>
      </c>
      <c r="B87" s="44" t="s">
        <v>3164</v>
      </c>
      <c r="E87" s="132">
        <v>1.0</v>
      </c>
    </row>
    <row r="88">
      <c r="A88" s="100">
        <v>1.0E-4</v>
      </c>
      <c r="B88" s="44" t="s">
        <v>3417</v>
      </c>
      <c r="E88" s="132">
        <v>1.0</v>
      </c>
    </row>
    <row r="89">
      <c r="A89" s="100">
        <v>1.0E-4</v>
      </c>
      <c r="B89" s="44" t="s">
        <v>3418</v>
      </c>
      <c r="E89" s="132">
        <v>1.0</v>
      </c>
    </row>
    <row r="90">
      <c r="A90" s="100">
        <v>1.0E-4</v>
      </c>
      <c r="B90" s="44" t="s">
        <v>3193</v>
      </c>
      <c r="E90" s="132">
        <v>1.0</v>
      </c>
    </row>
    <row r="91">
      <c r="A91" s="100">
        <v>1.0E-4</v>
      </c>
      <c r="B91" s="44" t="s">
        <v>3421</v>
      </c>
      <c r="E91" s="132">
        <v>1.0</v>
      </c>
    </row>
    <row r="92">
      <c r="A92" s="100">
        <v>1.0E-4</v>
      </c>
      <c r="B92" s="44" t="s">
        <v>3195</v>
      </c>
      <c r="E92" s="132">
        <v>1.0</v>
      </c>
    </row>
    <row r="93">
      <c r="A93" s="100">
        <v>1.0E-4</v>
      </c>
      <c r="B93" s="44" t="s">
        <v>3422</v>
      </c>
      <c r="E93" s="132">
        <v>1.0</v>
      </c>
    </row>
    <row r="94">
      <c r="A94" s="100">
        <v>1.0E-4</v>
      </c>
      <c r="B94" s="44" t="s">
        <v>3054</v>
      </c>
      <c r="E94" s="132">
        <v>1.0</v>
      </c>
    </row>
    <row r="95">
      <c r="A95" s="100">
        <v>1.0E-4</v>
      </c>
      <c r="B95" s="44" t="s">
        <v>281</v>
      </c>
      <c r="E95" s="132">
        <v>1.0</v>
      </c>
    </row>
    <row r="96">
      <c r="A96" s="100">
        <v>1.0E-4</v>
      </c>
      <c r="B96" s="44" t="s">
        <v>3423</v>
      </c>
      <c r="E96" s="132">
        <v>1.0</v>
      </c>
    </row>
    <row r="97">
      <c r="A97" s="100">
        <v>1.0E-4</v>
      </c>
      <c r="B97" s="44" t="s">
        <v>3424</v>
      </c>
      <c r="E97" s="132">
        <v>1.0</v>
      </c>
    </row>
    <row r="98">
      <c r="A98" s="100">
        <v>1.0E-4</v>
      </c>
      <c r="B98" s="44" t="s">
        <v>3425</v>
      </c>
      <c r="E98" s="132">
        <v>1.0</v>
      </c>
    </row>
    <row r="99">
      <c r="A99" s="100">
        <v>1.0E-4</v>
      </c>
      <c r="B99" s="44" t="s">
        <v>3008</v>
      </c>
      <c r="E99" s="132">
        <v>1.0</v>
      </c>
    </row>
    <row r="100">
      <c r="A100" s="100">
        <v>1.0E-4</v>
      </c>
      <c r="B100" s="44" t="s">
        <v>3060</v>
      </c>
      <c r="E100" s="132">
        <v>1.0</v>
      </c>
    </row>
    <row r="101">
      <c r="A101" s="100">
        <v>1.0E-4</v>
      </c>
      <c r="B101" s="44" t="s">
        <v>3061</v>
      </c>
      <c r="E101" s="132">
        <v>1.0</v>
      </c>
    </row>
    <row r="102">
      <c r="A102" s="100">
        <v>1.0E-4</v>
      </c>
      <c r="B102" s="44" t="s">
        <v>3426</v>
      </c>
      <c r="E102" s="132">
        <v>1.0</v>
      </c>
    </row>
    <row r="103">
      <c r="A103" s="100">
        <v>1.0E-4</v>
      </c>
      <c r="B103" s="44" t="s">
        <v>206</v>
      </c>
      <c r="E103" s="132">
        <v>1.0</v>
      </c>
    </row>
    <row r="104">
      <c r="A104" s="100">
        <v>1.0E-4</v>
      </c>
      <c r="B104" s="44" t="s">
        <v>3429</v>
      </c>
      <c r="E104" s="132">
        <v>1.0</v>
      </c>
    </row>
    <row r="105">
      <c r="A105" s="100">
        <v>1.0E-4</v>
      </c>
      <c r="B105" s="44" t="s">
        <v>3197</v>
      </c>
      <c r="E105" s="132">
        <v>1.0</v>
      </c>
    </row>
    <row r="106">
      <c r="A106" s="100">
        <v>1.0E-4</v>
      </c>
      <c r="B106" s="44" t="s">
        <v>3431</v>
      </c>
      <c r="E106" s="132">
        <v>1.0</v>
      </c>
    </row>
    <row r="107">
      <c r="A107" s="100">
        <v>1.0E-4</v>
      </c>
      <c r="B107" s="44" t="s">
        <v>3433</v>
      </c>
      <c r="E107" s="132">
        <v>1.0</v>
      </c>
    </row>
    <row r="108">
      <c r="A108" s="100">
        <v>1.0E-4</v>
      </c>
      <c r="B108" s="44" t="s">
        <v>3434</v>
      </c>
      <c r="E108" s="132">
        <v>1.0</v>
      </c>
    </row>
    <row r="109">
      <c r="A109" s="100">
        <v>1.0E-4</v>
      </c>
      <c r="B109" s="44" t="s">
        <v>3435</v>
      </c>
      <c r="E109" s="132">
        <v>1.0</v>
      </c>
    </row>
    <row r="110">
      <c r="A110" s="100">
        <v>1.0E-4</v>
      </c>
      <c r="B110" s="44" t="s">
        <v>3437</v>
      </c>
      <c r="E110" s="132">
        <v>1.0</v>
      </c>
    </row>
    <row r="111">
      <c r="A111" s="100">
        <v>1.0E-4</v>
      </c>
      <c r="B111" s="44" t="s">
        <v>3439</v>
      </c>
      <c r="E111" s="132">
        <v>1.0</v>
      </c>
    </row>
    <row r="112">
      <c r="A112" s="100">
        <v>1.0E-4</v>
      </c>
      <c r="B112" s="44" t="s">
        <v>3440</v>
      </c>
      <c r="E112" s="132">
        <v>1.0</v>
      </c>
    </row>
    <row r="113">
      <c r="A113" s="100">
        <v>1.0E-4</v>
      </c>
      <c r="B113" s="44" t="s">
        <v>3441</v>
      </c>
      <c r="E113" s="132">
        <v>1.0</v>
      </c>
    </row>
    <row r="114">
      <c r="A114" s="100">
        <v>1.0E-4</v>
      </c>
      <c r="B114" s="44" t="s">
        <v>3443</v>
      </c>
      <c r="E114" s="132">
        <v>1.0</v>
      </c>
    </row>
    <row r="115">
      <c r="A115" s="100">
        <v>1.0E-4</v>
      </c>
      <c r="B115" s="44" t="s">
        <v>3140</v>
      </c>
      <c r="E115" s="132">
        <v>1.0</v>
      </c>
    </row>
    <row r="116">
      <c r="A116" s="100">
        <v>1.0E-4</v>
      </c>
      <c r="B116" s="44" t="s">
        <v>3445</v>
      </c>
      <c r="E116" s="132">
        <v>1.0</v>
      </c>
    </row>
    <row r="117">
      <c r="A117" s="100">
        <v>1.0E-4</v>
      </c>
      <c r="B117" s="44" t="s">
        <v>3446</v>
      </c>
      <c r="E117" s="132">
        <v>1.0</v>
      </c>
    </row>
    <row r="118">
      <c r="A118" s="100">
        <v>1.0E-4</v>
      </c>
      <c r="B118" s="44" t="s">
        <v>3305</v>
      </c>
      <c r="E118" s="132">
        <v>1.0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8.0"/>
  </cols>
  <sheetData>
    <row r="1">
      <c r="A1" s="44" t="s">
        <v>3376</v>
      </c>
      <c r="B1" s="31" t="s">
        <v>3377</v>
      </c>
      <c r="C1" s="82" t="s">
        <v>1</v>
      </c>
      <c r="D1" s="33" t="s">
        <v>644</v>
      </c>
      <c r="E1" s="41" t="s">
        <v>3378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>
      <c r="A2" s="168" t="s">
        <v>3379</v>
      </c>
      <c r="B2" s="116"/>
      <c r="C2" s="38"/>
      <c r="D2" s="38"/>
      <c r="E2" s="37">
        <v>233.0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00">
        <v>0.1538</v>
      </c>
      <c r="B3" s="44" t="s">
        <v>490</v>
      </c>
      <c r="C3" s="37" t="s">
        <v>1450</v>
      </c>
      <c r="D3" s="37" t="s">
        <v>7</v>
      </c>
      <c r="E3" s="37">
        <v>2.0</v>
      </c>
      <c r="F3" s="38">
        <f>SUM(E3:E25)</f>
        <v>63</v>
      </c>
      <c r="G3" s="199">
        <f>SUM(A3:A25)</f>
        <v>0.7934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100">
        <v>0.1395</v>
      </c>
      <c r="B4" s="44" t="s">
        <v>617</v>
      </c>
      <c r="C4" s="37" t="s">
        <v>1596</v>
      </c>
      <c r="D4" s="37" t="s">
        <v>7</v>
      </c>
      <c r="E4" s="37">
        <v>18.0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100">
        <v>0.0816</v>
      </c>
      <c r="B5" s="44" t="s">
        <v>70</v>
      </c>
      <c r="C5" s="37" t="s">
        <v>1442</v>
      </c>
      <c r="D5" s="37" t="s">
        <v>7</v>
      </c>
      <c r="E5" s="37">
        <v>2.0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100">
        <v>0.0423</v>
      </c>
      <c r="B6" s="44" t="s">
        <v>204</v>
      </c>
      <c r="C6" s="37" t="s">
        <v>205</v>
      </c>
      <c r="D6" s="37" t="s">
        <v>7</v>
      </c>
      <c r="E6" s="37">
        <v>1.0</v>
      </c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100">
        <v>0.0419</v>
      </c>
      <c r="B7" s="44" t="s">
        <v>513</v>
      </c>
      <c r="C7" s="37" t="s">
        <v>1558</v>
      </c>
      <c r="D7" s="37" t="s">
        <v>67</v>
      </c>
      <c r="E7" s="37">
        <v>1.0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00">
        <v>0.0327</v>
      </c>
      <c r="B8" s="44" t="s">
        <v>633</v>
      </c>
      <c r="C8" s="37" t="s">
        <v>1452</v>
      </c>
      <c r="D8" s="37" t="s">
        <v>7</v>
      </c>
      <c r="E8" s="37">
        <v>4.0</v>
      </c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100">
        <v>0.0312</v>
      </c>
      <c r="B9" s="44" t="s">
        <v>371</v>
      </c>
      <c r="C9" s="37" t="s">
        <v>3405</v>
      </c>
      <c r="D9" s="37" t="s">
        <v>67</v>
      </c>
      <c r="E9" s="37">
        <v>8.0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100">
        <v>0.029</v>
      </c>
      <c r="B10" s="44" t="s">
        <v>589</v>
      </c>
      <c r="C10" s="37" t="s">
        <v>3373</v>
      </c>
      <c r="D10" s="37" t="s">
        <v>7</v>
      </c>
      <c r="E10" s="37">
        <v>5.0</v>
      </c>
      <c r="F10" s="38" t="str">
        <f>SUM(#REF!)</f>
        <v>#REF!</v>
      </c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100">
        <v>0.0226</v>
      </c>
      <c r="B11" s="44" t="s">
        <v>774</v>
      </c>
      <c r="C11" s="37" t="s">
        <v>3414</v>
      </c>
      <c r="D11" s="37" t="s">
        <v>67</v>
      </c>
      <c r="E11" s="37">
        <v>1.0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100">
        <v>0.0212</v>
      </c>
      <c r="B12" s="44" t="s">
        <v>465</v>
      </c>
      <c r="C12" s="37" t="s">
        <v>1559</v>
      </c>
      <c r="D12" s="37" t="s">
        <v>7</v>
      </c>
      <c r="E12" s="37">
        <v>3.0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100">
        <v>0.0207</v>
      </c>
      <c r="B13" s="44" t="s">
        <v>208</v>
      </c>
      <c r="C13" s="37" t="s">
        <v>3419</v>
      </c>
      <c r="D13" s="37" t="s">
        <v>15</v>
      </c>
      <c r="E13" s="37">
        <v>1.0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00">
        <v>0.0205</v>
      </c>
      <c r="B14" s="44" t="s">
        <v>492</v>
      </c>
      <c r="C14" s="37" t="s">
        <v>517</v>
      </c>
      <c r="D14" s="37" t="s">
        <v>15</v>
      </c>
      <c r="E14" s="37">
        <v>1.0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100">
        <v>0.0194</v>
      </c>
      <c r="B15" s="44" t="s">
        <v>501</v>
      </c>
      <c r="C15" s="37" t="s">
        <v>1566</v>
      </c>
      <c r="D15" s="37" t="s">
        <v>15</v>
      </c>
      <c r="E15" s="37">
        <v>1.0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100">
        <v>0.018</v>
      </c>
      <c r="B16" s="44" t="s">
        <v>3322</v>
      </c>
      <c r="C16" s="37" t="s">
        <v>3427</v>
      </c>
      <c r="D16" s="37" t="s">
        <v>15</v>
      </c>
      <c r="E16" s="37">
        <v>1.0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00">
        <v>0.0164</v>
      </c>
      <c r="B17" s="44" t="s">
        <v>522</v>
      </c>
      <c r="C17" s="37" t="s">
        <v>3428</v>
      </c>
      <c r="D17" s="37" t="s">
        <v>15</v>
      </c>
      <c r="E17" s="37">
        <v>1.0</v>
      </c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100">
        <v>0.016</v>
      </c>
      <c r="B18" s="44" t="s">
        <v>376</v>
      </c>
      <c r="C18" s="37" t="s">
        <v>3430</v>
      </c>
      <c r="D18" s="37" t="s">
        <v>7</v>
      </c>
      <c r="E18" s="37">
        <v>2.0</v>
      </c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100">
        <v>0.0138</v>
      </c>
      <c r="B19" s="44" t="s">
        <v>397</v>
      </c>
      <c r="C19" s="37" t="s">
        <v>3432</v>
      </c>
      <c r="D19" s="37" t="s">
        <v>60</v>
      </c>
      <c r="E19" s="37">
        <v>2.0</v>
      </c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00">
        <v>0.0137</v>
      </c>
      <c r="B20" s="44" t="s">
        <v>113</v>
      </c>
      <c r="C20" s="37" t="s">
        <v>1601</v>
      </c>
      <c r="D20" s="37" t="s">
        <v>7</v>
      </c>
      <c r="E20" s="37">
        <v>4.0</v>
      </c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100">
        <v>0.0135</v>
      </c>
      <c r="B21" s="44" t="s">
        <v>497</v>
      </c>
      <c r="C21" s="37" t="s">
        <v>3436</v>
      </c>
      <c r="D21" s="37" t="s">
        <v>15</v>
      </c>
      <c r="E21" s="37">
        <v>1.0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00">
        <v>0.0123</v>
      </c>
      <c r="B22" s="44" t="s">
        <v>76</v>
      </c>
      <c r="C22" s="37" t="s">
        <v>3438</v>
      </c>
      <c r="D22" s="37" t="s">
        <v>15</v>
      </c>
      <c r="E22" s="37">
        <v>1.0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100">
        <v>0.0114</v>
      </c>
      <c r="B23" s="44" t="s">
        <v>360</v>
      </c>
      <c r="C23" s="37" t="s">
        <v>2039</v>
      </c>
      <c r="D23" s="37" t="s">
        <v>7</v>
      </c>
      <c r="E23" s="37">
        <v>1.0</v>
      </c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100">
        <v>0.0113</v>
      </c>
      <c r="B24" s="44" t="s">
        <v>467</v>
      </c>
      <c r="C24" s="37" t="s">
        <v>3444</v>
      </c>
      <c r="D24" s="37" t="s">
        <v>15</v>
      </c>
      <c r="E24" s="37">
        <v>1.0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129">
        <v>0.0106</v>
      </c>
      <c r="B25" s="80" t="s">
        <v>78</v>
      </c>
      <c r="C25" s="49" t="s">
        <v>2396</v>
      </c>
      <c r="D25" s="49" t="s">
        <v>7</v>
      </c>
      <c r="E25" s="49">
        <v>1.0</v>
      </c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>
      <c r="A26" s="100">
        <v>0.0098</v>
      </c>
      <c r="B26" s="44" t="s">
        <v>499</v>
      </c>
      <c r="C26" s="38"/>
      <c r="D26" s="38"/>
      <c r="E26" s="37">
        <v>1.0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100">
        <v>0.0097</v>
      </c>
      <c r="B27" s="44" t="s">
        <v>202</v>
      </c>
      <c r="C27" s="38"/>
      <c r="D27" s="38"/>
      <c r="E27" s="37">
        <v>2.0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100">
        <v>0.0097</v>
      </c>
      <c r="B28" s="44" t="s">
        <v>3309</v>
      </c>
      <c r="C28" s="38"/>
      <c r="D28" s="38"/>
      <c r="E28" s="37">
        <v>1.0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100">
        <v>0.0095</v>
      </c>
      <c r="B29" s="44" t="s">
        <v>586</v>
      </c>
      <c r="C29" s="38"/>
      <c r="D29" s="38"/>
      <c r="E29" s="37">
        <v>5.0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100">
        <v>0.0086</v>
      </c>
      <c r="B30" s="44" t="s">
        <v>440</v>
      </c>
      <c r="C30" s="38"/>
      <c r="D30" s="38"/>
      <c r="E30" s="37">
        <v>1.0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100">
        <v>0.0079</v>
      </c>
      <c r="B31" s="44" t="s">
        <v>38</v>
      </c>
      <c r="C31" s="38"/>
      <c r="D31" s="38"/>
      <c r="E31" s="37">
        <v>1.0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100">
        <v>0.0077</v>
      </c>
      <c r="B32" s="44" t="s">
        <v>635</v>
      </c>
      <c r="C32" s="38"/>
      <c r="D32" s="38"/>
      <c r="E32" s="37">
        <v>3.0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100">
        <v>0.0055</v>
      </c>
      <c r="B33" s="44" t="s">
        <v>221</v>
      </c>
      <c r="C33" s="38"/>
      <c r="D33" s="38"/>
      <c r="E33" s="37">
        <v>3.0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100">
        <v>0.0053</v>
      </c>
      <c r="B34" s="44" t="s">
        <v>350</v>
      </c>
      <c r="C34" s="38"/>
      <c r="D34" s="38"/>
      <c r="E34" s="37">
        <v>1.0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100">
        <v>0.0048</v>
      </c>
      <c r="B35" s="44" t="s">
        <v>3451</v>
      </c>
      <c r="C35" s="38"/>
      <c r="D35" s="38"/>
      <c r="E35" s="37">
        <v>2.0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100">
        <v>0.0046</v>
      </c>
      <c r="B36" s="44" t="s">
        <v>399</v>
      </c>
      <c r="C36" s="38"/>
      <c r="D36" s="38"/>
      <c r="E36" s="37">
        <v>1.0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100">
        <v>0.0045</v>
      </c>
      <c r="B37" s="44" t="s">
        <v>494</v>
      </c>
      <c r="C37" s="38"/>
      <c r="D37" s="38"/>
      <c r="E37" s="37">
        <v>1.0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100">
        <v>0.0045</v>
      </c>
      <c r="B38" s="44" t="s">
        <v>3341</v>
      </c>
      <c r="C38" s="38"/>
      <c r="D38" s="38"/>
      <c r="E38" s="37">
        <v>1.0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100">
        <v>0.0044</v>
      </c>
      <c r="B39" s="44" t="s">
        <v>115</v>
      </c>
      <c r="C39" s="38"/>
      <c r="D39" s="38"/>
      <c r="E39" s="37">
        <v>3.0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100">
        <v>0.0044</v>
      </c>
      <c r="B40" s="44" t="s">
        <v>3410</v>
      </c>
      <c r="C40" s="38"/>
      <c r="D40" s="38"/>
      <c r="E40" s="37">
        <v>1.0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100">
        <v>0.0042</v>
      </c>
      <c r="B41" s="44" t="s">
        <v>124</v>
      </c>
      <c r="C41" s="38"/>
      <c r="D41" s="38"/>
      <c r="E41" s="37">
        <v>4.0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100">
        <v>0.0042</v>
      </c>
      <c r="B42" s="44" t="s">
        <v>3121</v>
      </c>
      <c r="C42" s="38"/>
      <c r="D42" s="38"/>
      <c r="E42" s="37">
        <v>1.0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100">
        <v>0.0041</v>
      </c>
      <c r="B43" s="44" t="s">
        <v>378</v>
      </c>
      <c r="C43" s="38"/>
      <c r="D43" s="38"/>
      <c r="E43" s="37">
        <v>1.0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100">
        <v>0.0037</v>
      </c>
      <c r="B44" s="44" t="s">
        <v>373</v>
      </c>
      <c r="C44" s="38"/>
      <c r="D44" s="38"/>
      <c r="E44" s="37">
        <v>1.0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100">
        <v>0.0034</v>
      </c>
      <c r="B45" s="44" t="s">
        <v>782</v>
      </c>
      <c r="C45" s="38"/>
      <c r="D45" s="38"/>
      <c r="E45" s="37">
        <v>1.0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100">
        <v>0.0031</v>
      </c>
      <c r="B46" s="44" t="s">
        <v>785</v>
      </c>
      <c r="C46" s="38"/>
      <c r="D46" s="38"/>
      <c r="E46" s="37">
        <v>1.0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100">
        <v>0.003</v>
      </c>
      <c r="B47" s="44" t="s">
        <v>520</v>
      </c>
      <c r="C47" s="38"/>
      <c r="D47" s="38"/>
      <c r="E47" s="37">
        <v>1.0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100">
        <v>0.0029</v>
      </c>
      <c r="B48" s="44" t="s">
        <v>152</v>
      </c>
      <c r="C48" s="38"/>
      <c r="D48" s="38"/>
      <c r="E48" s="37">
        <v>1.0</v>
      </c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100">
        <v>0.0029</v>
      </c>
      <c r="B49" s="44" t="s">
        <v>136</v>
      </c>
      <c r="C49" s="38"/>
      <c r="D49" s="38"/>
      <c r="E49" s="37">
        <v>1.0</v>
      </c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100">
        <v>0.0028</v>
      </c>
      <c r="B50" s="44" t="s">
        <v>223</v>
      </c>
      <c r="C50" s="38"/>
      <c r="D50" s="38"/>
      <c r="E50" s="37">
        <v>1.0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100">
        <v>0.0027</v>
      </c>
      <c r="B51" s="44" t="s">
        <v>639</v>
      </c>
      <c r="C51" s="38"/>
      <c r="D51" s="38"/>
      <c r="E51" s="37">
        <v>1.0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100">
        <v>0.0025</v>
      </c>
      <c r="B52" s="44" t="s">
        <v>2984</v>
      </c>
      <c r="C52" s="38"/>
      <c r="D52" s="38"/>
      <c r="E52" s="37">
        <v>1.0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100">
        <v>0.0022</v>
      </c>
      <c r="B53" s="44" t="s">
        <v>475</v>
      </c>
      <c r="C53" s="38"/>
      <c r="D53" s="38"/>
      <c r="E53" s="37">
        <v>2.0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100">
        <v>0.0022</v>
      </c>
      <c r="B54" s="44" t="s">
        <v>3459</v>
      </c>
      <c r="C54" s="38"/>
      <c r="D54" s="38"/>
      <c r="E54" s="37">
        <v>1.0</v>
      </c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>
      <c r="A55" s="100">
        <v>0.0022</v>
      </c>
      <c r="B55" s="44" t="s">
        <v>3460</v>
      </c>
      <c r="C55" s="38"/>
      <c r="D55" s="38"/>
      <c r="E55" s="37">
        <v>1.0</v>
      </c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>
      <c r="A56" s="100">
        <v>0.0021</v>
      </c>
      <c r="B56" s="44" t="s">
        <v>362</v>
      </c>
      <c r="C56" s="38"/>
      <c r="D56" s="38"/>
      <c r="E56" s="37">
        <v>1.0</v>
      </c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>
      <c r="A57" s="100">
        <v>0.0021</v>
      </c>
      <c r="B57" s="44" t="s">
        <v>3177</v>
      </c>
      <c r="C57" s="38"/>
      <c r="D57" s="38"/>
      <c r="E57" s="37">
        <v>1.0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>
      <c r="A58" s="100">
        <v>0.0019</v>
      </c>
      <c r="B58" s="44" t="s">
        <v>456</v>
      </c>
      <c r="C58" s="38"/>
      <c r="D58" s="38"/>
      <c r="E58" s="37">
        <v>1.0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>
      <c r="A59" s="100">
        <v>0.0018</v>
      </c>
      <c r="B59" s="44" t="s">
        <v>477</v>
      </c>
      <c r="C59" s="38"/>
      <c r="D59" s="38"/>
      <c r="E59" s="37">
        <v>2.0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>
      <c r="A60" s="100">
        <v>0.0017</v>
      </c>
      <c r="B60" s="44" t="s">
        <v>3150</v>
      </c>
      <c r="C60" s="38"/>
      <c r="D60" s="38"/>
      <c r="E60" s="37">
        <v>1.0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>
      <c r="A61" s="100">
        <v>0.0017</v>
      </c>
      <c r="B61" s="44" t="s">
        <v>488</v>
      </c>
      <c r="C61" s="38"/>
      <c r="D61" s="38"/>
      <c r="E61" s="37">
        <v>1.0</v>
      </c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>
      <c r="A62" s="100">
        <v>0.0016</v>
      </c>
      <c r="B62" s="44" t="s">
        <v>3314</v>
      </c>
      <c r="C62" s="38"/>
      <c r="D62" s="38"/>
      <c r="E62" s="37">
        <v>2.0</v>
      </c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>
      <c r="A63" s="100">
        <v>0.0016</v>
      </c>
      <c r="B63" s="44" t="s">
        <v>3101</v>
      </c>
      <c r="C63" s="38"/>
      <c r="D63" s="38"/>
      <c r="E63" s="37">
        <v>1.0</v>
      </c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>
      <c r="A64" s="100">
        <v>0.0016</v>
      </c>
      <c r="B64" s="44" t="s">
        <v>3472</v>
      </c>
      <c r="C64" s="38"/>
      <c r="D64" s="38"/>
      <c r="E64" s="37">
        <v>1.0</v>
      </c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>
      <c r="A65" s="100">
        <v>0.0016</v>
      </c>
      <c r="B65" s="44" t="s">
        <v>3473</v>
      </c>
      <c r="C65" s="38"/>
      <c r="D65" s="38"/>
      <c r="E65" s="37">
        <v>1.0</v>
      </c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>
      <c r="A66" s="100">
        <v>0.0016</v>
      </c>
      <c r="B66" s="44" t="s">
        <v>3474</v>
      </c>
      <c r="C66" s="38"/>
      <c r="D66" s="38"/>
      <c r="E66" s="37">
        <v>1.0</v>
      </c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>
      <c r="A67" s="100">
        <v>0.0015</v>
      </c>
      <c r="B67" s="44" t="s">
        <v>421</v>
      </c>
      <c r="C67" s="38"/>
      <c r="D67" s="38"/>
      <c r="E67" s="37">
        <v>1.0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>
      <c r="A68" s="100">
        <v>0.0014</v>
      </c>
      <c r="B68" s="44" t="s">
        <v>3179</v>
      </c>
      <c r="C68" s="38"/>
      <c r="D68" s="38"/>
      <c r="E68" s="37">
        <v>1.0</v>
      </c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>
      <c r="A69" s="100">
        <v>0.0012</v>
      </c>
      <c r="B69" s="44" t="s">
        <v>778</v>
      </c>
      <c r="C69" s="38"/>
      <c r="D69" s="38"/>
      <c r="E69" s="37">
        <v>1.0</v>
      </c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>
      <c r="A70" s="100">
        <v>0.0012</v>
      </c>
      <c r="B70" s="44" t="s">
        <v>3478</v>
      </c>
      <c r="C70" s="38"/>
      <c r="D70" s="38"/>
      <c r="E70" s="37">
        <v>1.0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>
      <c r="A71" s="100">
        <v>0.0012</v>
      </c>
      <c r="B71" s="44" t="s">
        <v>87</v>
      </c>
      <c r="C71" s="38"/>
      <c r="D71" s="38"/>
      <c r="E71" s="37">
        <v>1.0</v>
      </c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>
      <c r="A72" s="100">
        <v>0.0011</v>
      </c>
      <c r="B72" s="44" t="s">
        <v>348</v>
      </c>
      <c r="C72" s="38"/>
      <c r="D72" s="38"/>
      <c r="E72" s="37">
        <v>2.0</v>
      </c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>
      <c r="A73" s="100">
        <v>0.0011</v>
      </c>
      <c r="B73" s="44" t="s">
        <v>3481</v>
      </c>
      <c r="C73" s="38"/>
      <c r="D73" s="38"/>
      <c r="E73" s="37">
        <v>2.0</v>
      </c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>
      <c r="A74" s="100">
        <v>0.0011</v>
      </c>
      <c r="B74" s="44" t="s">
        <v>3483</v>
      </c>
      <c r="C74" s="38"/>
      <c r="D74" s="38"/>
      <c r="E74" s="37">
        <v>1.0</v>
      </c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>
      <c r="A75" s="100">
        <v>0.001</v>
      </c>
      <c r="B75" s="44" t="s">
        <v>168</v>
      </c>
      <c r="C75" s="38"/>
      <c r="D75" s="38"/>
      <c r="E75" s="37">
        <v>2.0</v>
      </c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>
      <c r="A76" s="100">
        <v>0.001</v>
      </c>
      <c r="B76" s="44" t="s">
        <v>3279</v>
      </c>
      <c r="C76" s="38"/>
      <c r="D76" s="38"/>
      <c r="E76" s="37">
        <v>1.0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>
      <c r="A77" s="100">
        <v>0.001</v>
      </c>
      <c r="B77" s="44" t="s">
        <v>3489</v>
      </c>
      <c r="C77" s="38"/>
      <c r="D77" s="38"/>
      <c r="E77" s="37">
        <v>1.0</v>
      </c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>
      <c r="A78" s="100">
        <v>0.001</v>
      </c>
      <c r="B78" s="44" t="s">
        <v>3128</v>
      </c>
      <c r="C78" s="38"/>
      <c r="D78" s="38"/>
      <c r="E78" s="37">
        <v>1.0</v>
      </c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>
      <c r="A79" s="100">
        <v>9.0E-4</v>
      </c>
      <c r="B79" s="44" t="s">
        <v>206</v>
      </c>
      <c r="C79" s="38"/>
      <c r="D79" s="38"/>
      <c r="E79" s="37">
        <v>1.0</v>
      </c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>
      <c r="A80" s="100">
        <v>9.0E-4</v>
      </c>
      <c r="B80" s="44" t="s">
        <v>3492</v>
      </c>
      <c r="C80" s="38"/>
      <c r="D80" s="38"/>
      <c r="E80" s="37">
        <v>1.0</v>
      </c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>
      <c r="A81" s="100">
        <v>8.0E-4</v>
      </c>
      <c r="B81" s="44" t="s">
        <v>603</v>
      </c>
      <c r="C81" s="38"/>
      <c r="D81" s="38"/>
      <c r="E81" s="37">
        <v>1.0</v>
      </c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>
      <c r="A82" s="100">
        <v>8.0E-4</v>
      </c>
      <c r="B82" s="44" t="s">
        <v>126</v>
      </c>
      <c r="C82" s="38"/>
      <c r="D82" s="38"/>
      <c r="E82" s="37">
        <v>1.0</v>
      </c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>
      <c r="A83" s="100">
        <v>8.0E-4</v>
      </c>
      <c r="B83" s="44" t="s">
        <v>3370</v>
      </c>
      <c r="C83" s="38"/>
      <c r="D83" s="38"/>
      <c r="E83" s="37">
        <v>1.0</v>
      </c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>
      <c r="A84" s="100">
        <v>7.0E-4</v>
      </c>
      <c r="B84" s="44" t="s">
        <v>3499</v>
      </c>
      <c r="C84" s="38"/>
      <c r="D84" s="38"/>
      <c r="E84" s="37">
        <v>2.0</v>
      </c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>
      <c r="A85" s="100">
        <v>6.0E-4</v>
      </c>
      <c r="B85" s="44" t="s">
        <v>776</v>
      </c>
      <c r="C85" s="38"/>
      <c r="D85" s="38"/>
      <c r="E85" s="37">
        <v>1.0</v>
      </c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>
      <c r="A86" s="100">
        <v>6.0E-4</v>
      </c>
      <c r="B86" s="44" t="s">
        <v>3136</v>
      </c>
      <c r="C86" s="38"/>
      <c r="D86" s="38"/>
      <c r="E86" s="37">
        <v>1.0</v>
      </c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>
      <c r="A87" s="100">
        <v>5.0E-4</v>
      </c>
      <c r="B87" s="44" t="s">
        <v>117</v>
      </c>
      <c r="C87" s="38"/>
      <c r="D87" s="38"/>
      <c r="E87" s="37">
        <v>3.0</v>
      </c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>
      <c r="A88" s="100">
        <v>5.0E-4</v>
      </c>
      <c r="B88" s="44" t="s">
        <v>641</v>
      </c>
      <c r="C88" s="38"/>
      <c r="D88" s="38"/>
      <c r="E88" s="37">
        <v>1.0</v>
      </c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>
      <c r="A89" s="100">
        <v>5.0E-4</v>
      </c>
      <c r="B89" s="44" t="s">
        <v>3415</v>
      </c>
      <c r="C89" s="38"/>
      <c r="D89" s="38"/>
      <c r="E89" s="37">
        <v>1.0</v>
      </c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>
      <c r="A90" s="100">
        <v>5.0E-4</v>
      </c>
      <c r="B90" s="44" t="s">
        <v>3145</v>
      </c>
      <c r="C90" s="38"/>
      <c r="D90" s="38"/>
      <c r="E90" s="37">
        <v>1.0</v>
      </c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>
      <c r="A91" s="100">
        <v>5.0E-4</v>
      </c>
      <c r="B91" s="44" t="s">
        <v>3509</v>
      </c>
      <c r="C91" s="38"/>
      <c r="D91" s="38"/>
      <c r="E91" s="37">
        <v>1.0</v>
      </c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>
      <c r="A92" s="100">
        <v>4.0E-4</v>
      </c>
      <c r="B92" s="44" t="s">
        <v>604</v>
      </c>
      <c r="C92" s="38"/>
      <c r="D92" s="38"/>
      <c r="E92" s="37">
        <v>2.0</v>
      </c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>
      <c r="A93" s="100">
        <v>4.0E-4</v>
      </c>
      <c r="B93" s="44" t="s">
        <v>3514</v>
      </c>
      <c r="C93" s="38"/>
      <c r="D93" s="38"/>
      <c r="E93" s="37">
        <v>1.0</v>
      </c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>
      <c r="A94" s="100">
        <v>4.0E-4</v>
      </c>
      <c r="B94" s="44" t="s">
        <v>3516</v>
      </c>
      <c r="C94" s="38"/>
      <c r="D94" s="38"/>
      <c r="E94" s="37">
        <v>1.0</v>
      </c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>
      <c r="A95" s="100">
        <v>4.0E-4</v>
      </c>
      <c r="B95" s="44" t="s">
        <v>144</v>
      </c>
      <c r="C95" s="38"/>
      <c r="D95" s="38"/>
      <c r="E95" s="37">
        <v>1.0</v>
      </c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>
      <c r="A96" s="100">
        <v>3.0E-4</v>
      </c>
      <c r="B96" s="44" t="s">
        <v>3448</v>
      </c>
      <c r="C96" s="38"/>
      <c r="D96" s="38"/>
      <c r="E96" s="37">
        <v>2.0</v>
      </c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>
      <c r="A97" s="100">
        <v>3.0E-4</v>
      </c>
      <c r="B97" s="44" t="s">
        <v>3144</v>
      </c>
      <c r="C97" s="38"/>
      <c r="D97" s="38"/>
      <c r="E97" s="37">
        <v>1.0</v>
      </c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>
      <c r="A98" s="100">
        <v>3.0E-4</v>
      </c>
      <c r="B98" s="44" t="s">
        <v>3522</v>
      </c>
      <c r="C98" s="38"/>
      <c r="D98" s="38"/>
      <c r="E98" s="37">
        <v>1.0</v>
      </c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>
      <c r="A99" s="100">
        <v>3.0E-4</v>
      </c>
      <c r="B99" s="44" t="s">
        <v>3525</v>
      </c>
      <c r="C99" s="38"/>
      <c r="D99" s="38"/>
      <c r="E99" s="37">
        <v>1.0</v>
      </c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>
      <c r="A100" s="100">
        <v>3.0E-4</v>
      </c>
      <c r="B100" s="44" t="s">
        <v>3381</v>
      </c>
      <c r="C100" s="38"/>
      <c r="D100" s="38"/>
      <c r="E100" s="37">
        <v>1.0</v>
      </c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>
      <c r="A101" s="100">
        <v>3.0E-4</v>
      </c>
      <c r="B101" s="44" t="s">
        <v>3528</v>
      </c>
      <c r="C101" s="38"/>
      <c r="D101" s="38"/>
      <c r="E101" s="37">
        <v>1.0</v>
      </c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>
      <c r="A102" s="100">
        <v>3.0E-4</v>
      </c>
      <c r="B102" s="44" t="s">
        <v>3094</v>
      </c>
      <c r="C102" s="38"/>
      <c r="D102" s="38"/>
      <c r="E102" s="37">
        <v>1.0</v>
      </c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>
      <c r="A103" s="100">
        <v>3.0E-4</v>
      </c>
      <c r="B103" s="44" t="s">
        <v>3191</v>
      </c>
      <c r="C103" s="38"/>
      <c r="D103" s="38"/>
      <c r="E103" s="37">
        <v>1.0</v>
      </c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>
      <c r="A104" s="100">
        <v>3.0E-4</v>
      </c>
      <c r="B104" s="44" t="s">
        <v>3531</v>
      </c>
      <c r="C104" s="38"/>
      <c r="D104" s="38"/>
      <c r="E104" s="37">
        <v>1.0</v>
      </c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>
      <c r="A105" s="100">
        <v>3.0E-4</v>
      </c>
      <c r="B105" s="44" t="s">
        <v>111</v>
      </c>
      <c r="C105" s="38"/>
      <c r="D105" s="38"/>
      <c r="E105" s="37">
        <v>1.0</v>
      </c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>
      <c r="A106" s="100">
        <v>3.0E-4</v>
      </c>
      <c r="B106" s="44" t="s">
        <v>3533</v>
      </c>
      <c r="C106" s="38"/>
      <c r="D106" s="38"/>
      <c r="E106" s="37">
        <v>1.0</v>
      </c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>
      <c r="A107" s="100">
        <v>3.0E-4</v>
      </c>
      <c r="B107" s="44" t="s">
        <v>3372</v>
      </c>
      <c r="C107" s="38"/>
      <c r="D107" s="38"/>
      <c r="E107" s="37">
        <v>1.0</v>
      </c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>
      <c r="A108" s="100">
        <v>2.0E-4</v>
      </c>
      <c r="B108" s="44" t="s">
        <v>623</v>
      </c>
      <c r="C108" s="38"/>
      <c r="D108" s="38"/>
      <c r="E108" s="37">
        <v>2.0</v>
      </c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>
      <c r="A109" s="100">
        <v>2.0E-4</v>
      </c>
      <c r="B109" s="44" t="s">
        <v>310</v>
      </c>
      <c r="C109" s="38"/>
      <c r="D109" s="38"/>
      <c r="E109" s="37">
        <v>2.0</v>
      </c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>
      <c r="A110" s="100">
        <v>2.0E-4</v>
      </c>
      <c r="B110" s="44" t="s">
        <v>3536</v>
      </c>
      <c r="C110" s="38"/>
      <c r="D110" s="38"/>
      <c r="E110" s="37">
        <v>2.0</v>
      </c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>
      <c r="A111" s="100">
        <v>2.0E-4</v>
      </c>
      <c r="B111" s="44" t="s">
        <v>619</v>
      </c>
      <c r="C111" s="38"/>
      <c r="D111" s="38"/>
      <c r="E111" s="37">
        <v>1.0</v>
      </c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>
      <c r="A112" s="100">
        <v>2.0E-4</v>
      </c>
      <c r="B112" s="44" t="s">
        <v>3539</v>
      </c>
      <c r="C112" s="38"/>
      <c r="D112" s="38"/>
      <c r="E112" s="37">
        <v>1.0</v>
      </c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>
      <c r="A113" s="100">
        <v>2.0E-4</v>
      </c>
      <c r="B113" s="44" t="s">
        <v>3147</v>
      </c>
      <c r="C113" s="38"/>
      <c r="D113" s="38"/>
      <c r="E113" s="37">
        <v>1.0</v>
      </c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>
      <c r="A114" s="100">
        <v>2.0E-4</v>
      </c>
      <c r="B114" s="44" t="s">
        <v>3541</v>
      </c>
      <c r="C114" s="38"/>
      <c r="D114" s="38"/>
      <c r="E114" s="37">
        <v>1.0</v>
      </c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>
      <c r="A115" s="100">
        <v>2.0E-4</v>
      </c>
      <c r="B115" s="44" t="s">
        <v>3542</v>
      </c>
      <c r="C115" s="38"/>
      <c r="D115" s="38"/>
      <c r="E115" s="37">
        <v>1.0</v>
      </c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>
      <c r="A116" s="100">
        <v>2.0E-4</v>
      </c>
      <c r="B116" s="44" t="s">
        <v>3480</v>
      </c>
      <c r="C116" s="38"/>
      <c r="D116" s="38"/>
      <c r="E116" s="37">
        <v>1.0</v>
      </c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>
      <c r="A117" s="100">
        <v>2.0E-4</v>
      </c>
      <c r="B117" s="44" t="s">
        <v>3178</v>
      </c>
      <c r="C117" s="38"/>
      <c r="D117" s="38"/>
      <c r="E117" s="37">
        <v>1.0</v>
      </c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>
      <c r="A118" s="100">
        <v>2.0E-4</v>
      </c>
      <c r="B118" s="44" t="s">
        <v>3544</v>
      </c>
      <c r="C118" s="38"/>
      <c r="D118" s="38"/>
      <c r="E118" s="37">
        <v>1.0</v>
      </c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>
      <c r="A119" s="100">
        <v>2.0E-4</v>
      </c>
      <c r="B119" s="44" t="s">
        <v>3546</v>
      </c>
      <c r="C119" s="38"/>
      <c r="D119" s="38"/>
      <c r="E119" s="37">
        <v>1.0</v>
      </c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>
      <c r="A120" s="100">
        <v>2.0E-4</v>
      </c>
      <c r="B120" s="44" t="s">
        <v>3466</v>
      </c>
      <c r="C120" s="38"/>
      <c r="D120" s="38"/>
      <c r="E120" s="37">
        <v>1.0</v>
      </c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>
      <c r="A121" s="100">
        <v>2.0E-4</v>
      </c>
      <c r="B121" s="44" t="s">
        <v>150</v>
      </c>
      <c r="C121" s="38"/>
      <c r="D121" s="38"/>
      <c r="E121" s="37">
        <v>1.0</v>
      </c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>
      <c r="A122" s="100">
        <v>2.0E-4</v>
      </c>
      <c r="B122" s="44" t="s">
        <v>3549</v>
      </c>
      <c r="C122" s="38"/>
      <c r="D122" s="38"/>
      <c r="E122" s="37">
        <v>1.0</v>
      </c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>
      <c r="A123" s="100">
        <v>2.0E-4</v>
      </c>
      <c r="B123" s="44" t="s">
        <v>3550</v>
      </c>
      <c r="C123" s="38"/>
      <c r="D123" s="38"/>
      <c r="E123" s="37">
        <v>1.0</v>
      </c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>
      <c r="A124" s="100">
        <v>2.0E-4</v>
      </c>
      <c r="B124" s="44" t="s">
        <v>3551</v>
      </c>
      <c r="C124" s="38"/>
      <c r="D124" s="38"/>
      <c r="E124" s="37">
        <v>1.0</v>
      </c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>
      <c r="A125" s="100">
        <v>2.0E-4</v>
      </c>
      <c r="B125" s="44" t="s">
        <v>80</v>
      </c>
      <c r="C125" s="38"/>
      <c r="D125" s="38"/>
      <c r="E125" s="37">
        <v>1.0</v>
      </c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>
      <c r="A126" s="100">
        <v>2.0E-4</v>
      </c>
      <c r="B126" s="44" t="s">
        <v>3553</v>
      </c>
      <c r="C126" s="38"/>
      <c r="D126" s="38"/>
      <c r="E126" s="37">
        <v>1.0</v>
      </c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>
      <c r="A127" s="100">
        <v>1.0E-4</v>
      </c>
      <c r="B127" s="44" t="s">
        <v>3009</v>
      </c>
      <c r="C127" s="38"/>
      <c r="D127" s="38"/>
      <c r="E127" s="37">
        <v>1.0</v>
      </c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>
      <c r="A128" s="100">
        <v>1.0E-4</v>
      </c>
      <c r="B128" s="44" t="s">
        <v>3557</v>
      </c>
      <c r="C128" s="38"/>
      <c r="D128" s="38"/>
      <c r="E128" s="37">
        <v>1.0</v>
      </c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>
      <c r="A129" s="100">
        <v>1.0E-4</v>
      </c>
      <c r="B129" s="44" t="s">
        <v>3318</v>
      </c>
      <c r="C129" s="38"/>
      <c r="D129" s="38"/>
      <c r="E129" s="37">
        <v>1.0</v>
      </c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>
      <c r="A130" s="100">
        <v>1.0E-4</v>
      </c>
      <c r="B130" s="44" t="s">
        <v>3560</v>
      </c>
      <c r="C130" s="38"/>
      <c r="D130" s="38"/>
      <c r="E130" s="37">
        <v>1.0</v>
      </c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>
      <c r="A131" s="100">
        <v>1.0E-4</v>
      </c>
      <c r="B131" s="44" t="s">
        <v>3561</v>
      </c>
      <c r="C131" s="38"/>
      <c r="D131" s="38"/>
      <c r="E131" s="37">
        <v>1.0</v>
      </c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>
      <c r="A132" s="100">
        <v>1.0E-4</v>
      </c>
      <c r="B132" s="44" t="s">
        <v>3562</v>
      </c>
      <c r="C132" s="38"/>
      <c r="D132" s="38"/>
      <c r="E132" s="37">
        <v>1.0</v>
      </c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>
      <c r="A133" s="100">
        <v>1.0E-4</v>
      </c>
      <c r="B133" s="44" t="s">
        <v>597</v>
      </c>
      <c r="C133" s="38"/>
      <c r="D133" s="38"/>
      <c r="E133" s="37">
        <v>1.0</v>
      </c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>
      <c r="A134" s="100">
        <v>1.0E-4</v>
      </c>
      <c r="B134" s="44" t="s">
        <v>3515</v>
      </c>
      <c r="C134" s="38"/>
      <c r="D134" s="38"/>
      <c r="E134" s="37">
        <v>1.0</v>
      </c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>
      <c r="A135" s="100">
        <v>1.0E-4</v>
      </c>
      <c r="B135" s="44" t="s">
        <v>3132</v>
      </c>
      <c r="C135" s="38"/>
      <c r="D135" s="38"/>
      <c r="E135" s="37">
        <v>1.0</v>
      </c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>
      <c r="A136" s="100">
        <v>1.0E-4</v>
      </c>
      <c r="B136" s="44" t="s">
        <v>532</v>
      </c>
      <c r="C136" s="38"/>
      <c r="D136" s="38"/>
      <c r="E136" s="37">
        <v>1.0</v>
      </c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>
      <c r="A137" s="100">
        <v>1.0E-4</v>
      </c>
      <c r="B137" s="44" t="s">
        <v>3477</v>
      </c>
      <c r="C137" s="38"/>
      <c r="D137" s="38"/>
      <c r="E137" s="37">
        <v>1.0</v>
      </c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>
      <c r="A138" s="100">
        <v>1.0E-4</v>
      </c>
      <c r="B138" s="44" t="s">
        <v>515</v>
      </c>
      <c r="C138" s="38"/>
      <c r="D138" s="38"/>
      <c r="E138" s="37">
        <v>1.0</v>
      </c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>
      <c r="A139" s="100">
        <v>1.0E-4</v>
      </c>
      <c r="B139" s="44" t="s">
        <v>3321</v>
      </c>
      <c r="C139" s="38"/>
      <c r="D139" s="38"/>
      <c r="E139" s="37">
        <v>1.0</v>
      </c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>
      <c r="A140" s="100">
        <v>1.0E-4</v>
      </c>
      <c r="B140" s="44" t="s">
        <v>3568</v>
      </c>
      <c r="C140" s="38"/>
      <c r="D140" s="38"/>
      <c r="E140" s="37">
        <v>1.0</v>
      </c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>
      <c r="A141" s="100">
        <v>1.0E-4</v>
      </c>
      <c r="B141" s="44" t="s">
        <v>3570</v>
      </c>
      <c r="C141" s="38"/>
      <c r="D141" s="38"/>
      <c r="E141" s="37">
        <v>1.0</v>
      </c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>
      <c r="A142" s="100">
        <v>1.0E-4</v>
      </c>
      <c r="B142" s="44" t="s">
        <v>3479</v>
      </c>
      <c r="C142" s="38"/>
      <c r="D142" s="38"/>
      <c r="E142" s="37">
        <v>1.0</v>
      </c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>
      <c r="A143" s="100">
        <v>1.0E-4</v>
      </c>
      <c r="B143" s="44" t="s">
        <v>3447</v>
      </c>
      <c r="C143" s="38"/>
      <c r="D143" s="38"/>
      <c r="E143" s="37">
        <v>1.0</v>
      </c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>
      <c r="A144" s="100">
        <v>1.0E-4</v>
      </c>
      <c r="B144" s="44" t="s">
        <v>3181</v>
      </c>
      <c r="C144" s="38"/>
      <c r="D144" s="38"/>
      <c r="E144" s="37">
        <v>1.0</v>
      </c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>
      <c r="A145" s="100">
        <v>1.0E-4</v>
      </c>
      <c r="B145" s="44" t="s">
        <v>3572</v>
      </c>
      <c r="C145" s="38"/>
      <c r="D145" s="38"/>
      <c r="E145" s="37">
        <v>1.0</v>
      </c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>
      <c r="A146" s="100">
        <v>1.0E-4</v>
      </c>
      <c r="B146" s="44" t="s">
        <v>3113</v>
      </c>
      <c r="C146" s="38"/>
      <c r="D146" s="38"/>
      <c r="E146" s="37">
        <v>1.0</v>
      </c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>
      <c r="A147" s="100">
        <v>1.0E-4</v>
      </c>
      <c r="B147" s="44" t="s">
        <v>3574</v>
      </c>
      <c r="C147" s="38"/>
      <c r="D147" s="38"/>
      <c r="E147" s="37">
        <v>1.0</v>
      </c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>
      <c r="A148" s="100">
        <v>1.0E-4</v>
      </c>
      <c r="B148" s="44" t="s">
        <v>3575</v>
      </c>
      <c r="C148" s="38"/>
      <c r="D148" s="38"/>
      <c r="E148" s="37">
        <v>1.0</v>
      </c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>
      <c r="A149" s="100">
        <v>1.0E-4</v>
      </c>
      <c r="B149" s="44" t="s">
        <v>3577</v>
      </c>
      <c r="C149" s="38"/>
      <c r="D149" s="38"/>
      <c r="E149" s="37">
        <v>1.0</v>
      </c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>
      <c r="A150" s="100">
        <v>1.0E-4</v>
      </c>
      <c r="B150" s="44" t="s">
        <v>3578</v>
      </c>
      <c r="C150" s="38"/>
      <c r="D150" s="38"/>
      <c r="E150" s="37">
        <v>1.0</v>
      </c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>
      <c r="A151" s="100">
        <v>1.0E-4</v>
      </c>
      <c r="B151" s="44" t="s">
        <v>320</v>
      </c>
      <c r="C151" s="38"/>
      <c r="D151" s="38"/>
      <c r="E151" s="37">
        <v>1.0</v>
      </c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>
      <c r="A152" s="100">
        <v>1.0E-4</v>
      </c>
      <c r="B152" s="44" t="s">
        <v>3463</v>
      </c>
      <c r="C152" s="38"/>
      <c r="D152" s="38"/>
      <c r="E152" s="37">
        <v>1.0</v>
      </c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>
      <c r="A153" s="100">
        <v>1.0E-4</v>
      </c>
      <c r="B153" s="44" t="s">
        <v>3554</v>
      </c>
      <c r="C153" s="38"/>
      <c r="D153" s="38"/>
      <c r="E153" s="37">
        <v>1.0</v>
      </c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>
      <c r="A154" s="100">
        <v>1.0E-4</v>
      </c>
      <c r="B154" s="44" t="s">
        <v>3199</v>
      </c>
      <c r="C154" s="38"/>
      <c r="D154" s="38"/>
      <c r="E154" s="37">
        <v>1.0</v>
      </c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>
      <c r="A155" s="100">
        <v>1.0E-4</v>
      </c>
      <c r="B155" s="44" t="s">
        <v>3529</v>
      </c>
      <c r="C155" s="38"/>
      <c r="D155" s="38"/>
      <c r="E155" s="37">
        <v>1.0</v>
      </c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>
      <c r="A156" s="100">
        <v>1.0E-4</v>
      </c>
      <c r="B156" s="44" t="s">
        <v>183</v>
      </c>
      <c r="C156" s="38"/>
      <c r="D156" s="38"/>
      <c r="E156" s="37">
        <v>1.0</v>
      </c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>
      <c r="A157" s="100">
        <v>1.0E-4</v>
      </c>
      <c r="B157" s="44" t="s">
        <v>166</v>
      </c>
      <c r="C157" s="38"/>
      <c r="D157" s="38"/>
      <c r="E157" s="37">
        <v>1.0</v>
      </c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>
      <c r="A158" s="100">
        <v>1.0E-4</v>
      </c>
      <c r="B158" s="44" t="s">
        <v>3364</v>
      </c>
      <c r="C158" s="38"/>
      <c r="D158" s="38"/>
      <c r="E158" s="37">
        <v>1.0</v>
      </c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>
      <c r="A159" s="100">
        <v>1.0E-4</v>
      </c>
      <c r="B159" s="44" t="s">
        <v>3580</v>
      </c>
      <c r="C159" s="38"/>
      <c r="D159" s="38"/>
      <c r="E159" s="37">
        <v>1.0</v>
      </c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>
      <c r="A160" s="100">
        <v>1.0E-4</v>
      </c>
      <c r="B160" s="44" t="s">
        <v>3581</v>
      </c>
      <c r="C160" s="38"/>
      <c r="D160" s="38"/>
      <c r="E160" s="37">
        <v>1.0</v>
      </c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>
      <c r="A161" s="100">
        <v>1.0E-4</v>
      </c>
      <c r="B161" s="44" t="s">
        <v>3582</v>
      </c>
      <c r="C161" s="38"/>
      <c r="D161" s="38"/>
      <c r="E161" s="37">
        <v>1.0</v>
      </c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>
      <c r="A162" s="100">
        <v>1.0E-4</v>
      </c>
      <c r="B162" s="44" t="s">
        <v>3048</v>
      </c>
      <c r="C162" s="38"/>
      <c r="D162" s="38"/>
      <c r="E162" s="37">
        <v>1.0</v>
      </c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>
      <c r="A163" s="100">
        <v>1.0E-4</v>
      </c>
      <c r="B163" s="44" t="s">
        <v>3125</v>
      </c>
      <c r="C163" s="38"/>
      <c r="D163" s="38"/>
      <c r="E163" s="37">
        <v>1.0</v>
      </c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>
      <c r="A164" s="100">
        <v>1.0E-4</v>
      </c>
      <c r="B164" s="44" t="s">
        <v>3211</v>
      </c>
      <c r="C164" s="38"/>
      <c r="D164" s="38"/>
      <c r="E164" s="37">
        <v>1.0</v>
      </c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>
      <c r="A165" s="100">
        <v>1.0E-4</v>
      </c>
      <c r="B165" s="44" t="s">
        <v>3081</v>
      </c>
      <c r="C165" s="38"/>
      <c r="D165" s="38"/>
      <c r="E165" s="37">
        <v>1.0</v>
      </c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>
      <c r="A166" s="100">
        <v>1.0E-4</v>
      </c>
      <c r="B166" s="44" t="s">
        <v>3585</v>
      </c>
      <c r="C166" s="38"/>
      <c r="D166" s="38"/>
      <c r="E166" s="37">
        <v>1.0</v>
      </c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8.43"/>
  </cols>
  <sheetData>
    <row r="1">
      <c r="A1" s="41" t="s">
        <v>3383</v>
      </c>
      <c r="B1" s="31" t="s">
        <v>3385</v>
      </c>
      <c r="C1" s="82" t="s">
        <v>1</v>
      </c>
      <c r="D1" s="33" t="s">
        <v>644</v>
      </c>
      <c r="E1" s="41" t="s">
        <v>3386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81" t="s">
        <v>3387</v>
      </c>
      <c r="B2" s="82"/>
      <c r="C2" s="36"/>
      <c r="D2" s="36"/>
      <c r="E2" s="54">
        <v>247.0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82">
        <v>0.28229</v>
      </c>
      <c r="B3" s="41" t="s">
        <v>360</v>
      </c>
      <c r="C3" s="54" t="s">
        <v>2039</v>
      </c>
      <c r="D3" s="54" t="s">
        <v>7</v>
      </c>
      <c r="E3" s="54">
        <v>1.0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82">
        <v>0.091</v>
      </c>
      <c r="B4" s="41" t="s">
        <v>603</v>
      </c>
      <c r="C4" s="54" t="s">
        <v>1544</v>
      </c>
      <c r="D4" s="54" t="s">
        <v>60</v>
      </c>
      <c r="E4" s="54">
        <v>7.0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82">
        <v>0.077</v>
      </c>
      <c r="B5" s="41" t="s">
        <v>3126</v>
      </c>
      <c r="C5" s="54" t="s">
        <v>3388</v>
      </c>
      <c r="D5" s="54" t="s">
        <v>15</v>
      </c>
      <c r="E5" s="54">
        <v>3.0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82">
        <v>0.0737</v>
      </c>
      <c r="B6" s="41" t="s">
        <v>352</v>
      </c>
      <c r="C6" s="54" t="s">
        <v>353</v>
      </c>
      <c r="D6" s="54" t="s">
        <v>7</v>
      </c>
      <c r="E6" s="54">
        <v>3.0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82">
        <v>0.06885</v>
      </c>
      <c r="B7" s="41" t="s">
        <v>492</v>
      </c>
      <c r="C7" s="54" t="s">
        <v>517</v>
      </c>
      <c r="D7" s="54" t="s">
        <v>15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82">
        <v>0.05916</v>
      </c>
      <c r="B8" s="41" t="s">
        <v>362</v>
      </c>
      <c r="C8" s="54" t="s">
        <v>3392</v>
      </c>
      <c r="D8" s="54" t="s">
        <v>15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82">
        <v>0.0434</v>
      </c>
      <c r="B9" s="41" t="s">
        <v>465</v>
      </c>
      <c r="C9" s="54" t="s">
        <v>1559</v>
      </c>
      <c r="D9" s="54" t="s">
        <v>7</v>
      </c>
      <c r="E9" s="54">
        <v>3.0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82">
        <v>0.0365</v>
      </c>
      <c r="B10" s="41" t="s">
        <v>115</v>
      </c>
      <c r="C10" s="54" t="s">
        <v>3395</v>
      </c>
      <c r="D10" s="54" t="s">
        <v>7</v>
      </c>
      <c r="E10" s="54">
        <v>7.0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82">
        <v>0.0319</v>
      </c>
      <c r="B11" s="41" t="s">
        <v>471</v>
      </c>
      <c r="C11" s="54" t="s">
        <v>472</v>
      </c>
      <c r="D11" s="54" t="s">
        <v>7</v>
      </c>
      <c r="E11" s="54">
        <v>2.0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82">
        <v>0.02046</v>
      </c>
      <c r="B12" s="41" t="s">
        <v>617</v>
      </c>
      <c r="C12" s="54" t="s">
        <v>1596</v>
      </c>
      <c r="D12" s="54" t="s">
        <v>7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82">
        <v>0.01906</v>
      </c>
      <c r="B13" s="41" t="s">
        <v>467</v>
      </c>
      <c r="C13" s="54" t="s">
        <v>3397</v>
      </c>
      <c r="D13" s="54" t="s">
        <v>15</v>
      </c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82">
        <v>0.0189</v>
      </c>
      <c r="B14" s="41" t="s">
        <v>202</v>
      </c>
      <c r="C14" s="54" t="s">
        <v>672</v>
      </c>
      <c r="D14" s="54" t="s">
        <v>134</v>
      </c>
      <c r="E14" s="54">
        <v>3.0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82">
        <v>0.01881</v>
      </c>
      <c r="B15" s="41" t="s">
        <v>494</v>
      </c>
      <c r="C15" s="54" t="s">
        <v>3399</v>
      </c>
      <c r="D15" s="54" t="s">
        <v>15</v>
      </c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82">
        <v>0.0131</v>
      </c>
      <c r="B16" s="41" t="s">
        <v>295</v>
      </c>
      <c r="C16" s="54" t="s">
        <v>1519</v>
      </c>
      <c r="D16" s="54" t="s">
        <v>60</v>
      </c>
      <c r="E16" s="54">
        <v>8.0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82">
        <v>0.0107</v>
      </c>
      <c r="B17" s="41" t="s">
        <v>475</v>
      </c>
      <c r="C17" s="54" t="s">
        <v>3401</v>
      </c>
      <c r="D17" s="54" t="s">
        <v>7</v>
      </c>
      <c r="E17" s="54">
        <v>3.0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83">
        <v>0.01001</v>
      </c>
      <c r="B18" s="112" t="s">
        <v>366</v>
      </c>
      <c r="C18" s="61" t="s">
        <v>3403</v>
      </c>
      <c r="D18" s="61" t="s">
        <v>7</v>
      </c>
      <c r="E18" s="61">
        <v>1.0</v>
      </c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>
      <c r="A19" s="182">
        <v>0.0092</v>
      </c>
      <c r="B19" s="41" t="s">
        <v>589</v>
      </c>
      <c r="C19" s="36"/>
      <c r="D19" s="36"/>
      <c r="E19" s="54">
        <v>6.0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82">
        <v>0.009</v>
      </c>
      <c r="B20" s="41" t="s">
        <v>126</v>
      </c>
      <c r="C20" s="36"/>
      <c r="D20" s="36"/>
      <c r="E20" s="54">
        <v>4.0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82">
        <v>0.00676</v>
      </c>
      <c r="B21" s="41" t="s">
        <v>3101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82">
        <v>0.00669</v>
      </c>
      <c r="B22" s="41" t="s">
        <v>3410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82">
        <v>0.0055</v>
      </c>
      <c r="B23" s="41" t="s">
        <v>586</v>
      </c>
      <c r="C23" s="36"/>
      <c r="D23" s="36"/>
      <c r="E23" s="54">
        <v>6.0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82">
        <v>0.0049</v>
      </c>
      <c r="B24" s="41" t="s">
        <v>604</v>
      </c>
      <c r="C24" s="36"/>
      <c r="D24" s="36"/>
      <c r="E24" s="54">
        <v>2.0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82">
        <v>0.00485</v>
      </c>
      <c r="B25" s="41" t="s">
        <v>3416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82">
        <v>0.00472</v>
      </c>
      <c r="B26" s="41" t="s">
        <v>606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82">
        <v>0.0047</v>
      </c>
      <c r="B27" s="41" t="s">
        <v>3420</v>
      </c>
      <c r="C27" s="36"/>
      <c r="D27" s="36"/>
      <c r="E27" s="54">
        <v>2.0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82">
        <v>0.00414</v>
      </c>
      <c r="B28" s="41" t="s">
        <v>513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82">
        <v>0.00408</v>
      </c>
      <c r="B29" s="41" t="s">
        <v>2984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82">
        <v>0.004</v>
      </c>
      <c r="B30" s="41" t="s">
        <v>438</v>
      </c>
      <c r="C30" s="36"/>
      <c r="D30" s="36"/>
      <c r="E30" s="54">
        <v>3.0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82">
        <v>0.0038</v>
      </c>
      <c r="B31" s="41" t="s">
        <v>117</v>
      </c>
      <c r="C31" s="36"/>
      <c r="D31" s="36"/>
      <c r="E31" s="54">
        <v>12.0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82">
        <v>0.00363</v>
      </c>
      <c r="B32" s="41" t="s">
        <v>573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82">
        <v>0.0035</v>
      </c>
      <c r="B33" s="41" t="s">
        <v>520</v>
      </c>
      <c r="C33" s="36"/>
      <c r="D33" s="36"/>
      <c r="E33" s="54">
        <v>2.0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82">
        <v>0.00338</v>
      </c>
      <c r="B34" s="41" t="s">
        <v>522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82">
        <v>0.00325</v>
      </c>
      <c r="B35" s="41" t="s">
        <v>3177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82">
        <v>0.00312</v>
      </c>
      <c r="B36" s="41" t="s">
        <v>3150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82">
        <v>0.0021</v>
      </c>
      <c r="B37" s="41" t="s">
        <v>3179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82">
        <v>0.00191</v>
      </c>
      <c r="B38" s="41" t="s">
        <v>532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82">
        <v>0.00172</v>
      </c>
      <c r="B39" s="41" t="s">
        <v>356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82">
        <v>0.0016</v>
      </c>
      <c r="B40" s="41" t="s">
        <v>417</v>
      </c>
      <c r="C40" s="36"/>
      <c r="D40" s="36"/>
      <c r="E40" s="54">
        <v>5.0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82">
        <v>0.0014</v>
      </c>
      <c r="B41" s="41" t="s">
        <v>575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82">
        <v>0.00134</v>
      </c>
      <c r="B42" s="41" t="s">
        <v>320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82">
        <v>0.00102</v>
      </c>
      <c r="B43" s="41" t="s">
        <v>490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82">
        <v>8.9E-4</v>
      </c>
      <c r="B44" s="41" t="s">
        <v>3442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82">
        <v>8.3E-4</v>
      </c>
      <c r="B45" s="41" t="s">
        <v>3230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82">
        <v>8.3E-4</v>
      </c>
      <c r="B46" s="41" t="s">
        <v>3157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82">
        <v>8.0E-4</v>
      </c>
      <c r="B47" s="41" t="s">
        <v>3447</v>
      </c>
      <c r="C47" s="36"/>
      <c r="D47" s="36"/>
      <c r="E47" s="54">
        <v>3.0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82">
        <v>8.0E-4</v>
      </c>
      <c r="B48" s="41" t="s">
        <v>3448</v>
      </c>
      <c r="C48" s="36"/>
      <c r="D48" s="36"/>
      <c r="E48" s="54">
        <v>3.0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82">
        <v>8.0E-4</v>
      </c>
      <c r="B49" s="41" t="s">
        <v>3449</v>
      </c>
      <c r="C49" s="36"/>
      <c r="D49" s="36"/>
      <c r="E49" s="54">
        <v>2.0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82">
        <v>7.7E-4</v>
      </c>
      <c r="B50" s="41" t="s">
        <v>3450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82">
        <v>7.0E-4</v>
      </c>
      <c r="B51" s="41" t="s">
        <v>3024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82">
        <v>7.0E-4</v>
      </c>
      <c r="B52" s="41" t="s">
        <v>3199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82">
        <v>6.4E-4</v>
      </c>
      <c r="B53" s="41" t="s">
        <v>3165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82">
        <v>5.7E-4</v>
      </c>
      <c r="B54" s="41" t="s">
        <v>3346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82">
        <v>5.7E-4</v>
      </c>
      <c r="B55" s="41" t="s">
        <v>3443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82">
        <v>5.1E-4</v>
      </c>
      <c r="B56" s="41" t="s">
        <v>3171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82">
        <v>4.5E-4</v>
      </c>
      <c r="B57" s="41" t="s">
        <v>3452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82">
        <v>3.8E-4</v>
      </c>
      <c r="B58" s="41" t="s">
        <v>3164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82">
        <v>3.8E-4</v>
      </c>
      <c r="B59" s="41" t="s">
        <v>2983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82">
        <v>3.8E-4</v>
      </c>
      <c r="B60" s="41" t="s">
        <v>3326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82">
        <v>3.8E-4</v>
      </c>
      <c r="B61" s="41" t="s">
        <v>3402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82">
        <v>3.8E-4</v>
      </c>
      <c r="B62" s="41" t="s">
        <v>2992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82">
        <v>3.2E-4</v>
      </c>
      <c r="B63" s="41" t="s">
        <v>3454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82">
        <v>3.2E-4</v>
      </c>
      <c r="B64" s="41" t="s">
        <v>3439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82">
        <v>3.2E-4</v>
      </c>
      <c r="B65" s="41" t="s">
        <v>56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82">
        <v>2.6E-4</v>
      </c>
      <c r="B66" s="41" t="s">
        <v>584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82">
        <v>2.6E-4</v>
      </c>
      <c r="B67" s="41" t="s">
        <v>3440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82">
        <v>2.0E-4</v>
      </c>
      <c r="B68" s="41" t="s">
        <v>401</v>
      </c>
      <c r="C68" s="36"/>
      <c r="D68" s="36"/>
      <c r="E68" s="54">
        <v>3.0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82">
        <v>2.0E-4</v>
      </c>
      <c r="B69" s="41" t="s">
        <v>3015</v>
      </c>
      <c r="C69" s="36"/>
      <c r="D69" s="36"/>
      <c r="E69" s="54">
        <v>2.0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82">
        <v>2.0E-4</v>
      </c>
      <c r="B70" s="41" t="s">
        <v>3457</v>
      </c>
      <c r="C70" s="36"/>
      <c r="D70" s="36"/>
      <c r="E70" s="54">
        <v>2.0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82">
        <v>1.9E-4</v>
      </c>
      <c r="B71" s="41" t="s">
        <v>3324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82">
        <v>1.9E-4</v>
      </c>
      <c r="B72" s="41" t="s">
        <v>580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82">
        <v>1.9E-4</v>
      </c>
      <c r="B73" s="41" t="s">
        <v>477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82">
        <v>1.9E-4</v>
      </c>
      <c r="B74" s="41" t="s">
        <v>3461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82">
        <v>1.9E-4</v>
      </c>
      <c r="B75" s="41" t="s">
        <v>3018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82">
        <v>1.9E-4</v>
      </c>
      <c r="B76" s="41" t="s">
        <v>411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82">
        <v>1.9E-4</v>
      </c>
      <c r="B77" s="41" t="s">
        <v>3462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82">
        <v>1.9E-4</v>
      </c>
      <c r="B78" s="41" t="s">
        <v>310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82">
        <v>1.9E-4</v>
      </c>
      <c r="B79" s="41" t="s">
        <v>3463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82">
        <v>1.9E-4</v>
      </c>
      <c r="B80" s="41" t="s">
        <v>3466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82">
        <v>1.9E-4</v>
      </c>
      <c r="B81" s="41" t="s">
        <v>3467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82">
        <v>1.9E-4</v>
      </c>
      <c r="B82" s="41" t="s">
        <v>3191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82">
        <v>1.9E-4</v>
      </c>
      <c r="B83" s="41" t="s">
        <v>3468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82">
        <v>1.9E-4</v>
      </c>
      <c r="B84" s="41" t="s">
        <v>3470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82">
        <v>1.9E-4</v>
      </c>
      <c r="B85" s="41" t="s">
        <v>2972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82">
        <v>1.9E-4</v>
      </c>
      <c r="B86" s="41" t="s">
        <v>3412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82">
        <v>1.9E-4</v>
      </c>
      <c r="B87" s="41" t="s">
        <v>3471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82">
        <v>1.3E-4</v>
      </c>
      <c r="B88" s="41" t="s">
        <v>3271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82">
        <v>1.3E-4</v>
      </c>
      <c r="B89" s="41" t="s">
        <v>3325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82">
        <v>1.3E-4</v>
      </c>
      <c r="B90" s="41" t="s">
        <v>3169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82">
        <v>1.3E-4</v>
      </c>
      <c r="B91" s="41" t="s">
        <v>3475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82">
        <v>1.3E-4</v>
      </c>
      <c r="B92" s="41" t="s">
        <v>3476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82">
        <v>1.3E-4</v>
      </c>
      <c r="B93" s="41" t="s">
        <v>577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82">
        <v>1.3E-4</v>
      </c>
      <c r="B94" s="41" t="s">
        <v>3477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82">
        <v>1.3E-4</v>
      </c>
      <c r="B95" s="41" t="s">
        <v>515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82">
        <v>1.3E-4</v>
      </c>
      <c r="B96" s="41" t="s">
        <v>3479</v>
      </c>
      <c r="C96" s="36"/>
      <c r="D96" s="36"/>
      <c r="E96" s="54">
        <v>1.0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82">
        <v>1.3E-4</v>
      </c>
      <c r="B97" s="41" t="s">
        <v>3480</v>
      </c>
      <c r="C97" s="36"/>
      <c r="D97" s="36"/>
      <c r="E97" s="54">
        <v>1.0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82">
        <v>1.3E-4</v>
      </c>
      <c r="B98" s="41" t="s">
        <v>3178</v>
      </c>
      <c r="C98" s="36"/>
      <c r="D98" s="36"/>
      <c r="E98" s="54">
        <v>1.0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82">
        <v>1.3E-4</v>
      </c>
      <c r="B99" s="41" t="s">
        <v>3482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82">
        <v>1.3E-4</v>
      </c>
      <c r="B100" s="41" t="s">
        <v>3484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82">
        <v>1.3E-4</v>
      </c>
      <c r="B101" s="41" t="s">
        <v>415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82">
        <v>1.3E-4</v>
      </c>
      <c r="B102" s="41" t="s">
        <v>3485</v>
      </c>
      <c r="C102" s="36"/>
      <c r="D102" s="36"/>
      <c r="E102" s="54">
        <v>1.0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82">
        <v>1.3E-4</v>
      </c>
      <c r="B103" s="41" t="s">
        <v>3486</v>
      </c>
      <c r="C103" s="36"/>
      <c r="D103" s="36"/>
      <c r="E103" s="54">
        <v>1.0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82">
        <v>1.3E-4</v>
      </c>
      <c r="B104" s="41" t="s">
        <v>3487</v>
      </c>
      <c r="C104" s="36"/>
      <c r="D104" s="36"/>
      <c r="E104" s="54">
        <v>1.0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82">
        <v>1.3E-4</v>
      </c>
      <c r="B105" s="41" t="s">
        <v>3488</v>
      </c>
      <c r="C105" s="36"/>
      <c r="D105" s="36"/>
      <c r="E105" s="54">
        <v>1.0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82">
        <v>1.3E-4</v>
      </c>
      <c r="B106" s="41" t="s">
        <v>3032</v>
      </c>
      <c r="C106" s="36"/>
      <c r="D106" s="36"/>
      <c r="E106" s="54">
        <v>1.0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82">
        <v>1.3E-4</v>
      </c>
      <c r="B107" s="41" t="s">
        <v>397</v>
      </c>
      <c r="C107" s="36"/>
      <c r="D107" s="36"/>
      <c r="E107" s="54">
        <v>1.0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182">
        <v>1.3E-4</v>
      </c>
      <c r="B108" s="41" t="s">
        <v>3490</v>
      </c>
      <c r="C108" s="36"/>
      <c r="D108" s="36"/>
      <c r="E108" s="54">
        <v>1.0</v>
      </c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182">
        <v>1.3E-4</v>
      </c>
      <c r="B109" s="41" t="s">
        <v>3491</v>
      </c>
      <c r="C109" s="36"/>
      <c r="D109" s="36"/>
      <c r="E109" s="54">
        <v>1.0</v>
      </c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182">
        <v>1.3E-4</v>
      </c>
      <c r="B110" s="41" t="s">
        <v>3008</v>
      </c>
      <c r="C110" s="36"/>
      <c r="D110" s="36"/>
      <c r="E110" s="54">
        <v>1.0</v>
      </c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182">
        <v>1.3E-4</v>
      </c>
      <c r="B111" s="41" t="s">
        <v>3494</v>
      </c>
      <c r="C111" s="36"/>
      <c r="D111" s="36"/>
      <c r="E111" s="54">
        <v>1.0</v>
      </c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182">
        <v>1.3E-4</v>
      </c>
      <c r="B112" s="41" t="s">
        <v>3043</v>
      </c>
      <c r="C112" s="36"/>
      <c r="D112" s="36"/>
      <c r="E112" s="54">
        <v>1.0</v>
      </c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182">
        <v>1.3E-4</v>
      </c>
      <c r="B113" s="41" t="s">
        <v>3495</v>
      </c>
      <c r="C113" s="36"/>
      <c r="D113" s="36"/>
      <c r="E113" s="54">
        <v>1.0</v>
      </c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182">
        <v>1.3E-4</v>
      </c>
      <c r="B114" s="41" t="s">
        <v>3496</v>
      </c>
      <c r="C114" s="36"/>
      <c r="D114" s="36"/>
      <c r="E114" s="54">
        <v>1.0</v>
      </c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82">
        <v>1.3E-4</v>
      </c>
      <c r="B115" s="41" t="s">
        <v>3498</v>
      </c>
      <c r="C115" s="36"/>
      <c r="D115" s="36"/>
      <c r="E115" s="54">
        <v>1.0</v>
      </c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82">
        <v>1.3E-4</v>
      </c>
      <c r="B116" s="41" t="s">
        <v>3500</v>
      </c>
      <c r="C116" s="36"/>
      <c r="D116" s="36"/>
      <c r="E116" s="54">
        <v>1.0</v>
      </c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182">
        <v>1.3E-4</v>
      </c>
      <c r="B117" s="41" t="s">
        <v>3502</v>
      </c>
      <c r="C117" s="36"/>
      <c r="D117" s="36"/>
      <c r="E117" s="54">
        <v>1.0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182">
        <v>1.3E-4</v>
      </c>
      <c r="B118" s="41" t="s">
        <v>2979</v>
      </c>
      <c r="C118" s="36"/>
      <c r="D118" s="36"/>
      <c r="E118" s="54">
        <v>1.0</v>
      </c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182">
        <v>1.3E-4</v>
      </c>
      <c r="B119" s="41" t="s">
        <v>3504</v>
      </c>
      <c r="C119" s="36"/>
      <c r="D119" s="36"/>
      <c r="E119" s="54">
        <v>1.0</v>
      </c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182">
        <v>1.3E-4</v>
      </c>
      <c r="B120" s="41" t="s">
        <v>105</v>
      </c>
      <c r="C120" s="36"/>
      <c r="D120" s="36"/>
      <c r="E120" s="54">
        <v>1.0</v>
      </c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182">
        <v>1.0E-4</v>
      </c>
      <c r="B121" s="41" t="s">
        <v>102</v>
      </c>
      <c r="C121" s="36"/>
      <c r="D121" s="36"/>
      <c r="E121" s="54">
        <v>2.0</v>
      </c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182">
        <v>6.0E-5</v>
      </c>
      <c r="B122" s="41" t="s">
        <v>3506</v>
      </c>
      <c r="C122" s="36"/>
      <c r="D122" s="36"/>
      <c r="E122" s="54">
        <v>1.0</v>
      </c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182">
        <v>6.0E-5</v>
      </c>
      <c r="B123" s="41" t="s">
        <v>3311</v>
      </c>
      <c r="C123" s="36"/>
      <c r="D123" s="36"/>
      <c r="E123" s="54">
        <v>1.0</v>
      </c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182">
        <v>6.0E-5</v>
      </c>
      <c r="B124" s="41" t="s">
        <v>3508</v>
      </c>
      <c r="C124" s="36"/>
      <c r="D124" s="36"/>
      <c r="E124" s="54">
        <v>1.0</v>
      </c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182">
        <v>6.0E-5</v>
      </c>
      <c r="B125" s="41" t="s">
        <v>3510</v>
      </c>
      <c r="C125" s="36"/>
      <c r="D125" s="36"/>
      <c r="E125" s="54">
        <v>1.0</v>
      </c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182">
        <v>6.0E-5</v>
      </c>
      <c r="B126" s="41" t="s">
        <v>3511</v>
      </c>
      <c r="C126" s="36"/>
      <c r="D126" s="36"/>
      <c r="E126" s="54">
        <v>1.0</v>
      </c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182">
        <v>6.0E-5</v>
      </c>
      <c r="B127" s="41" t="s">
        <v>3512</v>
      </c>
      <c r="C127" s="36"/>
      <c r="D127" s="36"/>
      <c r="E127" s="54">
        <v>1.0</v>
      </c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182">
        <v>6.0E-5</v>
      </c>
      <c r="B128" s="41" t="s">
        <v>3269</v>
      </c>
      <c r="C128" s="36"/>
      <c r="D128" s="36"/>
      <c r="E128" s="54">
        <v>1.0</v>
      </c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182">
        <v>6.0E-5</v>
      </c>
      <c r="B129" s="41" t="s">
        <v>3515</v>
      </c>
      <c r="C129" s="36"/>
      <c r="D129" s="36"/>
      <c r="E129" s="54">
        <v>1.0</v>
      </c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182">
        <v>6.0E-5</v>
      </c>
      <c r="B130" s="41" t="s">
        <v>591</v>
      </c>
      <c r="C130" s="36"/>
      <c r="D130" s="36"/>
      <c r="E130" s="54">
        <v>1.0</v>
      </c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182">
        <v>6.0E-5</v>
      </c>
      <c r="B131" s="41" t="s">
        <v>3147</v>
      </c>
      <c r="C131" s="36"/>
      <c r="D131" s="36"/>
      <c r="E131" s="54">
        <v>1.0</v>
      </c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182">
        <v>6.0E-5</v>
      </c>
      <c r="B132" s="41" t="s">
        <v>3518</v>
      </c>
      <c r="C132" s="36"/>
      <c r="D132" s="36"/>
      <c r="E132" s="54">
        <v>1.0</v>
      </c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182">
        <v>6.0E-5</v>
      </c>
      <c r="B133" s="41" t="s">
        <v>3173</v>
      </c>
      <c r="C133" s="36"/>
      <c r="D133" s="36"/>
      <c r="E133" s="54">
        <v>1.0</v>
      </c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182">
        <v>6.0E-5</v>
      </c>
      <c r="B134" s="41" t="s">
        <v>3519</v>
      </c>
      <c r="C134" s="36"/>
      <c r="D134" s="36"/>
      <c r="E134" s="54">
        <v>1.0</v>
      </c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182">
        <v>6.0E-5</v>
      </c>
      <c r="B135" s="41" t="s">
        <v>3520</v>
      </c>
      <c r="C135" s="36"/>
      <c r="D135" s="36"/>
      <c r="E135" s="54">
        <v>1.0</v>
      </c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182">
        <v>6.0E-5</v>
      </c>
      <c r="B136" s="41" t="s">
        <v>3521</v>
      </c>
      <c r="C136" s="36"/>
      <c r="D136" s="36"/>
      <c r="E136" s="54">
        <v>1.0</v>
      </c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182">
        <v>6.0E-5</v>
      </c>
      <c r="B137" s="41" t="s">
        <v>3524</v>
      </c>
      <c r="C137" s="36"/>
      <c r="D137" s="36"/>
      <c r="E137" s="54">
        <v>1.0</v>
      </c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182">
        <v>6.0E-5</v>
      </c>
      <c r="B138" s="41" t="s">
        <v>3526</v>
      </c>
      <c r="C138" s="36"/>
      <c r="D138" s="36"/>
      <c r="E138" s="54">
        <v>1.0</v>
      </c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182">
        <v>6.0E-5</v>
      </c>
      <c r="B139" s="41" t="s">
        <v>3527</v>
      </c>
      <c r="C139" s="36"/>
      <c r="D139" s="36"/>
      <c r="E139" s="54">
        <v>1.0</v>
      </c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182">
        <v>6.0E-5</v>
      </c>
      <c r="B140" s="41" t="s">
        <v>419</v>
      </c>
      <c r="C140" s="36"/>
      <c r="D140" s="36"/>
      <c r="E140" s="54">
        <v>1.0</v>
      </c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182">
        <v>6.0E-5</v>
      </c>
      <c r="B141" s="41" t="s">
        <v>2990</v>
      </c>
      <c r="C141" s="36"/>
      <c r="D141" s="36"/>
      <c r="E141" s="54">
        <v>1.0</v>
      </c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182">
        <v>6.0E-5</v>
      </c>
      <c r="B142" s="41" t="s">
        <v>3005</v>
      </c>
      <c r="C142" s="36"/>
      <c r="D142" s="36"/>
      <c r="E142" s="54">
        <v>1.0</v>
      </c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182">
        <v>6.0E-5</v>
      </c>
      <c r="B143" s="41" t="s">
        <v>3020</v>
      </c>
      <c r="C143" s="36"/>
      <c r="D143" s="36"/>
      <c r="E143" s="54">
        <v>1.0</v>
      </c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182">
        <v>6.0E-5</v>
      </c>
      <c r="B144" s="41" t="s">
        <v>3532</v>
      </c>
      <c r="C144" s="36"/>
      <c r="D144" s="36"/>
      <c r="E144" s="54">
        <v>1.0</v>
      </c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182">
        <v>6.0E-5</v>
      </c>
      <c r="B145" s="41" t="s">
        <v>3534</v>
      </c>
      <c r="C145" s="36"/>
      <c r="D145" s="36"/>
      <c r="E145" s="54">
        <v>1.0</v>
      </c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182">
        <v>6.0E-5</v>
      </c>
      <c r="B146" s="41" t="s">
        <v>409</v>
      </c>
      <c r="C146" s="36"/>
      <c r="D146" s="36"/>
      <c r="E146" s="54">
        <v>1.0</v>
      </c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182">
        <v>6.0E-5</v>
      </c>
      <c r="B147" s="41" t="s">
        <v>3535</v>
      </c>
      <c r="C147" s="36"/>
      <c r="D147" s="36"/>
      <c r="E147" s="54">
        <v>1.0</v>
      </c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182">
        <v>6.0E-5</v>
      </c>
      <c r="B148" s="41" t="s">
        <v>407</v>
      </c>
      <c r="C148" s="36"/>
      <c r="D148" s="36"/>
      <c r="E148" s="54">
        <v>1.0</v>
      </c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182">
        <v>6.0E-5</v>
      </c>
      <c r="B149" s="41" t="s">
        <v>3029</v>
      </c>
      <c r="C149" s="36"/>
      <c r="D149" s="36"/>
      <c r="E149" s="54">
        <v>1.0</v>
      </c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182">
        <v>6.0E-5</v>
      </c>
      <c r="B150" s="41" t="s">
        <v>3538</v>
      </c>
      <c r="C150" s="36"/>
      <c r="D150" s="36"/>
      <c r="E150" s="54">
        <v>1.0</v>
      </c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182">
        <v>6.0E-5</v>
      </c>
      <c r="B151" s="41" t="s">
        <v>395</v>
      </c>
      <c r="C151" s="36"/>
      <c r="D151" s="36"/>
      <c r="E151" s="54">
        <v>1.0</v>
      </c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182">
        <v>6.0E-5</v>
      </c>
      <c r="B152" s="41" t="s">
        <v>3540</v>
      </c>
      <c r="C152" s="36"/>
      <c r="D152" s="36"/>
      <c r="E152" s="54">
        <v>1.0</v>
      </c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182">
        <v>6.0E-5</v>
      </c>
      <c r="B153" s="41" t="s">
        <v>369</v>
      </c>
      <c r="C153" s="36"/>
      <c r="D153" s="36"/>
      <c r="E153" s="54">
        <v>1.0</v>
      </c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182">
        <v>6.0E-5</v>
      </c>
      <c r="B154" s="41" t="s">
        <v>3146</v>
      </c>
      <c r="C154" s="36"/>
      <c r="D154" s="36"/>
      <c r="E154" s="54">
        <v>1.0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182">
        <v>6.0E-5</v>
      </c>
      <c r="B155" s="41" t="s">
        <v>3545</v>
      </c>
      <c r="C155" s="36"/>
      <c r="D155" s="36"/>
      <c r="E155" s="54">
        <v>1.0</v>
      </c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182">
        <v>6.0E-5</v>
      </c>
      <c r="B156" s="41" t="s">
        <v>2969</v>
      </c>
      <c r="C156" s="36"/>
      <c r="D156" s="36"/>
      <c r="E156" s="54">
        <v>1.0</v>
      </c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182">
        <v>6.0E-5</v>
      </c>
      <c r="B157" s="41" t="s">
        <v>2989</v>
      </c>
      <c r="C157" s="36"/>
      <c r="D157" s="36"/>
      <c r="E157" s="54">
        <v>1.0</v>
      </c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182">
        <v>6.0E-5</v>
      </c>
      <c r="B158" s="41" t="s">
        <v>301</v>
      </c>
      <c r="C158" s="36"/>
      <c r="D158" s="36"/>
      <c r="E158" s="54">
        <v>1.0</v>
      </c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182">
        <v>6.0E-5</v>
      </c>
      <c r="B159" s="41" t="s">
        <v>3548</v>
      </c>
      <c r="C159" s="36"/>
      <c r="D159" s="36"/>
      <c r="E159" s="54">
        <v>1.0</v>
      </c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182">
        <v>6.0E-5</v>
      </c>
      <c r="B160" s="41" t="s">
        <v>290</v>
      </c>
      <c r="C160" s="36"/>
      <c r="D160" s="36"/>
      <c r="E160" s="54">
        <v>1.0</v>
      </c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182">
        <v>6.0E-5</v>
      </c>
      <c r="B161" s="41" t="s">
        <v>3254</v>
      </c>
      <c r="C161" s="36"/>
      <c r="D161" s="36"/>
      <c r="E161" s="54">
        <v>1.0</v>
      </c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182">
        <v>6.0E-5</v>
      </c>
      <c r="B162" s="41" t="s">
        <v>268</v>
      </c>
      <c r="C162" s="36"/>
      <c r="D162" s="36"/>
      <c r="E162" s="54">
        <v>1.0</v>
      </c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182">
        <v>6.0E-5</v>
      </c>
      <c r="B163" s="41" t="s">
        <v>247</v>
      </c>
      <c r="C163" s="36"/>
      <c r="D163" s="36"/>
      <c r="E163" s="54">
        <v>1.0</v>
      </c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182">
        <v>6.0E-5</v>
      </c>
      <c r="B164" s="41" t="s">
        <v>3554</v>
      </c>
      <c r="C164" s="36"/>
      <c r="D164" s="36"/>
      <c r="E164" s="54">
        <v>1.0</v>
      </c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182">
        <v>6.0E-5</v>
      </c>
      <c r="B165" s="41" t="s">
        <v>3555</v>
      </c>
      <c r="C165" s="36"/>
      <c r="D165" s="36"/>
      <c r="E165" s="54">
        <v>1.0</v>
      </c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182">
        <v>6.0E-5</v>
      </c>
      <c r="B166" s="41" t="s">
        <v>3345</v>
      </c>
      <c r="C166" s="36"/>
      <c r="D166" s="36"/>
      <c r="E166" s="54">
        <v>1.0</v>
      </c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182">
        <v>6.0E-5</v>
      </c>
      <c r="B167" s="41" t="s">
        <v>3435</v>
      </c>
      <c r="C167" s="36"/>
      <c r="D167" s="36"/>
      <c r="E167" s="54">
        <v>1.0</v>
      </c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182">
        <v>6.0E-5</v>
      </c>
      <c r="B168" s="41" t="s">
        <v>3558</v>
      </c>
      <c r="C168" s="36"/>
      <c r="D168" s="36"/>
      <c r="E168" s="54">
        <v>1.0</v>
      </c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182">
        <v>6.0E-5</v>
      </c>
      <c r="B169" s="41" t="s">
        <v>3559</v>
      </c>
      <c r="C169" s="36"/>
      <c r="D169" s="36"/>
      <c r="E169" s="54">
        <v>1.0</v>
      </c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182">
        <v>6.0E-5</v>
      </c>
      <c r="B170" s="41" t="s">
        <v>124</v>
      </c>
      <c r="C170" s="36"/>
      <c r="D170" s="36"/>
      <c r="E170" s="54">
        <v>1.0</v>
      </c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182">
        <v>6.0E-5</v>
      </c>
      <c r="B171" s="41" t="s">
        <v>3046</v>
      </c>
      <c r="C171" s="36"/>
      <c r="D171" s="36"/>
      <c r="E171" s="54">
        <v>1.0</v>
      </c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182">
        <v>6.0E-5</v>
      </c>
      <c r="B172" s="41" t="s">
        <v>3563</v>
      </c>
      <c r="C172" s="36"/>
      <c r="D172" s="36"/>
      <c r="E172" s="54">
        <v>1.0</v>
      </c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182">
        <v>6.0E-5</v>
      </c>
      <c r="B173" s="41" t="s">
        <v>3564</v>
      </c>
      <c r="C173" s="36"/>
      <c r="D173" s="36"/>
      <c r="E173" s="54">
        <v>1.0</v>
      </c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182">
        <v>6.0E-5</v>
      </c>
      <c r="B174" s="41" t="s">
        <v>3565</v>
      </c>
      <c r="C174" s="36"/>
      <c r="D174" s="36"/>
      <c r="E174" s="54">
        <v>1.0</v>
      </c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182">
        <v>6.0E-5</v>
      </c>
      <c r="B175" s="41" t="s">
        <v>2965</v>
      </c>
      <c r="C175" s="36"/>
      <c r="D175" s="36"/>
      <c r="E175" s="54">
        <v>1.0</v>
      </c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182">
        <v>6.0E-5</v>
      </c>
      <c r="B176" s="41" t="s">
        <v>3566</v>
      </c>
      <c r="C176" s="36"/>
      <c r="D176" s="36"/>
      <c r="E176" s="54">
        <v>1.0</v>
      </c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</sheetData>
  <printOptions gridLines="1" horizontalCentered="1"/>
  <pageMargins bottom="0.75" footer="0.0" header="0.0" left="0.7" right="0.7" top="0.75"/>
  <pageSetup scale="80" cellComments="atEnd" orientation="landscape" pageOrder="overThenDown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8.43"/>
    <col customWidth="1" min="3" max="3" width="22.0"/>
  </cols>
  <sheetData>
    <row r="1">
      <c r="A1" s="200" t="s">
        <v>3453</v>
      </c>
      <c r="B1" s="201" t="s">
        <v>3455</v>
      </c>
      <c r="C1" s="202" t="s">
        <v>1</v>
      </c>
      <c r="D1" s="203" t="s">
        <v>644</v>
      </c>
      <c r="E1" s="200" t="s">
        <v>3456</v>
      </c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</row>
    <row r="2">
      <c r="A2" s="205" t="s">
        <v>3458</v>
      </c>
      <c r="B2" s="202"/>
      <c r="C2" s="204"/>
      <c r="D2" s="204"/>
      <c r="E2" s="206">
        <v>103.0</v>
      </c>
      <c r="F2" s="204"/>
      <c r="G2" s="204"/>
      <c r="H2" s="204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</row>
    <row r="3">
      <c r="A3" s="207">
        <v>0.7403</v>
      </c>
      <c r="B3" s="200" t="s">
        <v>421</v>
      </c>
      <c r="C3" s="206" t="s">
        <v>3464</v>
      </c>
      <c r="D3" s="206" t="s">
        <v>3465</v>
      </c>
      <c r="E3" s="206">
        <v>4.0</v>
      </c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</row>
    <row r="4">
      <c r="A4" s="207">
        <v>0.11047</v>
      </c>
      <c r="B4" s="200" t="s">
        <v>63</v>
      </c>
      <c r="C4" s="206" t="s">
        <v>64</v>
      </c>
      <c r="D4" s="206" t="s">
        <v>15</v>
      </c>
      <c r="E4" s="206">
        <v>1.0</v>
      </c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</row>
    <row r="5">
      <c r="A5" s="207">
        <v>0.0357</v>
      </c>
      <c r="B5" s="200" t="s">
        <v>460</v>
      </c>
      <c r="C5" s="206" t="s">
        <v>3469</v>
      </c>
      <c r="D5" s="206" t="s">
        <v>7</v>
      </c>
      <c r="E5" s="206">
        <v>4.0</v>
      </c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</row>
    <row r="6">
      <c r="A6" s="207">
        <v>0.02487</v>
      </c>
      <c r="B6" s="200" t="s">
        <v>462</v>
      </c>
      <c r="C6" s="206" t="s">
        <v>463</v>
      </c>
      <c r="D6" s="206" t="s">
        <v>15</v>
      </c>
      <c r="E6" s="206">
        <v>1.0</v>
      </c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</row>
    <row r="7">
      <c r="A7" s="208">
        <v>0.02299</v>
      </c>
      <c r="B7" s="209" t="s">
        <v>425</v>
      </c>
      <c r="C7" s="210" t="s">
        <v>426</v>
      </c>
      <c r="D7" s="210" t="s">
        <v>15</v>
      </c>
      <c r="E7" s="210">
        <v>1.0</v>
      </c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1"/>
    </row>
    <row r="8">
      <c r="A8" s="207">
        <v>0.00899</v>
      </c>
      <c r="B8" s="200" t="s">
        <v>534</v>
      </c>
      <c r="C8" s="197"/>
      <c r="D8" s="206"/>
      <c r="E8" s="206">
        <v>1.0</v>
      </c>
      <c r="F8" s="204"/>
      <c r="G8" s="204"/>
      <c r="H8" s="204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</row>
    <row r="9">
      <c r="A9" s="207">
        <v>0.00815</v>
      </c>
      <c r="B9" s="200" t="s">
        <v>78</v>
      </c>
      <c r="C9" s="204"/>
      <c r="D9" s="204"/>
      <c r="E9" s="206">
        <v>1.0</v>
      </c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</row>
    <row r="10">
      <c r="A10" s="207">
        <v>0.0071</v>
      </c>
      <c r="B10" s="200" t="s">
        <v>536</v>
      </c>
      <c r="C10" s="204"/>
      <c r="D10" s="204"/>
      <c r="E10" s="206">
        <v>2.0</v>
      </c>
      <c r="F10" s="204"/>
      <c r="G10" s="204"/>
      <c r="H10" s="204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</row>
    <row r="11">
      <c r="A11" s="207">
        <v>0.0063</v>
      </c>
      <c r="B11" s="200" t="s">
        <v>434</v>
      </c>
      <c r="C11" s="204"/>
      <c r="D11" s="204"/>
      <c r="E11" s="206">
        <v>2.0</v>
      </c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</row>
    <row r="12">
      <c r="A12" s="207">
        <v>0.00538</v>
      </c>
      <c r="B12" s="200" t="s">
        <v>185</v>
      </c>
      <c r="C12" s="204"/>
      <c r="D12" s="204"/>
      <c r="E12" s="206">
        <v>1.0</v>
      </c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</row>
    <row r="13">
      <c r="A13" s="207">
        <v>0.00345</v>
      </c>
      <c r="B13" s="200" t="s">
        <v>3185</v>
      </c>
      <c r="C13" s="204"/>
      <c r="D13" s="204"/>
      <c r="E13" s="206">
        <v>1.0</v>
      </c>
      <c r="F13" s="204"/>
      <c r="G13" s="204"/>
      <c r="H13" s="204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</row>
    <row r="14">
      <c r="A14" s="207">
        <v>0.00277</v>
      </c>
      <c r="B14" s="200" t="s">
        <v>3493</v>
      </c>
      <c r="C14" s="204"/>
      <c r="D14" s="204"/>
      <c r="E14" s="206">
        <v>1.0</v>
      </c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</row>
    <row r="15">
      <c r="A15" s="207">
        <v>0.00204</v>
      </c>
      <c r="B15" s="200" t="s">
        <v>539</v>
      </c>
      <c r="C15" s="204"/>
      <c r="D15" s="204"/>
      <c r="E15" s="206">
        <v>1.0</v>
      </c>
      <c r="F15" s="204"/>
      <c r="G15" s="204"/>
      <c r="H15" s="204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</row>
    <row r="16">
      <c r="A16" s="207">
        <v>0.0019</v>
      </c>
      <c r="B16" s="200" t="s">
        <v>3497</v>
      </c>
      <c r="C16" s="204"/>
      <c r="D16" s="204"/>
      <c r="E16" s="206">
        <v>2.0</v>
      </c>
      <c r="F16" s="204"/>
      <c r="G16" s="204"/>
      <c r="H16" s="204"/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4"/>
      <c r="Z16" s="204"/>
    </row>
    <row r="17">
      <c r="A17" s="207">
        <v>0.00178</v>
      </c>
      <c r="B17" s="200" t="s">
        <v>3501</v>
      </c>
      <c r="C17" s="204"/>
      <c r="D17" s="204"/>
      <c r="E17" s="206">
        <v>1.0</v>
      </c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</row>
    <row r="18">
      <c r="A18" s="207">
        <v>0.00125</v>
      </c>
      <c r="B18" s="200" t="s">
        <v>3503</v>
      </c>
      <c r="C18" s="204"/>
      <c r="D18" s="204"/>
      <c r="E18" s="206">
        <v>1.0</v>
      </c>
      <c r="F18" s="204"/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</row>
    <row r="19">
      <c r="A19" s="207">
        <v>0.00115</v>
      </c>
      <c r="B19" s="200" t="s">
        <v>395</v>
      </c>
      <c r="C19" s="204"/>
      <c r="D19" s="204"/>
      <c r="E19" s="206">
        <v>1.0</v>
      </c>
      <c r="F19" s="204"/>
      <c r="G19" s="204"/>
      <c r="H19" s="204"/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T19" s="204"/>
      <c r="U19" s="204"/>
      <c r="V19" s="204"/>
      <c r="W19" s="204"/>
      <c r="X19" s="204"/>
      <c r="Y19" s="204"/>
      <c r="Z19" s="204"/>
    </row>
    <row r="20">
      <c r="A20" s="207">
        <v>9.9E-4</v>
      </c>
      <c r="B20" s="200" t="s">
        <v>3505</v>
      </c>
      <c r="C20" s="204"/>
      <c r="D20" s="204"/>
      <c r="E20" s="206">
        <v>1.0</v>
      </c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</row>
    <row r="21">
      <c r="A21" s="207">
        <v>8.9E-4</v>
      </c>
      <c r="B21" s="200" t="s">
        <v>3507</v>
      </c>
      <c r="C21" s="204"/>
      <c r="D21" s="204"/>
      <c r="E21" s="206">
        <v>1.0</v>
      </c>
      <c r="F21" s="204"/>
      <c r="G21" s="204"/>
      <c r="H21" s="204"/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4"/>
      <c r="Z21" s="204"/>
    </row>
    <row r="22">
      <c r="A22" s="207">
        <v>8.4E-4</v>
      </c>
      <c r="B22" s="200" t="s">
        <v>70</v>
      </c>
      <c r="C22" s="204"/>
      <c r="D22" s="204"/>
      <c r="E22" s="206">
        <v>1.0</v>
      </c>
      <c r="F22" s="204"/>
      <c r="G22" s="204"/>
      <c r="H22" s="204"/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  <c r="Z22" s="204"/>
    </row>
    <row r="23">
      <c r="A23" s="207">
        <v>8.4E-4</v>
      </c>
      <c r="B23" s="200" t="s">
        <v>639</v>
      </c>
      <c r="C23" s="204"/>
      <c r="D23" s="204"/>
      <c r="E23" s="206">
        <v>1.0</v>
      </c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4"/>
      <c r="X23" s="204"/>
      <c r="Y23" s="204"/>
      <c r="Z23" s="204"/>
    </row>
    <row r="24">
      <c r="A24" s="207">
        <v>7.8E-4</v>
      </c>
      <c r="B24" s="200" t="s">
        <v>3513</v>
      </c>
      <c r="C24" s="204"/>
      <c r="D24" s="204"/>
      <c r="E24" s="206">
        <v>1.0</v>
      </c>
      <c r="F24" s="204"/>
      <c r="G24" s="204"/>
      <c r="H24" s="204"/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4"/>
      <c r="X24" s="204"/>
      <c r="Y24" s="204"/>
      <c r="Z24" s="204"/>
    </row>
    <row r="25">
      <c r="A25" s="207">
        <v>7.3E-4</v>
      </c>
      <c r="B25" s="200" t="s">
        <v>3188</v>
      </c>
      <c r="C25" s="204"/>
      <c r="D25" s="204"/>
      <c r="E25" s="206">
        <v>1.0</v>
      </c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</row>
    <row r="26">
      <c r="A26" s="207">
        <v>7.3E-4</v>
      </c>
      <c r="B26" s="200" t="s">
        <v>3517</v>
      </c>
      <c r="C26" s="204"/>
      <c r="D26" s="204"/>
      <c r="E26" s="206">
        <v>1.0</v>
      </c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</row>
    <row r="27">
      <c r="A27" s="207">
        <v>7.0E-4</v>
      </c>
      <c r="B27" s="200" t="s">
        <v>117</v>
      </c>
      <c r="C27" s="204"/>
      <c r="D27" s="204"/>
      <c r="E27" s="206">
        <v>4.0</v>
      </c>
      <c r="F27" s="204"/>
      <c r="G27" s="204"/>
      <c r="H27" s="204"/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  <c r="Z27" s="204"/>
    </row>
    <row r="28">
      <c r="A28" s="207">
        <v>5.7E-4</v>
      </c>
      <c r="B28" s="200" t="s">
        <v>80</v>
      </c>
      <c r="C28" s="204"/>
      <c r="D28" s="204"/>
      <c r="E28" s="206">
        <v>1.0</v>
      </c>
      <c r="F28" s="204"/>
      <c r="G28" s="204"/>
      <c r="H28" s="204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4"/>
      <c r="Z28" s="204"/>
    </row>
    <row r="29">
      <c r="A29" s="207">
        <v>5.7E-4</v>
      </c>
      <c r="B29" s="200" t="s">
        <v>3523</v>
      </c>
      <c r="C29" s="204"/>
      <c r="D29" s="204"/>
      <c r="E29" s="206">
        <v>1.0</v>
      </c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4"/>
      <c r="U29" s="204"/>
      <c r="V29" s="204"/>
      <c r="W29" s="204"/>
      <c r="X29" s="204"/>
      <c r="Y29" s="204"/>
      <c r="Z29" s="204"/>
    </row>
    <row r="30">
      <c r="A30" s="207">
        <v>5.2E-4</v>
      </c>
      <c r="B30" s="200" t="s">
        <v>183</v>
      </c>
      <c r="C30" s="204"/>
      <c r="D30" s="204"/>
      <c r="E30" s="206">
        <v>1.0</v>
      </c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4"/>
      <c r="Z30" s="204"/>
    </row>
    <row r="31">
      <c r="A31" s="207">
        <v>4.2E-4</v>
      </c>
      <c r="B31" s="200" t="s">
        <v>3529</v>
      </c>
      <c r="C31" s="204"/>
      <c r="D31" s="204"/>
      <c r="E31" s="206">
        <v>1.0</v>
      </c>
      <c r="F31" s="204"/>
      <c r="G31" s="204"/>
      <c r="H31" s="204"/>
      <c r="I31" s="204"/>
      <c r="J31" s="204"/>
      <c r="K31" s="204"/>
      <c r="L31" s="204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</row>
    <row r="32">
      <c r="A32" s="207">
        <v>4.2E-4</v>
      </c>
      <c r="B32" s="200" t="s">
        <v>3530</v>
      </c>
      <c r="C32" s="204"/>
      <c r="D32" s="204"/>
      <c r="E32" s="206">
        <v>1.0</v>
      </c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4"/>
      <c r="U32" s="204"/>
      <c r="V32" s="204"/>
      <c r="W32" s="204"/>
      <c r="X32" s="204"/>
      <c r="Y32" s="204"/>
      <c r="Z32" s="204"/>
    </row>
    <row r="33">
      <c r="A33" s="207">
        <v>4.2E-4</v>
      </c>
      <c r="B33" s="200" t="s">
        <v>272</v>
      </c>
      <c r="C33" s="204"/>
      <c r="D33" s="204"/>
      <c r="E33" s="206">
        <v>1.0</v>
      </c>
      <c r="F33" s="204"/>
      <c r="G33" s="204"/>
      <c r="H33" s="204"/>
      <c r="I33" s="204"/>
      <c r="J33" s="204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  <c r="Z33" s="204"/>
    </row>
    <row r="34">
      <c r="A34" s="207">
        <v>4.0E-4</v>
      </c>
      <c r="B34" s="200" t="s">
        <v>115</v>
      </c>
      <c r="C34" s="204"/>
      <c r="D34" s="204"/>
      <c r="E34" s="206">
        <v>2.0</v>
      </c>
      <c r="F34" s="204"/>
      <c r="G34" s="204"/>
      <c r="H34" s="204"/>
      <c r="I34" s="204"/>
      <c r="J34" s="204"/>
      <c r="K34" s="204"/>
      <c r="L34" s="204"/>
      <c r="M34" s="204"/>
      <c r="N34" s="204"/>
      <c r="O34" s="204"/>
      <c r="P34" s="204"/>
      <c r="Q34" s="204"/>
      <c r="R34" s="204"/>
      <c r="S34" s="204"/>
      <c r="T34" s="204"/>
      <c r="U34" s="204"/>
      <c r="V34" s="204"/>
      <c r="W34" s="204"/>
      <c r="X34" s="204"/>
      <c r="Y34" s="204"/>
      <c r="Z34" s="204"/>
    </row>
    <row r="35">
      <c r="A35" s="207">
        <v>3.7E-4</v>
      </c>
      <c r="B35" s="200" t="s">
        <v>74</v>
      </c>
      <c r="C35" s="204"/>
      <c r="D35" s="204"/>
      <c r="E35" s="206">
        <v>1.0</v>
      </c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</row>
    <row r="36">
      <c r="A36" s="207">
        <v>3.7E-4</v>
      </c>
      <c r="B36" s="200" t="s">
        <v>3488</v>
      </c>
      <c r="C36" s="204"/>
      <c r="D36" s="204"/>
      <c r="E36" s="206">
        <v>1.0</v>
      </c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</row>
    <row r="37">
      <c r="A37" s="207">
        <v>3.1E-4</v>
      </c>
      <c r="B37" s="200" t="s">
        <v>3537</v>
      </c>
      <c r="C37" s="204"/>
      <c r="D37" s="204"/>
      <c r="E37" s="206">
        <v>1.0</v>
      </c>
      <c r="F37" s="204"/>
      <c r="G37" s="204"/>
      <c r="H37" s="204"/>
      <c r="I37" s="204"/>
      <c r="J37" s="204"/>
      <c r="K37" s="204"/>
      <c r="L37" s="204"/>
      <c r="M37" s="204"/>
      <c r="N37" s="204"/>
      <c r="O37" s="204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</row>
    <row r="38">
      <c r="A38" s="207">
        <v>3.1E-4</v>
      </c>
      <c r="B38" s="200" t="s">
        <v>488</v>
      </c>
      <c r="C38" s="204"/>
      <c r="D38" s="204"/>
      <c r="E38" s="206">
        <v>1.0</v>
      </c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</row>
    <row r="39">
      <c r="A39" s="207">
        <v>3.0E-4</v>
      </c>
      <c r="B39" s="200" t="s">
        <v>586</v>
      </c>
      <c r="C39" s="204"/>
      <c r="D39" s="204"/>
      <c r="E39" s="206">
        <v>3.0</v>
      </c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</row>
    <row r="40">
      <c r="A40" s="207">
        <v>2.6E-4</v>
      </c>
      <c r="B40" s="200" t="s">
        <v>3543</v>
      </c>
      <c r="C40" s="204"/>
      <c r="D40" s="204"/>
      <c r="E40" s="206">
        <v>1.0</v>
      </c>
      <c r="F40" s="204"/>
      <c r="G40" s="204"/>
      <c r="H40" s="204"/>
      <c r="I40" s="204"/>
      <c r="J40" s="20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04"/>
    </row>
    <row r="41">
      <c r="A41" s="207">
        <v>2.1E-4</v>
      </c>
      <c r="B41" s="200" t="s">
        <v>109</v>
      </c>
      <c r="C41" s="204"/>
      <c r="D41" s="204"/>
      <c r="E41" s="206">
        <v>1.0</v>
      </c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</row>
    <row r="42">
      <c r="A42" s="207">
        <v>2.1E-4</v>
      </c>
      <c r="B42" s="200" t="s">
        <v>3547</v>
      </c>
      <c r="C42" s="204"/>
      <c r="D42" s="204"/>
      <c r="E42" s="206">
        <v>1.0</v>
      </c>
      <c r="F42" s="204"/>
      <c r="G42" s="204"/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</row>
    <row r="43">
      <c r="A43" s="207">
        <v>2.1E-4</v>
      </c>
      <c r="B43" s="200" t="s">
        <v>580</v>
      </c>
      <c r="C43" s="204"/>
      <c r="D43" s="204"/>
      <c r="E43" s="206">
        <v>1.0</v>
      </c>
      <c r="F43" s="204"/>
      <c r="G43" s="204"/>
      <c r="H43" s="204"/>
      <c r="I43" s="204"/>
      <c r="J43" s="204"/>
      <c r="K43" s="204"/>
      <c r="L43" s="204"/>
      <c r="M43" s="204"/>
      <c r="N43" s="204"/>
      <c r="O43" s="204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</row>
    <row r="44">
      <c r="A44" s="207">
        <v>2.1E-4</v>
      </c>
      <c r="B44" s="200" t="s">
        <v>584</v>
      </c>
      <c r="C44" s="204"/>
      <c r="D44" s="204"/>
      <c r="E44" s="206">
        <v>1.0</v>
      </c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</row>
    <row r="45">
      <c r="A45" s="207">
        <v>2.0E-4</v>
      </c>
      <c r="B45" s="200" t="s">
        <v>397</v>
      </c>
      <c r="C45" s="204"/>
      <c r="D45" s="204"/>
      <c r="E45" s="206">
        <v>3.0</v>
      </c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</row>
    <row r="46">
      <c r="A46" s="207">
        <v>2.0E-4</v>
      </c>
      <c r="B46" s="200" t="s">
        <v>295</v>
      </c>
      <c r="C46" s="204"/>
      <c r="D46" s="204"/>
      <c r="E46" s="206">
        <v>2.0</v>
      </c>
      <c r="F46" s="204"/>
      <c r="G46" s="204"/>
      <c r="H46" s="204"/>
      <c r="I46" s="204"/>
      <c r="J46" s="204"/>
      <c r="K46" s="204"/>
      <c r="L46" s="204"/>
      <c r="M46" s="204"/>
      <c r="N46" s="204"/>
      <c r="O46" s="204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</row>
    <row r="47">
      <c r="A47" s="207">
        <v>1.6E-4</v>
      </c>
      <c r="B47" s="200" t="s">
        <v>3552</v>
      </c>
      <c r="C47" s="204"/>
      <c r="D47" s="204"/>
      <c r="E47" s="206">
        <v>2.0</v>
      </c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</row>
    <row r="48">
      <c r="A48" s="207">
        <v>1.6E-4</v>
      </c>
      <c r="B48" s="200" t="s">
        <v>3556</v>
      </c>
      <c r="C48" s="204"/>
      <c r="D48" s="204"/>
      <c r="E48" s="206">
        <v>1.0</v>
      </c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4"/>
      <c r="Z48" s="204"/>
    </row>
    <row r="49">
      <c r="A49" s="207">
        <v>1.0E-4</v>
      </c>
      <c r="B49" s="200" t="s">
        <v>56</v>
      </c>
      <c r="C49" s="204"/>
      <c r="D49" s="204"/>
      <c r="E49" s="206">
        <v>1.0</v>
      </c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</row>
    <row r="50">
      <c r="A50" s="207">
        <v>1.0E-4</v>
      </c>
      <c r="B50" s="200" t="s">
        <v>2984</v>
      </c>
      <c r="C50" s="204"/>
      <c r="D50" s="204"/>
      <c r="E50" s="206">
        <v>1.0</v>
      </c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</row>
    <row r="51">
      <c r="A51" s="207">
        <v>1.0E-4</v>
      </c>
      <c r="B51" s="200" t="s">
        <v>181</v>
      </c>
      <c r="C51" s="204"/>
      <c r="D51" s="204"/>
      <c r="E51" s="206">
        <v>1.0</v>
      </c>
      <c r="F51" s="204"/>
      <c r="G51" s="204"/>
      <c r="H51" s="204"/>
      <c r="I51" s="204"/>
      <c r="J51" s="204"/>
      <c r="K51" s="204"/>
      <c r="L51" s="204"/>
      <c r="M51" s="204"/>
      <c r="N51" s="204"/>
      <c r="O51" s="204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</row>
    <row r="52">
      <c r="A52" s="207">
        <v>1.0E-4</v>
      </c>
      <c r="B52" s="200" t="s">
        <v>183</v>
      </c>
      <c r="C52" s="204"/>
      <c r="D52" s="204"/>
      <c r="E52" s="206">
        <v>1.0</v>
      </c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</row>
    <row r="53">
      <c r="A53" s="207">
        <v>1.0E-4</v>
      </c>
      <c r="B53" s="200" t="s">
        <v>582</v>
      </c>
      <c r="C53" s="204"/>
      <c r="D53" s="204"/>
      <c r="E53" s="206">
        <v>1.0</v>
      </c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</row>
    <row r="54">
      <c r="A54" s="207">
        <v>5.0E-5</v>
      </c>
      <c r="B54" s="200" t="s">
        <v>3553</v>
      </c>
      <c r="C54" s="204"/>
      <c r="D54" s="204"/>
      <c r="E54" s="206">
        <v>1.0</v>
      </c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</row>
    <row r="55">
      <c r="A55" s="207">
        <v>5.0E-5</v>
      </c>
      <c r="B55" s="200" t="s">
        <v>78</v>
      </c>
      <c r="C55" s="204"/>
      <c r="D55" s="204"/>
      <c r="E55" s="206">
        <v>1.0</v>
      </c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</row>
    <row r="56">
      <c r="A56" s="207">
        <v>5.0E-5</v>
      </c>
      <c r="B56" s="200" t="s">
        <v>2965</v>
      </c>
      <c r="C56" s="204"/>
      <c r="D56" s="204"/>
      <c r="E56" s="206">
        <v>1.0</v>
      </c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</row>
    <row r="57">
      <c r="A57" s="207">
        <v>5.0E-5</v>
      </c>
      <c r="B57" s="200" t="s">
        <v>102</v>
      </c>
      <c r="C57" s="204"/>
      <c r="D57" s="204"/>
      <c r="E57" s="206">
        <v>1.0</v>
      </c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</row>
    <row r="58">
      <c r="A58" s="207">
        <v>5.0E-5</v>
      </c>
      <c r="B58" s="200" t="s">
        <v>3567</v>
      </c>
      <c r="C58" s="204"/>
      <c r="D58" s="204"/>
      <c r="E58" s="206">
        <v>1.0</v>
      </c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4"/>
      <c r="U58" s="204"/>
      <c r="V58" s="204"/>
      <c r="W58" s="204"/>
      <c r="X58" s="204"/>
      <c r="Y58" s="204"/>
      <c r="Z58" s="204"/>
    </row>
    <row r="59">
      <c r="A59" s="207">
        <v>5.0E-5</v>
      </c>
      <c r="B59" s="200" t="s">
        <v>3569</v>
      </c>
      <c r="C59" s="204"/>
      <c r="D59" s="204"/>
      <c r="E59" s="206">
        <v>1.0</v>
      </c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</row>
    <row r="60">
      <c r="A60" s="207">
        <v>5.0E-5</v>
      </c>
      <c r="B60" s="200" t="s">
        <v>2972</v>
      </c>
      <c r="C60" s="204"/>
      <c r="D60" s="204"/>
      <c r="E60" s="206">
        <v>1.0</v>
      </c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</row>
    <row r="61">
      <c r="A61" s="207">
        <v>5.0E-5</v>
      </c>
      <c r="B61" s="200" t="s">
        <v>3571</v>
      </c>
      <c r="C61" s="204"/>
      <c r="D61" s="204"/>
      <c r="E61" s="206">
        <v>1.0</v>
      </c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4"/>
      <c r="U61" s="204"/>
      <c r="V61" s="204"/>
      <c r="W61" s="204"/>
      <c r="X61" s="204"/>
      <c r="Y61" s="204"/>
      <c r="Z61" s="204"/>
    </row>
    <row r="62">
      <c r="A62" s="207">
        <v>5.0E-5</v>
      </c>
      <c r="B62" s="200" t="s">
        <v>177</v>
      </c>
      <c r="C62" s="204"/>
      <c r="D62" s="204"/>
      <c r="E62" s="206">
        <v>1.0</v>
      </c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</row>
    <row r="63">
      <c r="A63" s="207">
        <v>5.0E-5</v>
      </c>
      <c r="B63" s="200" t="s">
        <v>218</v>
      </c>
      <c r="C63" s="204"/>
      <c r="D63" s="204"/>
      <c r="E63" s="206">
        <v>1.0</v>
      </c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</row>
    <row r="64">
      <c r="A64" s="207">
        <v>5.0E-5</v>
      </c>
      <c r="B64" s="200" t="s">
        <v>3573</v>
      </c>
      <c r="C64" s="204"/>
      <c r="D64" s="204"/>
      <c r="E64" s="206">
        <v>1.0</v>
      </c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4"/>
      <c r="U64" s="204"/>
      <c r="V64" s="204"/>
      <c r="W64" s="204"/>
      <c r="X64" s="204"/>
      <c r="Y64" s="204"/>
      <c r="Z64" s="204"/>
    </row>
    <row r="65">
      <c r="A65" s="207">
        <v>5.0E-5</v>
      </c>
      <c r="B65" s="200" t="s">
        <v>3576</v>
      </c>
      <c r="C65" s="204"/>
      <c r="D65" s="204"/>
      <c r="E65" s="206">
        <v>1.0</v>
      </c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4"/>
      <c r="U65" s="204"/>
      <c r="V65" s="204"/>
      <c r="W65" s="204"/>
      <c r="X65" s="204"/>
      <c r="Y65" s="204"/>
      <c r="Z65" s="204"/>
    </row>
    <row r="66">
      <c r="A66" s="207">
        <v>5.0E-5</v>
      </c>
      <c r="B66" s="200" t="s">
        <v>3579</v>
      </c>
      <c r="C66" s="204"/>
      <c r="D66" s="204"/>
      <c r="E66" s="206">
        <v>1.0</v>
      </c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</row>
    <row r="67">
      <c r="A67" s="207">
        <v>5.0E-5</v>
      </c>
      <c r="B67" s="200" t="s">
        <v>281</v>
      </c>
      <c r="C67" s="204"/>
      <c r="D67" s="204"/>
      <c r="E67" s="206">
        <v>1.0</v>
      </c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4"/>
      <c r="U67" s="204"/>
      <c r="V67" s="204"/>
      <c r="W67" s="204"/>
      <c r="X67" s="204"/>
      <c r="Y67" s="204"/>
      <c r="Z67" s="204"/>
    </row>
    <row r="68">
      <c r="A68" s="207">
        <v>5.0E-5</v>
      </c>
      <c r="B68" s="200" t="s">
        <v>3037</v>
      </c>
      <c r="C68" s="204"/>
      <c r="D68" s="204"/>
      <c r="E68" s="206">
        <v>1.0</v>
      </c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4"/>
      <c r="U68" s="204"/>
      <c r="V68" s="204"/>
      <c r="W68" s="204"/>
      <c r="X68" s="204"/>
      <c r="Y68" s="204"/>
      <c r="Z68" s="204"/>
    </row>
    <row r="69">
      <c r="A69" s="207">
        <v>5.0E-5</v>
      </c>
      <c r="B69" s="200" t="s">
        <v>290</v>
      </c>
      <c r="C69" s="204"/>
      <c r="D69" s="204"/>
      <c r="E69" s="206">
        <v>1.0</v>
      </c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4"/>
      <c r="U69" s="204"/>
      <c r="V69" s="204"/>
      <c r="W69" s="204"/>
      <c r="X69" s="204"/>
      <c r="Y69" s="204"/>
      <c r="Z69" s="204"/>
    </row>
    <row r="70">
      <c r="A70" s="207">
        <v>5.0E-5</v>
      </c>
      <c r="B70" s="200" t="s">
        <v>310</v>
      </c>
      <c r="C70" s="204"/>
      <c r="D70" s="204"/>
      <c r="E70" s="206">
        <v>1.0</v>
      </c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4"/>
      <c r="U70" s="204"/>
      <c r="V70" s="204"/>
      <c r="W70" s="204"/>
      <c r="X70" s="204"/>
      <c r="Y70" s="204"/>
      <c r="Z70" s="204"/>
    </row>
    <row r="71">
      <c r="A71" s="207">
        <v>5.0E-5</v>
      </c>
      <c r="B71" s="200" t="s">
        <v>320</v>
      </c>
      <c r="C71" s="204"/>
      <c r="D71" s="204"/>
      <c r="E71" s="206">
        <v>1.0</v>
      </c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4"/>
      <c r="U71" s="204"/>
      <c r="V71" s="204"/>
      <c r="W71" s="204"/>
      <c r="X71" s="204"/>
      <c r="Y71" s="204"/>
      <c r="Z71" s="204"/>
    </row>
    <row r="72">
      <c r="A72" s="207">
        <v>5.0E-5</v>
      </c>
      <c r="B72" s="200" t="s">
        <v>3540</v>
      </c>
      <c r="C72" s="204"/>
      <c r="D72" s="204"/>
      <c r="E72" s="206">
        <v>1.0</v>
      </c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4"/>
      <c r="U72" s="204"/>
      <c r="V72" s="204"/>
      <c r="W72" s="204"/>
      <c r="X72" s="204"/>
      <c r="Y72" s="204"/>
      <c r="Z72" s="204"/>
    </row>
    <row r="73">
      <c r="A73" s="207">
        <v>5.0E-5</v>
      </c>
      <c r="B73" s="200" t="s">
        <v>3583</v>
      </c>
      <c r="C73" s="204"/>
      <c r="D73" s="204"/>
      <c r="E73" s="206">
        <v>1.0</v>
      </c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4"/>
      <c r="U73" s="204"/>
      <c r="V73" s="204"/>
      <c r="W73" s="204"/>
      <c r="X73" s="204"/>
      <c r="Y73" s="204"/>
      <c r="Z73" s="204"/>
    </row>
    <row r="74">
      <c r="A74" s="207">
        <v>5.0E-5</v>
      </c>
      <c r="B74" s="200" t="s">
        <v>3584</v>
      </c>
      <c r="C74" s="204"/>
      <c r="D74" s="204"/>
      <c r="E74" s="206">
        <v>1.0</v>
      </c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4"/>
      <c r="U74" s="204"/>
      <c r="V74" s="204"/>
      <c r="W74" s="204"/>
      <c r="X74" s="204"/>
      <c r="Y74" s="204"/>
      <c r="Z74" s="204"/>
    </row>
    <row r="75">
      <c r="A75" s="207">
        <v>5.0E-5</v>
      </c>
      <c r="B75" s="200" t="s">
        <v>411</v>
      </c>
      <c r="C75" s="204"/>
      <c r="D75" s="204"/>
      <c r="E75" s="206">
        <v>1.0</v>
      </c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4"/>
      <c r="U75" s="204"/>
      <c r="V75" s="204"/>
      <c r="W75" s="204"/>
      <c r="X75" s="204"/>
      <c r="Y75" s="204"/>
      <c r="Z75" s="204"/>
    </row>
    <row r="76">
      <c r="A76" s="207">
        <v>5.0E-5</v>
      </c>
      <c r="B76" s="200" t="s">
        <v>3586</v>
      </c>
      <c r="C76" s="204"/>
      <c r="D76" s="204"/>
      <c r="E76" s="206">
        <v>1.0</v>
      </c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4"/>
      <c r="U76" s="204"/>
      <c r="V76" s="204"/>
      <c r="W76" s="204"/>
      <c r="X76" s="204"/>
      <c r="Y76" s="204"/>
      <c r="Z76" s="204"/>
    </row>
    <row r="77">
      <c r="A77" s="207">
        <v>5.0E-5</v>
      </c>
      <c r="B77" s="200" t="s">
        <v>3587</v>
      </c>
      <c r="C77" s="204"/>
      <c r="D77" s="204"/>
      <c r="E77" s="206">
        <v>1.0</v>
      </c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4"/>
      <c r="U77" s="204"/>
      <c r="V77" s="204"/>
      <c r="W77" s="204"/>
      <c r="X77" s="204"/>
      <c r="Y77" s="204"/>
      <c r="Z77" s="204"/>
    </row>
    <row r="78">
      <c r="A78" s="207">
        <v>5.0E-5</v>
      </c>
      <c r="B78" s="200" t="s">
        <v>442</v>
      </c>
      <c r="C78" s="204"/>
      <c r="D78" s="204"/>
      <c r="E78" s="206">
        <v>1.0</v>
      </c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4"/>
      <c r="U78" s="204"/>
      <c r="V78" s="204"/>
      <c r="W78" s="204"/>
      <c r="X78" s="204"/>
      <c r="Y78" s="204"/>
      <c r="Z78" s="204"/>
    </row>
    <row r="79">
      <c r="A79" s="207">
        <v>5.0E-5</v>
      </c>
      <c r="B79" s="200" t="s">
        <v>3588</v>
      </c>
      <c r="C79" s="204"/>
      <c r="D79" s="204"/>
      <c r="E79" s="206">
        <v>1.0</v>
      </c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4"/>
      <c r="U79" s="204"/>
      <c r="V79" s="204"/>
      <c r="W79" s="204"/>
      <c r="X79" s="204"/>
      <c r="Y79" s="204"/>
      <c r="Z79" s="204"/>
    </row>
    <row r="80">
      <c r="A80" s="207">
        <v>5.0E-5</v>
      </c>
      <c r="B80" s="200" t="s">
        <v>3181</v>
      </c>
      <c r="C80" s="204"/>
      <c r="D80" s="204"/>
      <c r="E80" s="206">
        <v>1.0</v>
      </c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  <c r="X80" s="204"/>
      <c r="Y80" s="204"/>
      <c r="Z80" s="204"/>
    </row>
    <row r="81">
      <c r="A81" s="207">
        <v>5.0E-5</v>
      </c>
      <c r="B81" s="200" t="s">
        <v>3589</v>
      </c>
      <c r="C81" s="204"/>
      <c r="D81" s="204"/>
      <c r="E81" s="206">
        <v>1.0</v>
      </c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4"/>
      <c r="U81" s="204"/>
      <c r="V81" s="204"/>
      <c r="W81" s="204"/>
      <c r="X81" s="204"/>
      <c r="Y81" s="204"/>
      <c r="Z81" s="204"/>
    </row>
    <row r="82">
      <c r="A82" s="207">
        <v>5.0E-5</v>
      </c>
      <c r="B82" s="200" t="s">
        <v>501</v>
      </c>
      <c r="C82" s="204"/>
      <c r="D82" s="204"/>
      <c r="E82" s="206">
        <v>1.0</v>
      </c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4"/>
      <c r="U82" s="204"/>
      <c r="V82" s="204"/>
      <c r="W82" s="204"/>
      <c r="X82" s="204"/>
      <c r="Y82" s="204"/>
      <c r="Z82" s="204"/>
    </row>
    <row r="83">
      <c r="A83" s="207">
        <v>5.0E-5</v>
      </c>
      <c r="B83" s="200" t="s">
        <v>513</v>
      </c>
      <c r="C83" s="204"/>
      <c r="D83" s="204"/>
      <c r="E83" s="206">
        <v>1.0</v>
      </c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4"/>
      <c r="U83" s="204"/>
      <c r="V83" s="204"/>
      <c r="W83" s="204"/>
      <c r="X83" s="204"/>
      <c r="Y83" s="204"/>
      <c r="Z83" s="204"/>
    </row>
    <row r="84">
      <c r="A84" s="207">
        <v>5.0E-5</v>
      </c>
      <c r="B84" s="200" t="s">
        <v>522</v>
      </c>
      <c r="C84" s="204"/>
      <c r="D84" s="204"/>
      <c r="E84" s="206">
        <v>1.0</v>
      </c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4"/>
      <c r="U84" s="204"/>
      <c r="V84" s="204"/>
      <c r="W84" s="204"/>
      <c r="X84" s="204"/>
      <c r="Y84" s="204"/>
      <c r="Z84" s="204"/>
    </row>
    <row r="85">
      <c r="A85" s="207">
        <v>5.0E-5</v>
      </c>
      <c r="B85" s="200" t="s">
        <v>3590</v>
      </c>
      <c r="C85" s="204"/>
      <c r="D85" s="204"/>
      <c r="E85" s="206">
        <v>1.0</v>
      </c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4"/>
      <c r="U85" s="204"/>
      <c r="V85" s="204"/>
      <c r="W85" s="204"/>
      <c r="X85" s="204"/>
      <c r="Y85" s="204"/>
      <c r="Z85" s="204"/>
    </row>
    <row r="86">
      <c r="A86" s="207">
        <v>5.0E-5</v>
      </c>
      <c r="B86" s="200" t="s">
        <v>3011</v>
      </c>
      <c r="C86" s="204"/>
      <c r="D86" s="204"/>
      <c r="E86" s="206">
        <v>1.0</v>
      </c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4"/>
      <c r="U86" s="204"/>
      <c r="V86" s="204"/>
      <c r="W86" s="204"/>
      <c r="X86" s="204"/>
      <c r="Y86" s="204"/>
      <c r="Z86" s="204"/>
    </row>
  </sheetData>
  <printOptions gridLines="1" horizontalCentered="1"/>
  <pageMargins bottom="0.75" footer="0.0" header="0.0" left="0.7" right="0.7" top="0.75"/>
  <pageSetup scale="80" cellComments="atEnd" orientation="landscape" pageOrder="overThenDown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8.43"/>
  </cols>
  <sheetData>
    <row r="1">
      <c r="A1" s="41" t="s">
        <v>3592</v>
      </c>
      <c r="B1" s="31" t="s">
        <v>3594</v>
      </c>
      <c r="C1" s="82" t="s">
        <v>1</v>
      </c>
      <c r="D1" s="33" t="s">
        <v>644</v>
      </c>
      <c r="E1" s="41" t="s">
        <v>3596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81" t="s">
        <v>3598</v>
      </c>
      <c r="B2" s="82"/>
      <c r="C2" s="36"/>
      <c r="D2" s="36"/>
      <c r="E2" s="54">
        <v>89.0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82">
        <v>0.43207</v>
      </c>
      <c r="B3" s="41" t="s">
        <v>272</v>
      </c>
      <c r="C3" s="54" t="s">
        <v>3599</v>
      </c>
      <c r="D3" s="54" t="s">
        <v>15</v>
      </c>
      <c r="E3" s="54">
        <v>1.0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82">
        <v>0.16891</v>
      </c>
      <c r="B4" s="41" t="s">
        <v>442</v>
      </c>
      <c r="C4" s="54" t="s">
        <v>2945</v>
      </c>
      <c r="D4" s="54" t="s">
        <v>15</v>
      </c>
      <c r="E4" s="54">
        <v>1.0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82">
        <v>0.04896</v>
      </c>
      <c r="B5" s="41" t="s">
        <v>290</v>
      </c>
      <c r="C5" s="54" t="s">
        <v>3601</v>
      </c>
      <c r="D5" s="54" t="s">
        <v>15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82">
        <v>0.0294</v>
      </c>
      <c r="B6" s="41" t="s">
        <v>417</v>
      </c>
      <c r="C6" s="54" t="s">
        <v>3603</v>
      </c>
      <c r="D6" s="54" t="s">
        <v>7</v>
      </c>
      <c r="E6" s="54">
        <v>3.0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82">
        <v>0.02693</v>
      </c>
      <c r="B7" s="41" t="s">
        <v>415</v>
      </c>
      <c r="C7" s="54" t="s">
        <v>3605</v>
      </c>
      <c r="D7" s="54" t="s">
        <v>15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82">
        <v>0.0269</v>
      </c>
      <c r="B8" s="41" t="s">
        <v>286</v>
      </c>
      <c r="C8" s="54" t="s">
        <v>3606</v>
      </c>
      <c r="D8" s="54" t="s">
        <v>15</v>
      </c>
      <c r="E8" s="54">
        <v>6.0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82">
        <v>0.022</v>
      </c>
      <c r="B9" s="41" t="s">
        <v>268</v>
      </c>
      <c r="C9" s="54" t="s">
        <v>3344</v>
      </c>
      <c r="D9" s="54" t="s">
        <v>60</v>
      </c>
      <c r="E9" s="54">
        <v>4.0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82">
        <v>0.0208</v>
      </c>
      <c r="B10" s="41" t="s">
        <v>397</v>
      </c>
      <c r="C10" s="54" t="s">
        <v>3608</v>
      </c>
      <c r="D10" s="54" t="s">
        <v>60</v>
      </c>
      <c r="E10" s="54">
        <v>3.0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82">
        <v>0.01591</v>
      </c>
      <c r="B11" s="41" t="s">
        <v>419</v>
      </c>
      <c r="C11" s="54" t="s">
        <v>3609</v>
      </c>
      <c r="D11" s="54" t="s">
        <v>15</v>
      </c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82">
        <v>0.01469</v>
      </c>
      <c r="B12" s="41" t="s">
        <v>409</v>
      </c>
      <c r="C12" s="54" t="s">
        <v>410</v>
      </c>
      <c r="D12" s="54" t="s">
        <v>15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82">
        <v>0.01346</v>
      </c>
      <c r="B13" s="41" t="s">
        <v>403</v>
      </c>
      <c r="C13" s="54" t="s">
        <v>404</v>
      </c>
      <c r="D13" s="54" t="s">
        <v>15</v>
      </c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82">
        <v>0.01102</v>
      </c>
      <c r="B14" s="41" t="s">
        <v>411</v>
      </c>
      <c r="C14" s="54" t="s">
        <v>412</v>
      </c>
      <c r="D14" s="54" t="s">
        <v>15</v>
      </c>
      <c r="E14" s="54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83">
        <v>0.01102</v>
      </c>
      <c r="B15" s="112" t="s">
        <v>293</v>
      </c>
      <c r="C15" s="61" t="s">
        <v>3601</v>
      </c>
      <c r="D15" s="61" t="s">
        <v>15</v>
      </c>
      <c r="E15" s="61">
        <v>1.0</v>
      </c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>
      <c r="A16" s="182">
        <v>0.0098</v>
      </c>
      <c r="B16" s="41" t="s">
        <v>401</v>
      </c>
      <c r="C16" s="36"/>
      <c r="D16" s="36"/>
      <c r="E16" s="54">
        <v>3.0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82">
        <v>0.00734</v>
      </c>
      <c r="B17" s="41" t="s">
        <v>3018</v>
      </c>
      <c r="C17" s="36"/>
      <c r="D17" s="36"/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82">
        <v>0.00734</v>
      </c>
      <c r="B18" s="41" t="s">
        <v>3538</v>
      </c>
      <c r="C18" s="36"/>
      <c r="D18" s="36"/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82">
        <v>0.0073</v>
      </c>
      <c r="B19" s="41" t="s">
        <v>295</v>
      </c>
      <c r="C19" s="36"/>
      <c r="D19" s="36"/>
      <c r="E19" s="54">
        <v>4.0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82">
        <v>0.00612</v>
      </c>
      <c r="B20" s="41" t="s">
        <v>584</v>
      </c>
      <c r="C20" s="36"/>
      <c r="D20" s="36"/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82">
        <v>0.0049</v>
      </c>
      <c r="B21" s="41" t="s">
        <v>395</v>
      </c>
      <c r="C21" s="36"/>
      <c r="D21" s="36"/>
      <c r="E21" s="54">
        <v>2.0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82">
        <v>0.0049</v>
      </c>
      <c r="B22" s="41" t="s">
        <v>3527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82">
        <v>0.0049</v>
      </c>
      <c r="B23" s="41" t="s">
        <v>2990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82">
        <v>0.0049</v>
      </c>
      <c r="B24" s="41" t="s">
        <v>3024</v>
      </c>
      <c r="C24" s="36"/>
      <c r="D24" s="36"/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82">
        <v>0.0049</v>
      </c>
      <c r="B25" s="41" t="s">
        <v>3619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82">
        <v>0.00367</v>
      </c>
      <c r="B26" s="41" t="s">
        <v>3005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82">
        <v>0.00367</v>
      </c>
      <c r="B27" s="41" t="s">
        <v>3621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82">
        <v>0.00367</v>
      </c>
      <c r="B28" s="41" t="s">
        <v>3050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82">
        <v>0.00367</v>
      </c>
      <c r="B29" s="41" t="s">
        <v>3054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82">
        <v>0.00367</v>
      </c>
      <c r="B30" s="41" t="s">
        <v>3423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82">
        <v>0.00367</v>
      </c>
      <c r="B31" s="41" t="s">
        <v>3623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82">
        <v>0.00367</v>
      </c>
      <c r="B32" s="41" t="s">
        <v>3008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82">
        <v>0.00245</v>
      </c>
      <c r="B33" s="41" t="s">
        <v>3625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82">
        <v>0.00245</v>
      </c>
      <c r="B34" s="41" t="s">
        <v>3484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82">
        <v>0.00245</v>
      </c>
      <c r="B35" s="41" t="s">
        <v>3450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82">
        <v>0.00245</v>
      </c>
      <c r="B36" s="41" t="s">
        <v>3626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82">
        <v>0.00245</v>
      </c>
      <c r="B37" s="41" t="s">
        <v>3485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82">
        <v>0.00245</v>
      </c>
      <c r="B38" s="41" t="s">
        <v>407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82">
        <v>0.00245</v>
      </c>
      <c r="B39" s="41" t="s">
        <v>3029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82">
        <v>0.00245</v>
      </c>
      <c r="B40" s="41" t="s">
        <v>369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82">
        <v>0.00245</v>
      </c>
      <c r="B41" s="41" t="s">
        <v>3630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82">
        <v>0.00245</v>
      </c>
      <c r="B42" s="41" t="s">
        <v>288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82">
        <v>0.00245</v>
      </c>
      <c r="B43" s="41" t="s">
        <v>3632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82">
        <v>0.00245</v>
      </c>
      <c r="B44" s="41" t="s">
        <v>3633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82">
        <v>0.00245</v>
      </c>
      <c r="B45" s="41" t="s">
        <v>3634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82">
        <v>0.00245</v>
      </c>
      <c r="B46" s="41" t="s">
        <v>3635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82">
        <v>0.00245</v>
      </c>
      <c r="B47" s="41" t="s">
        <v>3636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82">
        <v>0.00245</v>
      </c>
      <c r="B48" s="41" t="s">
        <v>263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82">
        <v>0.00122</v>
      </c>
      <c r="B49" s="41" t="s">
        <v>580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82">
        <v>0.00122</v>
      </c>
      <c r="B50" s="41" t="s">
        <v>3639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82">
        <v>0.00122</v>
      </c>
      <c r="B51" s="41" t="s">
        <v>3640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82">
        <v>0.00122</v>
      </c>
      <c r="B52" s="41" t="s">
        <v>3487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82">
        <v>0.00122</v>
      </c>
      <c r="B53" s="41" t="s">
        <v>3488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82">
        <v>0.00122</v>
      </c>
      <c r="B54" s="41" t="s">
        <v>3032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82">
        <v>0.00122</v>
      </c>
      <c r="B55" s="41" t="s">
        <v>3641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82">
        <v>0.00122</v>
      </c>
      <c r="B56" s="41" t="s">
        <v>2968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82">
        <v>0.00122</v>
      </c>
      <c r="B57" s="41" t="s">
        <v>325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82">
        <v>0.00122</v>
      </c>
      <c r="B58" s="41" t="s">
        <v>3643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82">
        <v>0.00122</v>
      </c>
      <c r="B59" s="41" t="s">
        <v>3644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82">
        <v>0.00122</v>
      </c>
      <c r="B60" s="41" t="s">
        <v>3645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82">
        <v>0.00122</v>
      </c>
      <c r="B61" s="41" t="s">
        <v>3646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82">
        <v>0.00122</v>
      </c>
      <c r="B62" s="41" t="s">
        <v>284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82">
        <v>0.00122</v>
      </c>
      <c r="B63" s="41" t="s">
        <v>279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82">
        <v>0.00122</v>
      </c>
      <c r="B64" s="41" t="s">
        <v>3060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82">
        <v>0.00122</v>
      </c>
      <c r="B65" s="41" t="s">
        <v>3647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82">
        <v>0.00122</v>
      </c>
      <c r="B66" s="41" t="s">
        <v>3061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82">
        <v>0.00122</v>
      </c>
      <c r="B67" s="41" t="s">
        <v>3648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82">
        <v>0.00122</v>
      </c>
      <c r="B68" s="41" t="s">
        <v>3649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82">
        <v>0.00122</v>
      </c>
      <c r="B69" s="41" t="s">
        <v>3650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82">
        <v>0.00122</v>
      </c>
      <c r="B70" s="41" t="s">
        <v>3651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82">
        <v>0.00122</v>
      </c>
      <c r="B71" s="41" t="s">
        <v>115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82">
        <v>0.00122</v>
      </c>
      <c r="B72" s="41" t="s">
        <v>3566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82">
        <v>0.00122</v>
      </c>
      <c r="B73" s="41" t="s">
        <v>56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8.43"/>
  </cols>
  <sheetData>
    <row r="1">
      <c r="A1" s="41" t="s">
        <v>3591</v>
      </c>
      <c r="B1" s="31" t="s">
        <v>3593</v>
      </c>
      <c r="C1" s="82" t="s">
        <v>1</v>
      </c>
      <c r="D1" s="33" t="s">
        <v>644</v>
      </c>
      <c r="E1" s="41" t="s">
        <v>3595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81" t="s">
        <v>3597</v>
      </c>
      <c r="B2" s="82"/>
      <c r="C2" s="36"/>
      <c r="D2" s="36"/>
      <c r="E2" s="54">
        <v>203.0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82">
        <v>0.6264</v>
      </c>
      <c r="B3" s="41" t="s">
        <v>475</v>
      </c>
      <c r="C3" s="54" t="s">
        <v>3401</v>
      </c>
      <c r="D3" s="54" t="s">
        <v>7</v>
      </c>
      <c r="E3" s="54">
        <v>4.0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82">
        <v>0.0653</v>
      </c>
      <c r="B4" s="41" t="s">
        <v>774</v>
      </c>
      <c r="C4" s="54" t="s">
        <v>3600</v>
      </c>
      <c r="D4" s="54" t="s">
        <v>67</v>
      </c>
      <c r="E4" s="54">
        <v>4.0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82">
        <v>0.0514</v>
      </c>
      <c r="B5" s="41" t="s">
        <v>221</v>
      </c>
      <c r="C5" s="54" t="s">
        <v>222</v>
      </c>
      <c r="D5" s="54" t="s">
        <v>7</v>
      </c>
      <c r="E5" s="54">
        <v>3.0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82">
        <v>0.02808</v>
      </c>
      <c r="B6" s="41" t="s">
        <v>442</v>
      </c>
      <c r="C6" s="54" t="s">
        <v>3602</v>
      </c>
      <c r="D6" s="54" t="s">
        <v>15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82">
        <v>0.0259</v>
      </c>
      <c r="B7" s="41" t="s">
        <v>272</v>
      </c>
      <c r="C7" s="54" t="s">
        <v>273</v>
      </c>
      <c r="D7" s="54" t="s">
        <v>15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82">
        <v>0.019</v>
      </c>
      <c r="B8" s="41" t="s">
        <v>115</v>
      </c>
      <c r="C8" s="54" t="s">
        <v>3604</v>
      </c>
      <c r="D8" s="54" t="s">
        <v>67</v>
      </c>
      <c r="E8" s="54">
        <v>3.0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82">
        <v>0.014</v>
      </c>
      <c r="B9" s="41" t="s">
        <v>465</v>
      </c>
      <c r="C9" s="54" t="s">
        <v>1559</v>
      </c>
      <c r="D9" s="54" t="s">
        <v>7</v>
      </c>
      <c r="E9" s="54">
        <v>3.0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82">
        <v>0.0139</v>
      </c>
      <c r="B10" s="41" t="s">
        <v>175</v>
      </c>
      <c r="C10" s="54" t="s">
        <v>3607</v>
      </c>
      <c r="D10" s="54" t="s">
        <v>1932</v>
      </c>
      <c r="E10" s="54">
        <v>2.0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82">
        <v>0.0132</v>
      </c>
      <c r="B11" s="41" t="s">
        <v>295</v>
      </c>
      <c r="C11" s="54" t="s">
        <v>3344</v>
      </c>
      <c r="D11" s="54" t="s">
        <v>60</v>
      </c>
      <c r="E11" s="54">
        <v>5.0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82">
        <v>0.0126</v>
      </c>
      <c r="B12" s="41" t="s">
        <v>380</v>
      </c>
      <c r="C12" s="54" t="s">
        <v>3610</v>
      </c>
      <c r="D12" s="54" t="s">
        <v>67</v>
      </c>
      <c r="E12" s="54">
        <v>6.0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83">
        <v>0.01215</v>
      </c>
      <c r="B13" s="112" t="s">
        <v>49</v>
      </c>
      <c r="C13" s="61" t="s">
        <v>50</v>
      </c>
      <c r="D13" s="61" t="s">
        <v>7</v>
      </c>
      <c r="E13" s="61">
        <v>1.0</v>
      </c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>
      <c r="A14" s="182">
        <v>0.0095</v>
      </c>
      <c r="B14" s="41" t="s">
        <v>782</v>
      </c>
      <c r="C14" s="36"/>
      <c r="D14" s="36"/>
      <c r="E14" s="54">
        <v>3.0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82">
        <v>0.0078</v>
      </c>
      <c r="B15" s="41" t="s">
        <v>3615</v>
      </c>
      <c r="C15" s="36"/>
      <c r="D15" s="36"/>
      <c r="E15" s="54">
        <v>2.0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82">
        <v>0.0072</v>
      </c>
      <c r="B16" s="41" t="s">
        <v>490</v>
      </c>
      <c r="C16" s="36"/>
      <c r="D16" s="36"/>
      <c r="E16" s="54">
        <v>2.0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82">
        <v>0.00671</v>
      </c>
      <c r="B17" s="41" t="s">
        <v>3616</v>
      </c>
      <c r="C17" s="36"/>
      <c r="D17" s="36"/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82">
        <v>0.00662</v>
      </c>
      <c r="B18" s="41" t="s">
        <v>3617</v>
      </c>
      <c r="C18" s="36"/>
      <c r="D18" s="36"/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82">
        <v>0.0059</v>
      </c>
      <c r="B19" s="41" t="s">
        <v>268</v>
      </c>
      <c r="C19" s="36"/>
      <c r="D19" s="36"/>
      <c r="E19" s="54">
        <v>4.0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82">
        <v>0.00553</v>
      </c>
      <c r="B20" s="41" t="s">
        <v>3618</v>
      </c>
      <c r="C20" s="36"/>
      <c r="D20" s="36"/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82">
        <v>0.0052</v>
      </c>
      <c r="B21" s="41" t="s">
        <v>3482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82">
        <v>0.00402</v>
      </c>
      <c r="B22" s="41" t="s">
        <v>3450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82">
        <v>0.00394</v>
      </c>
      <c r="B23" s="41" t="s">
        <v>778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82">
        <v>0.0036</v>
      </c>
      <c r="B24" s="41" t="s">
        <v>3622</v>
      </c>
      <c r="C24" s="36"/>
      <c r="D24" s="36"/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82">
        <v>0.00327</v>
      </c>
      <c r="B25" s="41" t="s">
        <v>136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82">
        <v>0.0028</v>
      </c>
      <c r="B26" s="41" t="s">
        <v>124</v>
      </c>
      <c r="C26" s="36"/>
      <c r="D26" s="36"/>
      <c r="E26" s="54">
        <v>2.0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82">
        <v>0.00218</v>
      </c>
      <c r="B27" s="41" t="s">
        <v>204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82">
        <v>0.00218</v>
      </c>
      <c r="B28" s="41" t="s">
        <v>3149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82">
        <v>0.00201</v>
      </c>
      <c r="B29" s="41" t="s">
        <v>3627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82">
        <v>0.00193</v>
      </c>
      <c r="B30" s="41" t="s">
        <v>776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82">
        <v>0.00193</v>
      </c>
      <c r="B31" s="41" t="s">
        <v>3631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82">
        <v>0.00151</v>
      </c>
      <c r="B32" s="41" t="s">
        <v>3018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82">
        <v>0.00142</v>
      </c>
      <c r="B33" s="41" t="s">
        <v>3406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82">
        <v>0.0013</v>
      </c>
      <c r="B34" s="41" t="s">
        <v>3637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82">
        <v>0.00109</v>
      </c>
      <c r="B35" s="41" t="s">
        <v>3638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82">
        <v>0.00109</v>
      </c>
      <c r="B36" s="41" t="s">
        <v>284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82">
        <v>0.00101</v>
      </c>
      <c r="B37" s="41" t="s">
        <v>356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82">
        <v>0.00101</v>
      </c>
      <c r="B38" s="41" t="s">
        <v>2984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82">
        <v>0.001</v>
      </c>
      <c r="B39" s="41" t="s">
        <v>3499</v>
      </c>
      <c r="C39" s="36"/>
      <c r="D39" s="36"/>
      <c r="E39" s="54">
        <v>3.0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82">
        <v>0.001</v>
      </c>
      <c r="B40" s="41" t="s">
        <v>388</v>
      </c>
      <c r="C40" s="36"/>
      <c r="D40" s="36"/>
      <c r="E40" s="54">
        <v>2.0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82">
        <v>0.001</v>
      </c>
      <c r="B41" s="41" t="s">
        <v>3382</v>
      </c>
      <c r="C41" s="36"/>
      <c r="D41" s="36"/>
      <c r="E41" s="54">
        <v>2.0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82">
        <v>9.2E-4</v>
      </c>
      <c r="B42" s="41" t="s">
        <v>499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82">
        <v>9.2E-4</v>
      </c>
      <c r="B43" s="41" t="s">
        <v>383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82">
        <v>9.2E-4</v>
      </c>
      <c r="B44" s="41" t="s">
        <v>3175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82">
        <v>9.0E-4</v>
      </c>
      <c r="B45" s="41" t="s">
        <v>417</v>
      </c>
      <c r="C45" s="36"/>
      <c r="D45" s="36"/>
      <c r="E45" s="54">
        <v>4.0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82">
        <v>8.4E-4</v>
      </c>
      <c r="B46" s="41" t="s">
        <v>3277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82">
        <v>7.5E-4</v>
      </c>
      <c r="B47" s="41" t="s">
        <v>3652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82">
        <v>7.5E-4</v>
      </c>
      <c r="B48" s="41" t="s">
        <v>208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82">
        <v>6.0E-4</v>
      </c>
      <c r="B49" s="41" t="s">
        <v>117</v>
      </c>
      <c r="C49" s="36"/>
      <c r="D49" s="36"/>
      <c r="E49" s="54">
        <v>6.0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82">
        <v>5.9E-4</v>
      </c>
      <c r="B50" s="41" t="s">
        <v>3107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82">
        <v>5.9E-4</v>
      </c>
      <c r="B51" s="41" t="s">
        <v>3654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82">
        <v>5.0E-4</v>
      </c>
      <c r="B52" s="41" t="s">
        <v>397</v>
      </c>
      <c r="C52" s="36"/>
      <c r="D52" s="36"/>
      <c r="E52" s="54">
        <v>3.0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82">
        <v>5.0E-4</v>
      </c>
      <c r="B53" s="41" t="s">
        <v>3655</v>
      </c>
      <c r="C53" s="36"/>
      <c r="D53" s="36"/>
      <c r="E53" s="54">
        <v>2.0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82">
        <v>5.0E-4</v>
      </c>
      <c r="B54" s="41" t="s">
        <v>785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82">
        <v>5.0E-4</v>
      </c>
      <c r="B55" s="41" t="s">
        <v>584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82">
        <v>5.0E-4</v>
      </c>
      <c r="B56" s="41" t="s">
        <v>3132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82">
        <v>5.0E-4</v>
      </c>
      <c r="B57" s="41" t="s">
        <v>3054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82">
        <v>5.0E-4</v>
      </c>
      <c r="B58" s="41" t="s">
        <v>3197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82">
        <v>4.2E-4</v>
      </c>
      <c r="B59" s="41" t="s">
        <v>3178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82">
        <v>4.2E-4</v>
      </c>
      <c r="B60" s="41" t="s">
        <v>415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82">
        <v>4.2E-4</v>
      </c>
      <c r="B61" s="41" t="s">
        <v>318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82">
        <v>4.0E-4</v>
      </c>
      <c r="B62" s="41" t="s">
        <v>586</v>
      </c>
      <c r="C62" s="36"/>
      <c r="D62" s="36"/>
      <c r="E62" s="54">
        <v>2.0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82">
        <v>3.4E-4</v>
      </c>
      <c r="B63" s="41" t="s">
        <v>580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82">
        <v>3.4E-4</v>
      </c>
      <c r="B64" s="41" t="s">
        <v>419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82">
        <v>3.4E-4</v>
      </c>
      <c r="B65" s="41" t="s">
        <v>3664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82">
        <v>3.4E-4</v>
      </c>
      <c r="B66" s="41" t="s">
        <v>3667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82">
        <v>3.0E-4</v>
      </c>
      <c r="B67" s="41" t="s">
        <v>126</v>
      </c>
      <c r="C67" s="36"/>
      <c r="D67" s="36"/>
      <c r="E67" s="54">
        <v>3.0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82">
        <v>2.5E-4</v>
      </c>
      <c r="B68" s="41" t="s">
        <v>3009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82">
        <v>2.5E-4</v>
      </c>
      <c r="B69" s="41" t="s">
        <v>497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82">
        <v>2.5E-4</v>
      </c>
      <c r="B70" s="41" t="s">
        <v>401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82">
        <v>2.5E-4</v>
      </c>
      <c r="B71" s="41" t="s">
        <v>352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82">
        <v>2.5E-4</v>
      </c>
      <c r="B72" s="41" t="s">
        <v>3249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82">
        <v>2.5E-4</v>
      </c>
      <c r="B73" s="41" t="s">
        <v>191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82">
        <v>2.5E-4</v>
      </c>
      <c r="B74" s="41" t="s">
        <v>3229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82">
        <v>2.0E-4</v>
      </c>
      <c r="B75" s="41" t="s">
        <v>385</v>
      </c>
      <c r="C75" s="36"/>
      <c r="D75" s="36"/>
      <c r="E75" s="54">
        <v>2.0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82">
        <v>1.7E-4</v>
      </c>
      <c r="B76" s="41" t="s">
        <v>3672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82">
        <v>1.7E-4</v>
      </c>
      <c r="B77" s="41" t="s">
        <v>3121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82">
        <v>1.7E-4</v>
      </c>
      <c r="B78" s="41" t="s">
        <v>3263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82">
        <v>1.7E-4</v>
      </c>
      <c r="B79" s="41" t="s">
        <v>3484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82">
        <v>1.7E-4</v>
      </c>
      <c r="B80" s="41" t="s">
        <v>409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82">
        <v>1.7E-4</v>
      </c>
      <c r="B81" s="41" t="s">
        <v>2969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82">
        <v>1.7E-4</v>
      </c>
      <c r="B82" s="41" t="s">
        <v>320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82">
        <v>1.7E-4</v>
      </c>
      <c r="B83" s="41" t="s">
        <v>3674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82">
        <v>1.7E-4</v>
      </c>
      <c r="B84" s="41" t="s">
        <v>3645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82">
        <v>1.7E-4</v>
      </c>
      <c r="B85" s="41" t="s">
        <v>3633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82">
        <v>1.7E-4</v>
      </c>
      <c r="B86" s="41" t="s">
        <v>3634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82">
        <v>1.7E-4</v>
      </c>
      <c r="B87" s="41" t="s">
        <v>3677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82">
        <v>1.7E-4</v>
      </c>
      <c r="B88" s="41" t="s">
        <v>3238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82">
        <v>1.7E-4</v>
      </c>
      <c r="B89" s="41" t="s">
        <v>2965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82">
        <v>1.7E-4</v>
      </c>
      <c r="B90" s="41" t="s">
        <v>3566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82">
        <v>1.7E-4</v>
      </c>
      <c r="B91" s="41" t="s">
        <v>56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82">
        <v>8.0E-5</v>
      </c>
      <c r="B92" s="41" t="s">
        <v>3680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82">
        <v>8.0E-5</v>
      </c>
      <c r="B93" s="41" t="s">
        <v>3682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82">
        <v>8.0E-5</v>
      </c>
      <c r="B94" s="41" t="s">
        <v>3557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82">
        <v>8.0E-5</v>
      </c>
      <c r="B95" s="41" t="s">
        <v>3684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82">
        <v>8.0E-5</v>
      </c>
      <c r="B96" s="41" t="s">
        <v>613</v>
      </c>
      <c r="C96" s="36"/>
      <c r="D96" s="36"/>
      <c r="E96" s="54">
        <v>1.0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82">
        <v>8.0E-5</v>
      </c>
      <c r="B97" s="41" t="s">
        <v>603</v>
      </c>
      <c r="C97" s="36"/>
      <c r="D97" s="36"/>
      <c r="E97" s="54">
        <v>1.0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82">
        <v>8.0E-5</v>
      </c>
      <c r="B98" s="41" t="s">
        <v>589</v>
      </c>
      <c r="C98" s="36"/>
      <c r="D98" s="36"/>
      <c r="E98" s="54">
        <v>1.0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82">
        <v>8.0E-5</v>
      </c>
      <c r="B99" s="41" t="s">
        <v>526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82">
        <v>8.0E-5</v>
      </c>
      <c r="B100" s="41" t="s">
        <v>3688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82">
        <v>8.0E-5</v>
      </c>
      <c r="B101" s="41" t="s">
        <v>477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82">
        <v>8.0E-5</v>
      </c>
      <c r="B102" s="41" t="s">
        <v>3689</v>
      </c>
      <c r="C102" s="36"/>
      <c r="D102" s="36"/>
      <c r="E102" s="54">
        <v>1.0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82">
        <v>8.0E-5</v>
      </c>
      <c r="B103" s="41" t="s">
        <v>3691</v>
      </c>
      <c r="C103" s="36"/>
      <c r="D103" s="36"/>
      <c r="E103" s="54">
        <v>1.0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82">
        <v>8.0E-5</v>
      </c>
      <c r="B104" s="41" t="s">
        <v>3692</v>
      </c>
      <c r="C104" s="36"/>
      <c r="D104" s="36"/>
      <c r="E104" s="54">
        <v>1.0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82">
        <v>8.0E-5</v>
      </c>
      <c r="B105" s="41" t="s">
        <v>3527</v>
      </c>
      <c r="C105" s="36"/>
      <c r="D105" s="36"/>
      <c r="E105" s="54">
        <v>1.0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82">
        <v>8.0E-5</v>
      </c>
      <c r="B106" s="41" t="s">
        <v>3020</v>
      </c>
      <c r="C106" s="36"/>
      <c r="D106" s="36"/>
      <c r="E106" s="54">
        <v>1.0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82">
        <v>8.0E-5</v>
      </c>
      <c r="B107" s="41" t="s">
        <v>3625</v>
      </c>
      <c r="C107" s="36"/>
      <c r="D107" s="36"/>
      <c r="E107" s="54">
        <v>1.0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182">
        <v>8.0E-5</v>
      </c>
      <c r="B108" s="41" t="s">
        <v>3694</v>
      </c>
      <c r="C108" s="36"/>
      <c r="D108" s="36"/>
      <c r="E108" s="54">
        <v>1.0</v>
      </c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182">
        <v>8.0E-5</v>
      </c>
      <c r="B109" s="41" t="s">
        <v>411</v>
      </c>
      <c r="C109" s="36"/>
      <c r="D109" s="36"/>
      <c r="E109" s="54">
        <v>1.0</v>
      </c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182">
        <v>8.0E-5</v>
      </c>
      <c r="B110" s="41" t="s">
        <v>3535</v>
      </c>
      <c r="C110" s="36"/>
      <c r="D110" s="36"/>
      <c r="E110" s="54">
        <v>1.0</v>
      </c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182">
        <v>8.0E-5</v>
      </c>
      <c r="B111" s="41" t="s">
        <v>3029</v>
      </c>
      <c r="C111" s="36"/>
      <c r="D111" s="36"/>
      <c r="E111" s="54">
        <v>1.0</v>
      </c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182">
        <v>8.0E-5</v>
      </c>
      <c r="B112" s="41" t="s">
        <v>3032</v>
      </c>
      <c r="C112" s="36"/>
      <c r="D112" s="36"/>
      <c r="E112" s="54">
        <v>1.0</v>
      </c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182">
        <v>8.0E-5</v>
      </c>
      <c r="B113" s="41" t="s">
        <v>3696</v>
      </c>
      <c r="C113" s="36"/>
      <c r="D113" s="36"/>
      <c r="E113" s="54">
        <v>1.0</v>
      </c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182">
        <v>8.0E-5</v>
      </c>
      <c r="B114" s="41" t="s">
        <v>3697</v>
      </c>
      <c r="C114" s="36"/>
      <c r="D114" s="36"/>
      <c r="E114" s="54">
        <v>1.0</v>
      </c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82">
        <v>8.0E-5</v>
      </c>
      <c r="B115" s="41" t="s">
        <v>3698</v>
      </c>
      <c r="C115" s="36"/>
      <c r="D115" s="36"/>
      <c r="E115" s="54">
        <v>1.0</v>
      </c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82">
        <v>8.0E-5</v>
      </c>
      <c r="B116" s="41" t="s">
        <v>2968</v>
      </c>
      <c r="C116" s="36"/>
      <c r="D116" s="36"/>
      <c r="E116" s="54">
        <v>1.0</v>
      </c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182">
        <v>8.0E-5</v>
      </c>
      <c r="B117" s="41" t="s">
        <v>395</v>
      </c>
      <c r="C117" s="36"/>
      <c r="D117" s="36"/>
      <c r="E117" s="54">
        <v>1.0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182">
        <v>8.0E-5</v>
      </c>
      <c r="B118" s="41" t="s">
        <v>391</v>
      </c>
      <c r="C118" s="36"/>
      <c r="D118" s="36"/>
      <c r="E118" s="54">
        <v>1.0</v>
      </c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182">
        <v>8.0E-5</v>
      </c>
      <c r="B119" s="41" t="s">
        <v>3190</v>
      </c>
      <c r="C119" s="36"/>
      <c r="D119" s="36"/>
      <c r="E119" s="54">
        <v>1.0</v>
      </c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182">
        <v>8.0E-5</v>
      </c>
      <c r="B120" s="41" t="s">
        <v>3206</v>
      </c>
      <c r="C120" s="36"/>
      <c r="D120" s="36"/>
      <c r="E120" s="54">
        <v>1.0</v>
      </c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182">
        <v>8.0E-5</v>
      </c>
      <c r="B121" s="41" t="s">
        <v>3195</v>
      </c>
      <c r="C121" s="36"/>
      <c r="D121" s="36"/>
      <c r="E121" s="54">
        <v>1.0</v>
      </c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182">
        <v>8.0E-5</v>
      </c>
      <c r="B122" s="41" t="s">
        <v>3281</v>
      </c>
      <c r="C122" s="36"/>
      <c r="D122" s="36"/>
      <c r="E122" s="54">
        <v>1.0</v>
      </c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182">
        <v>8.0E-5</v>
      </c>
      <c r="B123" s="41" t="s">
        <v>3704</v>
      </c>
      <c r="C123" s="36"/>
      <c r="D123" s="36"/>
      <c r="E123" s="54">
        <v>1.0</v>
      </c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182">
        <v>8.0E-5</v>
      </c>
      <c r="B124" s="41" t="s">
        <v>3705</v>
      </c>
      <c r="C124" s="36"/>
      <c r="D124" s="36"/>
      <c r="E124" s="54">
        <v>1.0</v>
      </c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182">
        <v>8.0E-5</v>
      </c>
      <c r="B125" s="41" t="s">
        <v>3045</v>
      </c>
      <c r="C125" s="36"/>
      <c r="D125" s="36"/>
      <c r="E125" s="54">
        <v>1.0</v>
      </c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182">
        <v>8.0E-5</v>
      </c>
      <c r="B126" s="41" t="s">
        <v>3706</v>
      </c>
      <c r="C126" s="36"/>
      <c r="D126" s="36"/>
      <c r="E126" s="54">
        <v>1.0</v>
      </c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182">
        <v>8.0E-5</v>
      </c>
      <c r="B127" s="41" t="s">
        <v>3708</v>
      </c>
      <c r="C127" s="36"/>
      <c r="D127" s="36"/>
      <c r="E127" s="54">
        <v>1.0</v>
      </c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182">
        <v>8.0E-5</v>
      </c>
      <c r="B128" s="41" t="s">
        <v>3644</v>
      </c>
      <c r="C128" s="36"/>
      <c r="D128" s="36"/>
      <c r="E128" s="54">
        <v>1.0</v>
      </c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182">
        <v>8.0E-5</v>
      </c>
      <c r="B129" s="41" t="s">
        <v>286</v>
      </c>
      <c r="C129" s="36"/>
      <c r="D129" s="36"/>
      <c r="E129" s="54">
        <v>1.0</v>
      </c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182">
        <v>8.0E-5</v>
      </c>
      <c r="B130" s="41" t="s">
        <v>281</v>
      </c>
      <c r="C130" s="36"/>
      <c r="D130" s="36"/>
      <c r="E130" s="54">
        <v>1.0</v>
      </c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182">
        <v>8.0E-5</v>
      </c>
      <c r="B131" s="41" t="s">
        <v>3711</v>
      </c>
      <c r="C131" s="36"/>
      <c r="D131" s="36"/>
      <c r="E131" s="54">
        <v>1.0</v>
      </c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182">
        <v>8.0E-5</v>
      </c>
      <c r="B132" s="41" t="s">
        <v>3423</v>
      </c>
      <c r="C132" s="36"/>
      <c r="D132" s="36"/>
      <c r="E132" s="54">
        <v>1.0</v>
      </c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182">
        <v>8.0E-5</v>
      </c>
      <c r="B133" s="41" t="s">
        <v>3712</v>
      </c>
      <c r="C133" s="36"/>
      <c r="D133" s="36"/>
      <c r="E133" s="54">
        <v>1.0</v>
      </c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182">
        <v>8.0E-5</v>
      </c>
      <c r="B134" s="41" t="s">
        <v>3715</v>
      </c>
      <c r="C134" s="36"/>
      <c r="D134" s="36"/>
      <c r="E134" s="54">
        <v>1.0</v>
      </c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182">
        <v>8.0E-5</v>
      </c>
      <c r="B135" s="41" t="s">
        <v>3716</v>
      </c>
      <c r="C135" s="36"/>
      <c r="D135" s="36"/>
      <c r="E135" s="54">
        <v>1.0</v>
      </c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182">
        <v>8.0E-5</v>
      </c>
      <c r="B136" s="41" t="s">
        <v>3008</v>
      </c>
      <c r="C136" s="36"/>
      <c r="D136" s="36"/>
      <c r="E136" s="54">
        <v>1.0</v>
      </c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182">
        <v>8.0E-5</v>
      </c>
      <c r="B137" s="41" t="s">
        <v>3060</v>
      </c>
      <c r="C137" s="36"/>
      <c r="D137" s="36"/>
      <c r="E137" s="54">
        <v>1.0</v>
      </c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182">
        <v>8.0E-5</v>
      </c>
      <c r="B138" s="41" t="s">
        <v>3647</v>
      </c>
      <c r="C138" s="36"/>
      <c r="D138" s="36"/>
      <c r="E138" s="54">
        <v>1.0</v>
      </c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182">
        <v>8.0E-5</v>
      </c>
      <c r="B139" s="41" t="s">
        <v>3061</v>
      </c>
      <c r="C139" s="36"/>
      <c r="D139" s="36"/>
      <c r="E139" s="54">
        <v>1.0</v>
      </c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182">
        <v>8.0E-5</v>
      </c>
      <c r="B140" s="41" t="s">
        <v>263</v>
      </c>
      <c r="C140" s="36"/>
      <c r="D140" s="36"/>
      <c r="E140" s="54">
        <v>1.0</v>
      </c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182">
        <v>8.0E-5</v>
      </c>
      <c r="B141" s="41" t="s">
        <v>3576</v>
      </c>
      <c r="C141" s="36"/>
      <c r="D141" s="36"/>
      <c r="E141" s="54">
        <v>1.0</v>
      </c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182">
        <v>8.0E-5</v>
      </c>
      <c r="B142" s="41" t="s">
        <v>3709</v>
      </c>
      <c r="C142" s="36"/>
      <c r="D142" s="36"/>
      <c r="E142" s="54">
        <v>1.0</v>
      </c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182">
        <v>8.0E-5</v>
      </c>
      <c r="B143" s="41" t="s">
        <v>3719</v>
      </c>
      <c r="C143" s="36"/>
      <c r="D143" s="36"/>
      <c r="E143" s="54">
        <v>1.0</v>
      </c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182">
        <v>8.0E-5</v>
      </c>
      <c r="B144" s="41" t="s">
        <v>218</v>
      </c>
      <c r="C144" s="36"/>
      <c r="D144" s="36"/>
      <c r="E144" s="54">
        <v>1.0</v>
      </c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182">
        <v>8.0E-5</v>
      </c>
      <c r="B145" s="41" t="s">
        <v>3721</v>
      </c>
      <c r="C145" s="36"/>
      <c r="D145" s="36"/>
      <c r="E145" s="54">
        <v>1.0</v>
      </c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182">
        <v>8.0E-5</v>
      </c>
      <c r="B146" s="41" t="s">
        <v>3722</v>
      </c>
      <c r="C146" s="36"/>
      <c r="D146" s="36"/>
      <c r="E146" s="54">
        <v>1.0</v>
      </c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182">
        <v>8.0E-5</v>
      </c>
      <c r="B147" s="41" t="s">
        <v>3723</v>
      </c>
      <c r="C147" s="36"/>
      <c r="D147" s="36"/>
      <c r="E147" s="54">
        <v>1.0</v>
      </c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182">
        <v>8.0E-5</v>
      </c>
      <c r="B148" s="41" t="s">
        <v>3725</v>
      </c>
      <c r="C148" s="36"/>
      <c r="D148" s="36"/>
      <c r="E148" s="54">
        <v>1.0</v>
      </c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182">
        <v>8.0E-5</v>
      </c>
      <c r="B149" s="41" t="s">
        <v>3400</v>
      </c>
      <c r="C149" s="36"/>
      <c r="D149" s="36"/>
      <c r="E149" s="54">
        <v>1.0</v>
      </c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182">
        <v>8.0E-5</v>
      </c>
      <c r="B150" s="41" t="s">
        <v>3726</v>
      </c>
      <c r="C150" s="36"/>
      <c r="D150" s="36"/>
      <c r="E150" s="54">
        <v>1.0</v>
      </c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182">
        <v>8.0E-5</v>
      </c>
      <c r="B151" s="41" t="s">
        <v>3700</v>
      </c>
      <c r="C151" s="36"/>
      <c r="D151" s="36"/>
      <c r="E151" s="54">
        <v>1.0</v>
      </c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182">
        <v>8.0E-5</v>
      </c>
      <c r="B152" s="41" t="s">
        <v>3500</v>
      </c>
      <c r="C152" s="36"/>
      <c r="D152" s="36"/>
      <c r="E152" s="54">
        <v>1.0</v>
      </c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182">
        <v>8.0E-5</v>
      </c>
      <c r="B153" s="41" t="s">
        <v>3728</v>
      </c>
      <c r="C153" s="36"/>
      <c r="D153" s="36"/>
      <c r="E153" s="54">
        <v>1.0</v>
      </c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182">
        <v>8.0E-5</v>
      </c>
      <c r="B154" s="41" t="s">
        <v>3237</v>
      </c>
      <c r="C154" s="36"/>
      <c r="D154" s="36"/>
      <c r="E154" s="54">
        <v>1.0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182">
        <v>8.0E-5</v>
      </c>
      <c r="B155" s="41" t="s">
        <v>3155</v>
      </c>
      <c r="C155" s="36"/>
      <c r="D155" s="36"/>
      <c r="E155" s="54">
        <v>1.0</v>
      </c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182">
        <v>8.0E-5</v>
      </c>
      <c r="B156" s="41" t="s">
        <v>3232</v>
      </c>
      <c r="C156" s="36"/>
      <c r="D156" s="36"/>
      <c r="E156" s="54">
        <v>1.0</v>
      </c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8.43"/>
    <col customWidth="1" min="3" max="3" width="16.43"/>
  </cols>
  <sheetData>
    <row r="1">
      <c r="A1" s="41" t="s">
        <v>3611</v>
      </c>
      <c r="B1" s="31" t="s">
        <v>3612</v>
      </c>
      <c r="C1" s="82" t="s">
        <v>1</v>
      </c>
      <c r="D1" s="33" t="s">
        <v>644</v>
      </c>
      <c r="E1" s="41" t="s">
        <v>3613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81" t="s">
        <v>3614</v>
      </c>
      <c r="B2" s="82"/>
      <c r="C2" s="36"/>
      <c r="D2" s="36"/>
      <c r="E2" s="54">
        <v>259.0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82">
        <v>0.1861</v>
      </c>
      <c r="B3" s="41" t="s">
        <v>70</v>
      </c>
      <c r="C3" s="54" t="s">
        <v>1442</v>
      </c>
      <c r="D3" s="54" t="s">
        <v>7</v>
      </c>
      <c r="E3" s="54">
        <v>2.0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82">
        <v>0.1143</v>
      </c>
      <c r="B4" s="41" t="s">
        <v>465</v>
      </c>
      <c r="C4" s="54" t="s">
        <v>1559</v>
      </c>
      <c r="D4" s="54" t="s">
        <v>7</v>
      </c>
      <c r="E4" s="54">
        <v>2.0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82">
        <v>0.0858</v>
      </c>
      <c r="B5" s="41" t="s">
        <v>115</v>
      </c>
      <c r="C5" s="54" t="s">
        <v>3115</v>
      </c>
      <c r="D5" s="54" t="s">
        <v>67</v>
      </c>
      <c r="E5" s="54">
        <v>3.0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82">
        <v>0.0498</v>
      </c>
      <c r="B6" s="41" t="s">
        <v>603</v>
      </c>
      <c r="C6" s="54" t="s">
        <v>3120</v>
      </c>
      <c r="D6" s="54" t="s">
        <v>60</v>
      </c>
      <c r="E6" s="54">
        <v>3.0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82">
        <v>0.0431</v>
      </c>
      <c r="B7" s="41" t="s">
        <v>488</v>
      </c>
      <c r="C7" s="54" t="s">
        <v>3620</v>
      </c>
      <c r="D7" s="54" t="s">
        <v>15</v>
      </c>
      <c r="E7" s="54">
        <v>2.0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82">
        <v>0.03809</v>
      </c>
      <c r="B8" s="41" t="s">
        <v>204</v>
      </c>
      <c r="C8" s="54" t="s">
        <v>205</v>
      </c>
      <c r="D8" s="54" t="s">
        <v>7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82">
        <v>0.03604</v>
      </c>
      <c r="B9" s="41" t="s">
        <v>467</v>
      </c>
      <c r="C9" s="54" t="s">
        <v>468</v>
      </c>
      <c r="D9" s="54" t="s">
        <v>15</v>
      </c>
      <c r="E9" s="54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82">
        <v>0.02911</v>
      </c>
      <c r="B10" s="41" t="s">
        <v>74</v>
      </c>
      <c r="C10" s="54" t="s">
        <v>3624</v>
      </c>
      <c r="D10" s="54" t="s">
        <v>15</v>
      </c>
      <c r="E10" s="54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82">
        <v>0.02847</v>
      </c>
      <c r="B11" s="41" t="s">
        <v>276</v>
      </c>
      <c r="C11" s="54" t="s">
        <v>277</v>
      </c>
      <c r="D11" s="54" t="s">
        <v>15</v>
      </c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82">
        <v>0.0259</v>
      </c>
      <c r="B12" s="41" t="s">
        <v>279</v>
      </c>
      <c r="C12" s="54" t="s">
        <v>280</v>
      </c>
      <c r="D12" s="54" t="s">
        <v>15</v>
      </c>
      <c r="E12" s="54">
        <v>4.0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82">
        <v>0.0241</v>
      </c>
      <c r="B13" s="41" t="s">
        <v>511</v>
      </c>
      <c r="C13" s="54" t="s">
        <v>3628</v>
      </c>
      <c r="D13" s="54" t="s">
        <v>15</v>
      </c>
      <c r="E13" s="54">
        <v>4.0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82">
        <v>0.0225</v>
      </c>
      <c r="B14" s="41" t="s">
        <v>117</v>
      </c>
      <c r="C14" s="54" t="s">
        <v>3629</v>
      </c>
      <c r="D14" s="54" t="s">
        <v>60</v>
      </c>
      <c r="E14" s="54">
        <v>14.0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82">
        <v>0.0221</v>
      </c>
      <c r="B15" s="41" t="s">
        <v>310</v>
      </c>
      <c r="C15" s="54" t="s">
        <v>2958</v>
      </c>
      <c r="D15" s="54" t="s">
        <v>7</v>
      </c>
      <c r="E15" s="54">
        <v>4.0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82">
        <v>0.02014</v>
      </c>
      <c r="B16" s="41" t="s">
        <v>320</v>
      </c>
      <c r="C16" s="54" t="s">
        <v>321</v>
      </c>
      <c r="D16" s="54" t="s">
        <v>15</v>
      </c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82">
        <v>0.01924</v>
      </c>
      <c r="B17" s="41" t="s">
        <v>556</v>
      </c>
      <c r="C17" s="54" t="s">
        <v>557</v>
      </c>
      <c r="D17" s="54" t="s">
        <v>15</v>
      </c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82">
        <v>0.0174</v>
      </c>
      <c r="B18" s="41" t="s">
        <v>221</v>
      </c>
      <c r="C18" s="54" t="s">
        <v>222</v>
      </c>
      <c r="D18" s="54" t="s">
        <v>7</v>
      </c>
      <c r="E18" s="54">
        <v>2.0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82">
        <v>0.01642</v>
      </c>
      <c r="B19" s="41" t="s">
        <v>563</v>
      </c>
      <c r="C19" s="54" t="s">
        <v>564</v>
      </c>
      <c r="D19" s="54" t="s">
        <v>15</v>
      </c>
      <c r="E19" s="54">
        <v>1.0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82">
        <v>0.01629</v>
      </c>
      <c r="B20" s="41" t="s">
        <v>208</v>
      </c>
      <c r="C20" s="54" t="s">
        <v>3419</v>
      </c>
      <c r="D20" s="54" t="s">
        <v>15</v>
      </c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82">
        <v>0.0162</v>
      </c>
      <c r="B21" s="41" t="s">
        <v>490</v>
      </c>
      <c r="C21" s="54" t="s">
        <v>1450</v>
      </c>
      <c r="D21" s="54" t="s">
        <v>7</v>
      </c>
      <c r="E21" s="54">
        <v>3.0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82">
        <v>0.01398</v>
      </c>
      <c r="B22" s="41" t="s">
        <v>185</v>
      </c>
      <c r="C22" s="54" t="s">
        <v>186</v>
      </c>
      <c r="D22" s="54" t="s">
        <v>15</v>
      </c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82">
        <v>0.0117</v>
      </c>
      <c r="B23" s="41" t="s">
        <v>30</v>
      </c>
      <c r="C23" s="54" t="s">
        <v>3642</v>
      </c>
      <c r="D23" s="54" t="s">
        <v>7</v>
      </c>
      <c r="E23" s="54">
        <v>3.0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83">
        <v>0.01039</v>
      </c>
      <c r="B24" s="112" t="s">
        <v>528</v>
      </c>
      <c r="C24" s="61" t="s">
        <v>3221</v>
      </c>
      <c r="D24" s="61" t="s">
        <v>15</v>
      </c>
      <c r="E24" s="61">
        <v>1.0</v>
      </c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>
      <c r="A25" s="182">
        <v>0.00898</v>
      </c>
      <c r="B25" s="41" t="s">
        <v>3128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82">
        <v>0.00872</v>
      </c>
      <c r="B26" s="41" t="s">
        <v>3460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82">
        <v>0.00795</v>
      </c>
      <c r="B27" s="41" t="s">
        <v>2984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82">
        <v>0.0078</v>
      </c>
      <c r="B28" s="41" t="s">
        <v>124</v>
      </c>
      <c r="C28" s="36"/>
      <c r="D28" s="36"/>
      <c r="E28" s="54">
        <v>3.0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82">
        <v>0.0069</v>
      </c>
      <c r="B29" s="41" t="s">
        <v>295</v>
      </c>
      <c r="C29" s="36"/>
      <c r="D29" s="36"/>
      <c r="E29" s="54">
        <v>5.0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82">
        <v>0.0068</v>
      </c>
      <c r="B30" s="41" t="s">
        <v>477</v>
      </c>
      <c r="C30" s="36"/>
      <c r="D30" s="36"/>
      <c r="E30" s="54">
        <v>2.0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82">
        <v>0.00577</v>
      </c>
      <c r="B31" s="41" t="s">
        <v>3149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82">
        <v>0.00551</v>
      </c>
      <c r="B32" s="41" t="s">
        <v>3625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82">
        <v>0.00475</v>
      </c>
      <c r="B33" s="41" t="s">
        <v>200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82">
        <v>0.00462</v>
      </c>
      <c r="B34" s="41" t="s">
        <v>3493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82">
        <v>0.00436</v>
      </c>
      <c r="B35" s="41" t="s">
        <v>183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82">
        <v>0.0041</v>
      </c>
      <c r="B36" s="41" t="s">
        <v>3653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82">
        <v>0.0032</v>
      </c>
      <c r="B37" s="41" t="s">
        <v>286</v>
      </c>
      <c r="C37" s="36"/>
      <c r="D37" s="36"/>
      <c r="E37" s="54">
        <v>4.0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82">
        <v>0.0032</v>
      </c>
      <c r="B38" s="41" t="s">
        <v>301</v>
      </c>
      <c r="C38" s="36"/>
      <c r="D38" s="36"/>
      <c r="E38" s="54">
        <v>3.0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82">
        <v>0.0032</v>
      </c>
      <c r="B39" s="41" t="s">
        <v>604</v>
      </c>
      <c r="C39" s="36"/>
      <c r="D39" s="36"/>
      <c r="E39" s="54">
        <v>2.0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82">
        <v>0.00257</v>
      </c>
      <c r="B40" s="41" t="s">
        <v>606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82">
        <v>0.00231</v>
      </c>
      <c r="B41" s="41" t="s">
        <v>3656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82">
        <v>0.00218</v>
      </c>
      <c r="B42" s="41" t="s">
        <v>2972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82">
        <v>0.00218</v>
      </c>
      <c r="B43" s="41" t="s">
        <v>3657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82">
        <v>0.00218</v>
      </c>
      <c r="B44" s="41" t="s">
        <v>3589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82">
        <v>0.00192</v>
      </c>
      <c r="B45" s="41" t="s">
        <v>290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82">
        <v>0.0018</v>
      </c>
      <c r="B46" s="41" t="s">
        <v>3145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82">
        <v>0.0018</v>
      </c>
      <c r="B47" s="41" t="s">
        <v>3529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82">
        <v>0.0018</v>
      </c>
      <c r="B48" s="41" t="s">
        <v>397</v>
      </c>
      <c r="C48" s="36"/>
      <c r="D48" s="36"/>
      <c r="E48" s="54">
        <v>4.0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82">
        <v>0.00154</v>
      </c>
      <c r="B49" s="41" t="s">
        <v>183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82">
        <v>0.00154</v>
      </c>
      <c r="B50" s="41" t="s">
        <v>3661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82">
        <v>0.0015</v>
      </c>
      <c r="B51" s="41" t="s">
        <v>401</v>
      </c>
      <c r="C51" s="36"/>
      <c r="D51" s="36"/>
      <c r="E51" s="54">
        <v>3.0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82">
        <v>0.0014</v>
      </c>
      <c r="B52" s="41" t="s">
        <v>417</v>
      </c>
      <c r="C52" s="36"/>
      <c r="D52" s="36"/>
      <c r="E52" s="54">
        <v>3.0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82">
        <v>0.0013</v>
      </c>
      <c r="B53" s="41" t="s">
        <v>268</v>
      </c>
      <c r="C53" s="36"/>
      <c r="D53" s="36"/>
      <c r="E53" s="54">
        <v>2.0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82">
        <v>0.00103</v>
      </c>
      <c r="B54" s="41" t="s">
        <v>3670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82">
        <v>0.00103</v>
      </c>
      <c r="B55" s="41" t="s">
        <v>2989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82">
        <v>0.001</v>
      </c>
      <c r="B56" s="41" t="s">
        <v>126</v>
      </c>
      <c r="C56" s="36"/>
      <c r="D56" s="36"/>
      <c r="E56" s="54">
        <v>5.0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82">
        <v>9.0E-4</v>
      </c>
      <c r="B57" s="41" t="s">
        <v>3191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82">
        <v>9.0E-4</v>
      </c>
      <c r="B58" s="41" t="s">
        <v>411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82">
        <v>9.0E-4</v>
      </c>
      <c r="B59" s="41" t="s">
        <v>497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82">
        <v>9.0E-4</v>
      </c>
      <c r="B60" s="41" t="s">
        <v>3671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82">
        <v>8.0E-4</v>
      </c>
      <c r="B61" s="41" t="s">
        <v>395</v>
      </c>
      <c r="C61" s="36"/>
      <c r="D61" s="36"/>
      <c r="E61" s="54">
        <v>3.0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82">
        <v>7.7E-4</v>
      </c>
      <c r="B62" s="41" t="s">
        <v>3673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82">
        <v>7.7E-4</v>
      </c>
      <c r="B63" s="41" t="s">
        <v>3289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82">
        <v>7.7E-4</v>
      </c>
      <c r="B64" s="41" t="s">
        <v>415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82">
        <v>7.7E-4</v>
      </c>
      <c r="B65" s="41" t="s">
        <v>419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82">
        <v>6.4E-4</v>
      </c>
      <c r="B66" s="41" t="s">
        <v>3229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82">
        <v>6.4E-4</v>
      </c>
      <c r="B67" s="41" t="s">
        <v>2986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82">
        <v>6.4E-4</v>
      </c>
      <c r="B68" s="41" t="s">
        <v>3676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82">
        <v>6.4E-4</v>
      </c>
      <c r="B69" s="41" t="s">
        <v>3530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82">
        <v>6.4E-4</v>
      </c>
      <c r="B70" s="41" t="s">
        <v>2994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82">
        <v>5.1E-4</v>
      </c>
      <c r="B71" s="41" t="s">
        <v>2992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82">
        <v>5.1E-4</v>
      </c>
      <c r="B72" s="41" t="s">
        <v>3678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82">
        <v>5.1E-4</v>
      </c>
      <c r="B73" s="41" t="s">
        <v>3240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82">
        <v>5.1E-4</v>
      </c>
      <c r="B74" s="41" t="s">
        <v>3300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82">
        <v>5.1E-4</v>
      </c>
      <c r="B75" s="41" t="s">
        <v>206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82">
        <v>5.1E-4</v>
      </c>
      <c r="B76" s="41" t="s">
        <v>3052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82">
        <v>5.1E-4</v>
      </c>
      <c r="B77" s="41" t="s">
        <v>3681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82">
        <v>5.1E-4</v>
      </c>
      <c r="B78" s="41" t="s">
        <v>3683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82">
        <v>5.1E-4</v>
      </c>
      <c r="B79" s="41" t="s">
        <v>369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82">
        <v>5.1E-4</v>
      </c>
      <c r="B80" s="41" t="s">
        <v>3181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82">
        <v>5.1E-4</v>
      </c>
      <c r="B81" s="41" t="s">
        <v>584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82">
        <v>4.0E-4</v>
      </c>
      <c r="B82" s="41" t="s">
        <v>3632</v>
      </c>
      <c r="C82" s="36"/>
      <c r="D82" s="36"/>
      <c r="E82" s="54">
        <v>2.0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82">
        <v>4.0E-4</v>
      </c>
      <c r="B83" s="41" t="s">
        <v>3687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82">
        <v>4.0E-4</v>
      </c>
      <c r="B84" s="41" t="s">
        <v>551</v>
      </c>
      <c r="C84" s="36"/>
      <c r="D84" s="36"/>
      <c r="E84" s="54">
        <v>2.0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82">
        <v>3.8E-4</v>
      </c>
      <c r="B85" s="41" t="s">
        <v>3231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82">
        <v>3.8E-4</v>
      </c>
      <c r="B86" s="41" t="s">
        <v>3690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82">
        <v>3.8E-4</v>
      </c>
      <c r="B87" s="41" t="s">
        <v>3235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82">
        <v>3.8E-4</v>
      </c>
      <c r="B88" s="41" t="s">
        <v>3060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82">
        <v>3.8E-4</v>
      </c>
      <c r="B89" s="41" t="s">
        <v>3645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82">
        <v>3.8E-4</v>
      </c>
      <c r="B90" s="41" t="s">
        <v>2969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82">
        <v>3.8E-4</v>
      </c>
      <c r="B91" s="41" t="s">
        <v>3538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82">
        <v>3.8E-4</v>
      </c>
      <c r="B92" s="41" t="s">
        <v>3024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82">
        <v>3.8E-4</v>
      </c>
      <c r="B93" s="41" t="s">
        <v>3527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82">
        <v>3.8E-4</v>
      </c>
      <c r="B94" s="41" t="s">
        <v>3121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82">
        <v>3.8E-4</v>
      </c>
      <c r="B95" s="41" t="s">
        <v>499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82">
        <v>3.0E-4</v>
      </c>
      <c r="B96" s="41" t="s">
        <v>3647</v>
      </c>
      <c r="C96" s="36"/>
      <c r="D96" s="36"/>
      <c r="E96" s="54">
        <v>2.0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82">
        <v>2.6E-4</v>
      </c>
      <c r="B97" s="41" t="s">
        <v>56</v>
      </c>
      <c r="C97" s="36"/>
      <c r="D97" s="36"/>
      <c r="E97" s="54">
        <v>1.0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82">
        <v>2.6E-4</v>
      </c>
      <c r="B98" s="41" t="s">
        <v>2979</v>
      </c>
      <c r="C98" s="36"/>
      <c r="D98" s="36"/>
      <c r="E98" s="54">
        <v>1.0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82">
        <v>2.6E-4</v>
      </c>
      <c r="B99" s="41" t="s">
        <v>3155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82">
        <v>2.6E-4</v>
      </c>
      <c r="B100" s="41" t="s">
        <v>3237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82">
        <v>2.6E-4</v>
      </c>
      <c r="B101" s="41" t="s">
        <v>3700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82">
        <v>2.6E-4</v>
      </c>
      <c r="B102" s="41" t="s">
        <v>3703</v>
      </c>
      <c r="C102" s="36"/>
      <c r="D102" s="36"/>
      <c r="E102" s="54">
        <v>1.0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82">
        <v>2.6E-4</v>
      </c>
      <c r="B103" s="41" t="s">
        <v>181</v>
      </c>
      <c r="C103" s="36"/>
      <c r="D103" s="36"/>
      <c r="E103" s="54">
        <v>1.0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82">
        <v>2.6E-4</v>
      </c>
      <c r="B104" s="41" t="s">
        <v>3707</v>
      </c>
      <c r="C104" s="36"/>
      <c r="D104" s="36"/>
      <c r="E104" s="54">
        <v>1.0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82">
        <v>2.6E-4</v>
      </c>
      <c r="B105" s="41" t="s">
        <v>3298</v>
      </c>
      <c r="C105" s="36"/>
      <c r="D105" s="36"/>
      <c r="E105" s="54">
        <v>1.0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82">
        <v>2.6E-4</v>
      </c>
      <c r="B106" s="41" t="s">
        <v>3709</v>
      </c>
      <c r="C106" s="36"/>
      <c r="D106" s="36"/>
      <c r="E106" s="54">
        <v>1.0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82">
        <v>2.6E-4</v>
      </c>
      <c r="B107" s="41" t="s">
        <v>3573</v>
      </c>
      <c r="C107" s="36"/>
      <c r="D107" s="36"/>
      <c r="E107" s="54">
        <v>1.0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182">
        <v>2.6E-4</v>
      </c>
      <c r="B108" s="41" t="s">
        <v>3713</v>
      </c>
      <c r="C108" s="36"/>
      <c r="D108" s="36"/>
      <c r="E108" s="54">
        <v>1.0</v>
      </c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182">
        <v>2.6E-4</v>
      </c>
      <c r="B109" s="41" t="s">
        <v>3054</v>
      </c>
      <c r="C109" s="36"/>
      <c r="D109" s="36"/>
      <c r="E109" s="54">
        <v>1.0</v>
      </c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182">
        <v>2.6E-4</v>
      </c>
      <c r="B110" s="41" t="s">
        <v>3029</v>
      </c>
      <c r="C110" s="36"/>
      <c r="D110" s="36"/>
      <c r="E110" s="54">
        <v>1.0</v>
      </c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182">
        <v>2.6E-4</v>
      </c>
      <c r="B111" s="41" t="s">
        <v>3640</v>
      </c>
      <c r="C111" s="36"/>
      <c r="D111" s="36"/>
      <c r="E111" s="54">
        <v>1.0</v>
      </c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182">
        <v>2.6E-4</v>
      </c>
      <c r="B112" s="41" t="s">
        <v>3534</v>
      </c>
      <c r="C112" s="36"/>
      <c r="D112" s="36"/>
      <c r="E112" s="54">
        <v>1.0</v>
      </c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182">
        <v>2.6E-4</v>
      </c>
      <c r="B113" s="41" t="s">
        <v>3621</v>
      </c>
      <c r="C113" s="36"/>
      <c r="D113" s="36"/>
      <c r="E113" s="54">
        <v>1.0</v>
      </c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182">
        <v>2.6E-4</v>
      </c>
      <c r="B114" s="41" t="s">
        <v>3450</v>
      </c>
      <c r="C114" s="36"/>
      <c r="D114" s="36"/>
      <c r="E114" s="54">
        <v>1.0</v>
      </c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82">
        <v>2.6E-4</v>
      </c>
      <c r="B115" s="41" t="s">
        <v>3005</v>
      </c>
      <c r="C115" s="36"/>
      <c r="D115" s="36"/>
      <c r="E115" s="54">
        <v>1.0</v>
      </c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82">
        <v>2.6E-4</v>
      </c>
      <c r="B116" s="41" t="s">
        <v>485</v>
      </c>
      <c r="C116" s="36"/>
      <c r="D116" s="36"/>
      <c r="E116" s="54">
        <v>1.0</v>
      </c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182">
        <v>2.6E-4</v>
      </c>
      <c r="B117" s="41" t="s">
        <v>3148</v>
      </c>
      <c r="C117" s="36"/>
      <c r="D117" s="36"/>
      <c r="E117" s="54">
        <v>1.0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182">
        <v>2.6E-4</v>
      </c>
      <c r="B118" s="41" t="s">
        <v>3136</v>
      </c>
      <c r="C118" s="36"/>
      <c r="D118" s="36"/>
      <c r="E118" s="54">
        <v>1.0</v>
      </c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182">
        <v>2.6E-4</v>
      </c>
      <c r="B119" s="41" t="s">
        <v>580</v>
      </c>
      <c r="C119" s="36"/>
      <c r="D119" s="36"/>
      <c r="E119" s="54">
        <v>1.0</v>
      </c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182">
        <v>2.6E-4</v>
      </c>
      <c r="B120" s="41" t="s">
        <v>3326</v>
      </c>
      <c r="C120" s="36"/>
      <c r="D120" s="36"/>
      <c r="E120" s="54">
        <v>1.0</v>
      </c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182">
        <v>2.0E-4</v>
      </c>
      <c r="B121" s="41" t="s">
        <v>202</v>
      </c>
      <c r="C121" s="36"/>
      <c r="D121" s="36"/>
      <c r="E121" s="54">
        <v>2.0</v>
      </c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182">
        <v>2.0E-4</v>
      </c>
      <c r="B122" s="41" t="s">
        <v>586</v>
      </c>
      <c r="C122" s="36"/>
      <c r="D122" s="36"/>
      <c r="E122" s="54">
        <v>2.0</v>
      </c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182">
        <v>1.3E-4</v>
      </c>
      <c r="B123" s="41" t="s">
        <v>3955</v>
      </c>
      <c r="C123" s="36"/>
      <c r="D123" s="36"/>
      <c r="E123" s="54">
        <v>1.0</v>
      </c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182">
        <v>1.3E-4</v>
      </c>
      <c r="B124" s="41" t="s">
        <v>3956</v>
      </c>
      <c r="C124" s="36"/>
      <c r="D124" s="36"/>
      <c r="E124" s="54">
        <v>1.0</v>
      </c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182">
        <v>1.3E-4</v>
      </c>
      <c r="B125" s="41" t="s">
        <v>3957</v>
      </c>
      <c r="C125" s="36"/>
      <c r="D125" s="36"/>
      <c r="E125" s="54">
        <v>1.0</v>
      </c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182">
        <v>1.3E-4</v>
      </c>
      <c r="B126" s="41" t="s">
        <v>3566</v>
      </c>
      <c r="C126" s="36"/>
      <c r="D126" s="36"/>
      <c r="E126" s="54">
        <v>1.0</v>
      </c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182">
        <v>1.3E-4</v>
      </c>
      <c r="B127" s="41" t="s">
        <v>3341</v>
      </c>
      <c r="C127" s="36"/>
      <c r="D127" s="36"/>
      <c r="E127" s="54">
        <v>1.0</v>
      </c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182">
        <v>1.3E-4</v>
      </c>
      <c r="B128" s="41" t="s">
        <v>3322</v>
      </c>
      <c r="C128" s="36"/>
      <c r="D128" s="36"/>
      <c r="E128" s="54">
        <v>1.0</v>
      </c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182">
        <v>1.3E-4</v>
      </c>
      <c r="B129" s="41" t="s">
        <v>2965</v>
      </c>
      <c r="C129" s="36"/>
      <c r="D129" s="36"/>
      <c r="E129" s="54">
        <v>1.0</v>
      </c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182">
        <v>1.3E-4</v>
      </c>
      <c r="B130" s="41" t="s">
        <v>3958</v>
      </c>
      <c r="C130" s="36"/>
      <c r="D130" s="36"/>
      <c r="E130" s="54">
        <v>1.0</v>
      </c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182">
        <v>1.3E-4</v>
      </c>
      <c r="B131" s="41" t="s">
        <v>3959</v>
      </c>
      <c r="C131" s="36"/>
      <c r="D131" s="36"/>
      <c r="E131" s="54">
        <v>1.0</v>
      </c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182">
        <v>1.3E-4</v>
      </c>
      <c r="B132" s="41" t="s">
        <v>3079</v>
      </c>
      <c r="C132" s="36"/>
      <c r="D132" s="36"/>
      <c r="E132" s="54">
        <v>1.0</v>
      </c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182">
        <v>1.3E-4</v>
      </c>
      <c r="B133" s="41" t="s">
        <v>3072</v>
      </c>
      <c r="C133" s="36"/>
      <c r="D133" s="36"/>
      <c r="E133" s="54">
        <v>1.0</v>
      </c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182">
        <v>1.3E-4</v>
      </c>
      <c r="B134" s="41" t="s">
        <v>3960</v>
      </c>
      <c r="C134" s="36"/>
      <c r="D134" s="36"/>
      <c r="E134" s="54">
        <v>1.0</v>
      </c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182">
        <v>1.3E-4</v>
      </c>
      <c r="B135" s="41" t="s">
        <v>3069</v>
      </c>
      <c r="C135" s="36"/>
      <c r="D135" s="36"/>
      <c r="E135" s="54">
        <v>1.0</v>
      </c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182">
        <v>1.3E-4</v>
      </c>
      <c r="B136" s="41" t="s">
        <v>3233</v>
      </c>
      <c r="C136" s="36"/>
      <c r="D136" s="36"/>
      <c r="E136" s="54">
        <v>1.0</v>
      </c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182">
        <v>1.3E-4</v>
      </c>
      <c r="B137" s="41" t="s">
        <v>3961</v>
      </c>
      <c r="C137" s="36"/>
      <c r="D137" s="36"/>
      <c r="E137" s="54">
        <v>1.0</v>
      </c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182">
        <v>1.3E-4</v>
      </c>
      <c r="B138" s="41" t="s">
        <v>3962</v>
      </c>
      <c r="C138" s="36"/>
      <c r="D138" s="36"/>
      <c r="E138" s="54">
        <v>1.0</v>
      </c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182">
        <v>1.3E-4</v>
      </c>
      <c r="B139" s="41" t="s">
        <v>3964</v>
      </c>
      <c r="C139" s="36"/>
      <c r="D139" s="36"/>
      <c r="E139" s="54">
        <v>1.0</v>
      </c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182">
        <v>1.3E-4</v>
      </c>
      <c r="B140" s="41" t="s">
        <v>3965</v>
      </c>
      <c r="C140" s="36"/>
      <c r="D140" s="36"/>
      <c r="E140" s="54">
        <v>1.0</v>
      </c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182">
        <v>1.3E-4</v>
      </c>
      <c r="B141" s="41" t="s">
        <v>3244</v>
      </c>
      <c r="C141" s="36"/>
      <c r="D141" s="36"/>
      <c r="E141" s="54">
        <v>1.0</v>
      </c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182">
        <v>1.3E-4</v>
      </c>
      <c r="B142" s="41" t="s">
        <v>130</v>
      </c>
      <c r="C142" s="36"/>
      <c r="D142" s="36"/>
      <c r="E142" s="54">
        <v>1.0</v>
      </c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182">
        <v>1.3E-4</v>
      </c>
      <c r="B143" s="41" t="s">
        <v>136</v>
      </c>
      <c r="C143" s="36"/>
      <c r="D143" s="36"/>
      <c r="E143" s="54">
        <v>1.0</v>
      </c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182">
        <v>1.3E-4</v>
      </c>
      <c r="B144" s="41" t="s">
        <v>3210</v>
      </c>
      <c r="C144" s="36"/>
      <c r="D144" s="36"/>
      <c r="E144" s="54">
        <v>1.0</v>
      </c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182">
        <v>1.3E-4</v>
      </c>
      <c r="B145" s="41" t="s">
        <v>3339</v>
      </c>
      <c r="C145" s="36"/>
      <c r="D145" s="36"/>
      <c r="E145" s="54">
        <v>1.0</v>
      </c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182">
        <v>1.3E-4</v>
      </c>
      <c r="B146" s="41" t="s">
        <v>3537</v>
      </c>
      <c r="C146" s="36"/>
      <c r="D146" s="36"/>
      <c r="E146" s="54">
        <v>1.0</v>
      </c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182">
        <v>1.3E-4</v>
      </c>
      <c r="B147" s="41" t="s">
        <v>3969</v>
      </c>
      <c r="C147" s="36"/>
      <c r="D147" s="36"/>
      <c r="E147" s="54">
        <v>1.0</v>
      </c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182">
        <v>1.3E-4</v>
      </c>
      <c r="B148" s="41" t="s">
        <v>218</v>
      </c>
      <c r="C148" s="36"/>
      <c r="D148" s="36"/>
      <c r="E148" s="54">
        <v>1.0</v>
      </c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182">
        <v>1.3E-4</v>
      </c>
      <c r="B149" s="41" t="s">
        <v>3249</v>
      </c>
      <c r="C149" s="36"/>
      <c r="D149" s="36"/>
      <c r="E149" s="54">
        <v>1.0</v>
      </c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182">
        <v>1.3E-4</v>
      </c>
      <c r="B150" s="41" t="s">
        <v>3971</v>
      </c>
      <c r="C150" s="36"/>
      <c r="D150" s="36"/>
      <c r="E150" s="54">
        <v>1.0</v>
      </c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182">
        <v>1.3E-4</v>
      </c>
      <c r="B151" s="41" t="s">
        <v>3650</v>
      </c>
      <c r="C151" s="36"/>
      <c r="D151" s="36"/>
      <c r="E151" s="54">
        <v>1.0</v>
      </c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182">
        <v>1.3E-4</v>
      </c>
      <c r="B152" s="41" t="s">
        <v>3973</v>
      </c>
      <c r="C152" s="36"/>
      <c r="D152" s="36"/>
      <c r="E152" s="54">
        <v>1.0</v>
      </c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182">
        <v>1.3E-4</v>
      </c>
      <c r="B153" s="41" t="s">
        <v>3061</v>
      </c>
      <c r="C153" s="36"/>
      <c r="D153" s="36"/>
      <c r="E153" s="54">
        <v>1.0</v>
      </c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182">
        <v>1.3E-4</v>
      </c>
      <c r="B154" s="41" t="s">
        <v>3008</v>
      </c>
      <c r="C154" s="36"/>
      <c r="D154" s="36"/>
      <c r="E154" s="54">
        <v>1.0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182">
        <v>1.3E-4</v>
      </c>
      <c r="B155" s="41" t="s">
        <v>3715</v>
      </c>
      <c r="C155" s="36"/>
      <c r="D155" s="36"/>
      <c r="E155" s="54">
        <v>1.0</v>
      </c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182">
        <v>1.3E-4</v>
      </c>
      <c r="B156" s="41" t="s">
        <v>3423</v>
      </c>
      <c r="C156" s="36"/>
      <c r="D156" s="36"/>
      <c r="E156" s="54">
        <v>1.0</v>
      </c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182">
        <v>1.3E-4</v>
      </c>
      <c r="B157" s="41" t="s">
        <v>3975</v>
      </c>
      <c r="C157" s="36"/>
      <c r="D157" s="36"/>
      <c r="E157" s="54">
        <v>1.0</v>
      </c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182">
        <v>1.3E-4</v>
      </c>
      <c r="B158" s="41" t="s">
        <v>3976</v>
      </c>
      <c r="C158" s="36"/>
      <c r="D158" s="36"/>
      <c r="E158" s="54">
        <v>1.0</v>
      </c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182">
        <v>1.3E-4</v>
      </c>
      <c r="B159" s="41" t="s">
        <v>3977</v>
      </c>
      <c r="C159" s="36"/>
      <c r="D159" s="36"/>
      <c r="E159" s="54">
        <v>1.0</v>
      </c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182">
        <v>1.3E-4</v>
      </c>
      <c r="B160" s="41" t="s">
        <v>3979</v>
      </c>
      <c r="C160" s="36"/>
      <c r="D160" s="36"/>
      <c r="E160" s="54">
        <v>1.0</v>
      </c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182">
        <v>1.3E-4</v>
      </c>
      <c r="B161" s="41" t="s">
        <v>3981</v>
      </c>
      <c r="C161" s="36"/>
      <c r="D161" s="36"/>
      <c r="E161" s="54">
        <v>1.0</v>
      </c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182">
        <v>1.3E-4</v>
      </c>
      <c r="B162" s="41" t="s">
        <v>3633</v>
      </c>
      <c r="C162" s="36"/>
      <c r="D162" s="36"/>
      <c r="E162" s="54">
        <v>1.0</v>
      </c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182">
        <v>1.3E-4</v>
      </c>
      <c r="B163" s="41" t="s">
        <v>3720</v>
      </c>
      <c r="C163" s="36"/>
      <c r="D163" s="36"/>
      <c r="E163" s="54">
        <v>1.0</v>
      </c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182">
        <v>1.3E-4</v>
      </c>
      <c r="B164" s="41" t="s">
        <v>3630</v>
      </c>
      <c r="C164" s="36"/>
      <c r="D164" s="36"/>
      <c r="E164" s="54">
        <v>1.0</v>
      </c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182">
        <v>1.3E-4</v>
      </c>
      <c r="B165" s="41" t="s">
        <v>303</v>
      </c>
      <c r="C165" s="36"/>
      <c r="D165" s="36"/>
      <c r="E165" s="54">
        <v>1.0</v>
      </c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182">
        <v>1.3E-4</v>
      </c>
      <c r="B166" s="41" t="s">
        <v>3983</v>
      </c>
      <c r="C166" s="36"/>
      <c r="D166" s="36"/>
      <c r="E166" s="54">
        <v>1.0</v>
      </c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182">
        <v>1.3E-4</v>
      </c>
      <c r="B167" s="41" t="s">
        <v>3616</v>
      </c>
      <c r="C167" s="36"/>
      <c r="D167" s="36"/>
      <c r="E167" s="54">
        <v>1.0</v>
      </c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182">
        <v>1.3E-4</v>
      </c>
      <c r="B168" s="41" t="s">
        <v>3984</v>
      </c>
      <c r="C168" s="36"/>
      <c r="D168" s="36"/>
      <c r="E168" s="54">
        <v>1.0</v>
      </c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182">
        <v>1.3E-4</v>
      </c>
      <c r="B169" s="41" t="s">
        <v>3985</v>
      </c>
      <c r="C169" s="36"/>
      <c r="D169" s="36"/>
      <c r="E169" s="54">
        <v>1.0</v>
      </c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182">
        <v>1.3E-4</v>
      </c>
      <c r="B170" s="41" t="s">
        <v>3988</v>
      </c>
      <c r="C170" s="36"/>
      <c r="D170" s="36"/>
      <c r="E170" s="54">
        <v>1.0</v>
      </c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182">
        <v>1.3E-4</v>
      </c>
      <c r="B171" s="41" t="s">
        <v>3989</v>
      </c>
      <c r="C171" s="36"/>
      <c r="D171" s="36"/>
      <c r="E171" s="54">
        <v>1.0</v>
      </c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182">
        <v>1.3E-4</v>
      </c>
      <c r="B172" s="41" t="s">
        <v>3991</v>
      </c>
      <c r="C172" s="36"/>
      <c r="D172" s="36"/>
      <c r="E172" s="54">
        <v>1.0</v>
      </c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182">
        <v>1.3E-4</v>
      </c>
      <c r="B173" s="41" t="s">
        <v>3485</v>
      </c>
      <c r="C173" s="36"/>
      <c r="D173" s="36"/>
      <c r="E173" s="54">
        <v>1.0</v>
      </c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182">
        <v>1.3E-4</v>
      </c>
      <c r="B174" s="41" t="s">
        <v>409</v>
      </c>
      <c r="C174" s="36"/>
      <c r="D174" s="36"/>
      <c r="E174" s="54">
        <v>1.0</v>
      </c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182">
        <v>1.3E-4</v>
      </c>
      <c r="B175" s="41" t="s">
        <v>3994</v>
      </c>
      <c r="C175" s="36"/>
      <c r="D175" s="36"/>
      <c r="E175" s="54">
        <v>1.0</v>
      </c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182">
        <v>1.3E-4</v>
      </c>
      <c r="B176" s="41" t="s">
        <v>3484</v>
      </c>
      <c r="C176" s="36"/>
      <c r="D176" s="36"/>
      <c r="E176" s="54">
        <v>1.0</v>
      </c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182">
        <v>1.3E-4</v>
      </c>
      <c r="B177" s="41" t="s">
        <v>3020</v>
      </c>
      <c r="C177" s="36"/>
      <c r="D177" s="36"/>
      <c r="E177" s="54">
        <v>1.0</v>
      </c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182">
        <v>1.3E-4</v>
      </c>
      <c r="B178" s="41" t="s">
        <v>3018</v>
      </c>
      <c r="C178" s="36"/>
      <c r="D178" s="36"/>
      <c r="E178" s="54">
        <v>1.0</v>
      </c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182">
        <v>1.3E-4</v>
      </c>
      <c r="B179" s="41" t="s">
        <v>421</v>
      </c>
      <c r="C179" s="36"/>
      <c r="D179" s="36"/>
      <c r="E179" s="54">
        <v>1.0</v>
      </c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182">
        <v>1.3E-4</v>
      </c>
      <c r="B180" s="41" t="s">
        <v>3998</v>
      </c>
      <c r="C180" s="36"/>
      <c r="D180" s="36"/>
      <c r="E180" s="54">
        <v>1.0</v>
      </c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182">
        <v>1.3E-4</v>
      </c>
      <c r="B181" s="41" t="s">
        <v>3267</v>
      </c>
      <c r="C181" s="36"/>
      <c r="D181" s="36"/>
      <c r="E181" s="54">
        <v>1.0</v>
      </c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182">
        <v>1.3E-4</v>
      </c>
      <c r="B182" s="41" t="s">
        <v>4000</v>
      </c>
      <c r="C182" s="36"/>
      <c r="D182" s="36"/>
      <c r="E182" s="54">
        <v>1.0</v>
      </c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182">
        <v>1.3E-4</v>
      </c>
      <c r="B183" s="41" t="s">
        <v>3542</v>
      </c>
      <c r="C183" s="36"/>
      <c r="D183" s="36"/>
      <c r="E183" s="54">
        <v>1.0</v>
      </c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182">
        <v>1.3E-4</v>
      </c>
      <c r="B184" s="41" t="s">
        <v>501</v>
      </c>
      <c r="C184" s="36"/>
      <c r="D184" s="36"/>
      <c r="E184" s="54">
        <v>1.0</v>
      </c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182">
        <v>1.3E-4</v>
      </c>
      <c r="B185" s="41" t="s">
        <v>4002</v>
      </c>
      <c r="C185" s="36"/>
      <c r="D185" s="36"/>
      <c r="E185" s="54">
        <v>1.0</v>
      </c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182">
        <v>1.3E-4</v>
      </c>
      <c r="B186" s="41" t="s">
        <v>4003</v>
      </c>
      <c r="C186" s="36"/>
      <c r="D186" s="36"/>
      <c r="E186" s="54">
        <v>1.0</v>
      </c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182">
        <v>1.3E-4</v>
      </c>
      <c r="B187" s="41" t="s">
        <v>582</v>
      </c>
      <c r="C187" s="36"/>
      <c r="D187" s="36"/>
      <c r="E187" s="54">
        <v>1.0</v>
      </c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182">
        <v>1.3E-4</v>
      </c>
      <c r="B188" s="41" t="s">
        <v>3475</v>
      </c>
      <c r="C188" s="36"/>
      <c r="D188" s="36"/>
      <c r="E188" s="54">
        <v>1.0</v>
      </c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182">
        <v>1.3E-4</v>
      </c>
      <c r="B189" s="41" t="s">
        <v>3510</v>
      </c>
      <c r="C189" s="36"/>
      <c r="D189" s="36"/>
      <c r="E189" s="54">
        <v>1.0</v>
      </c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182">
        <v>1.3E-4</v>
      </c>
      <c r="B190" s="41" t="s">
        <v>4008</v>
      </c>
      <c r="C190" s="36"/>
      <c r="D190" s="36"/>
      <c r="E190" s="54">
        <v>1.0</v>
      </c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182">
        <v>1.3E-4</v>
      </c>
      <c r="B191" s="41" t="s">
        <v>4009</v>
      </c>
      <c r="C191" s="36"/>
      <c r="D191" s="36"/>
      <c r="E191" s="54">
        <v>1.0</v>
      </c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182">
        <v>1.3E-4</v>
      </c>
      <c r="B192" s="41" t="s">
        <v>3311</v>
      </c>
      <c r="C192" s="36"/>
      <c r="D192" s="36"/>
      <c r="E192" s="54">
        <v>1.0</v>
      </c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182">
        <v>1.3E-4</v>
      </c>
      <c r="B193" s="41" t="s">
        <v>4011</v>
      </c>
      <c r="C193" s="36"/>
      <c r="D193" s="36"/>
      <c r="E193" s="54">
        <v>1.0</v>
      </c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182">
        <v>1.3E-4</v>
      </c>
      <c r="B194" s="41" t="s">
        <v>3324</v>
      </c>
      <c r="C194" s="36"/>
      <c r="D194" s="36"/>
      <c r="E194" s="54">
        <v>1.0</v>
      </c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182">
        <v>1.3E-4</v>
      </c>
      <c r="B195" s="41" t="s">
        <v>633</v>
      </c>
      <c r="C195" s="36"/>
      <c r="D195" s="36"/>
      <c r="E195" s="54">
        <v>1.0</v>
      </c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7.29"/>
    <col customWidth="1" min="3" max="3" width="20.0"/>
    <col customWidth="1" min="5" max="5" width="7.71"/>
  </cols>
  <sheetData>
    <row r="1">
      <c r="A1" s="41" t="s">
        <v>3658</v>
      </c>
      <c r="B1" s="31" t="s">
        <v>3659</v>
      </c>
      <c r="C1" s="54" t="s">
        <v>1</v>
      </c>
      <c r="D1" s="31" t="s">
        <v>644</v>
      </c>
      <c r="E1" s="35" t="s">
        <v>3660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81" t="s">
        <v>3662</v>
      </c>
      <c r="B2" s="82"/>
      <c r="C2" s="36"/>
      <c r="D2" s="36"/>
      <c r="E2" s="54">
        <v>143.0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82">
        <v>0.6909</v>
      </c>
      <c r="B3" s="41" t="s">
        <v>774</v>
      </c>
      <c r="C3" s="54" t="s">
        <v>3663</v>
      </c>
      <c r="D3" s="54" t="s">
        <v>67</v>
      </c>
      <c r="E3" s="54">
        <v>4.0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82">
        <v>0.12359</v>
      </c>
      <c r="B4" s="41" t="s">
        <v>785</v>
      </c>
      <c r="C4" s="54" t="s">
        <v>3665</v>
      </c>
      <c r="D4" s="54" t="s">
        <v>15</v>
      </c>
      <c r="E4" s="54">
        <v>1.0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82">
        <v>0.032</v>
      </c>
      <c r="B5" s="41" t="s">
        <v>782</v>
      </c>
      <c r="C5" s="54" t="s">
        <v>783</v>
      </c>
      <c r="D5" s="54" t="s">
        <v>15</v>
      </c>
      <c r="E5" s="54">
        <v>4.0</v>
      </c>
      <c r="F5" s="54" t="s">
        <v>3666</v>
      </c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82">
        <v>0.02079</v>
      </c>
      <c r="B6" s="41" t="s">
        <v>778</v>
      </c>
      <c r="C6" s="54" t="s">
        <v>3668</v>
      </c>
      <c r="D6" s="54" t="s">
        <v>55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82">
        <v>0.0162</v>
      </c>
      <c r="B7" s="41" t="s">
        <v>175</v>
      </c>
      <c r="C7" s="54" t="s">
        <v>3669</v>
      </c>
      <c r="D7" s="54" t="s">
        <v>60</v>
      </c>
      <c r="E7" s="54">
        <v>2.0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83">
        <v>0.01066</v>
      </c>
      <c r="B8" s="112" t="s">
        <v>776</v>
      </c>
      <c r="C8" s="61" t="s">
        <v>2194</v>
      </c>
      <c r="D8" s="61" t="s">
        <v>7</v>
      </c>
      <c r="E8" s="61">
        <v>1.0</v>
      </c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>
      <c r="A9" s="182">
        <v>0.00785</v>
      </c>
      <c r="B9" s="41" t="s">
        <v>113</v>
      </c>
      <c r="C9" s="36"/>
      <c r="D9" s="36"/>
      <c r="E9" s="54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82">
        <v>0.00564</v>
      </c>
      <c r="B10" s="41" t="s">
        <v>281</v>
      </c>
      <c r="C10" s="36"/>
      <c r="D10" s="36"/>
      <c r="E10" s="54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82">
        <v>0.0048</v>
      </c>
      <c r="B11" s="41" t="s">
        <v>465</v>
      </c>
      <c r="C11" s="36"/>
      <c r="D11" s="36"/>
      <c r="E11" s="54">
        <v>2.0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82">
        <v>0.0041</v>
      </c>
      <c r="B12" s="41" t="s">
        <v>168</v>
      </c>
      <c r="C12" s="36"/>
      <c r="D12" s="36"/>
      <c r="E12" s="54">
        <v>3.0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82">
        <v>0.00367</v>
      </c>
      <c r="B13" s="41" t="s">
        <v>532</v>
      </c>
      <c r="C13" s="36"/>
      <c r="D13" s="36"/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82">
        <v>0.0036</v>
      </c>
      <c r="B14" s="41" t="s">
        <v>617</v>
      </c>
      <c r="C14" s="36"/>
      <c r="D14" s="36"/>
      <c r="E14" s="54">
        <v>4.0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82">
        <v>0.0035</v>
      </c>
      <c r="B15" s="41" t="s">
        <v>87</v>
      </c>
      <c r="C15" s="36"/>
      <c r="D15" s="36"/>
      <c r="E15" s="54">
        <v>2.0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82">
        <v>0.0034</v>
      </c>
      <c r="B16" s="41" t="s">
        <v>586</v>
      </c>
      <c r="C16" s="36"/>
      <c r="D16" s="36"/>
      <c r="E16" s="54">
        <v>4.0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82">
        <v>0.00335</v>
      </c>
      <c r="B17" s="41" t="s">
        <v>78</v>
      </c>
      <c r="C17" s="36"/>
      <c r="D17" s="36"/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82">
        <v>0.00317</v>
      </c>
      <c r="B18" s="41" t="s">
        <v>191</v>
      </c>
      <c r="C18" s="36"/>
      <c r="D18" s="36"/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82">
        <v>0.00303</v>
      </c>
      <c r="B19" s="41" t="s">
        <v>421</v>
      </c>
      <c r="C19" s="36"/>
      <c r="D19" s="36"/>
      <c r="E19" s="54">
        <v>1.0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82">
        <v>0.0026</v>
      </c>
      <c r="B20" s="41" t="s">
        <v>3009</v>
      </c>
      <c r="C20" s="36"/>
      <c r="D20" s="36"/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182">
        <v>0.00253</v>
      </c>
      <c r="B21" s="41" t="s">
        <v>3309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82">
        <v>0.00253</v>
      </c>
      <c r="B22" s="41" t="s">
        <v>3146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82">
        <v>0.00243</v>
      </c>
      <c r="B23" s="41" t="s">
        <v>3526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82">
        <v>0.0024</v>
      </c>
      <c r="B24" s="41" t="s">
        <v>3382</v>
      </c>
      <c r="C24" s="36"/>
      <c r="D24" s="36"/>
      <c r="E24" s="54">
        <v>2.0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82">
        <v>0.0022</v>
      </c>
      <c r="B25" s="41" t="s">
        <v>221</v>
      </c>
      <c r="C25" s="36"/>
      <c r="D25" s="36"/>
      <c r="E25" s="54">
        <v>2.0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82">
        <v>0.0021</v>
      </c>
      <c r="B26" s="41" t="s">
        <v>115</v>
      </c>
      <c r="C26" s="36"/>
      <c r="D26" s="36"/>
      <c r="E26" s="54">
        <v>2.0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82">
        <v>0.00196</v>
      </c>
      <c r="B27" s="41" t="s">
        <v>3675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82">
        <v>0.00178</v>
      </c>
      <c r="B28" s="41" t="s">
        <v>3175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82">
        <v>0.00168</v>
      </c>
      <c r="B29" s="41" t="s">
        <v>38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82">
        <v>0.00168</v>
      </c>
      <c r="B30" s="41" t="s">
        <v>3054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82">
        <v>0.00164</v>
      </c>
      <c r="B31" s="41" t="s">
        <v>2969</v>
      </c>
      <c r="C31" s="36"/>
      <c r="D31" s="36"/>
      <c r="E31" s="54">
        <v>3.0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82">
        <v>0.0015</v>
      </c>
      <c r="B32" s="41" t="s">
        <v>417</v>
      </c>
      <c r="C32" s="36"/>
      <c r="D32" s="36"/>
      <c r="E32" s="54">
        <v>4.0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82">
        <v>0.00146</v>
      </c>
      <c r="B33" s="41" t="s">
        <v>467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82">
        <v>0.0013</v>
      </c>
      <c r="B34" s="41" t="s">
        <v>3499</v>
      </c>
      <c r="C34" s="36"/>
      <c r="D34" s="36"/>
      <c r="E34" s="54">
        <v>3.0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82">
        <v>0.0011</v>
      </c>
      <c r="B35" s="41" t="s">
        <v>490</v>
      </c>
      <c r="C35" s="36"/>
      <c r="D35" s="36"/>
      <c r="E35" s="54">
        <v>2.0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82">
        <v>0.001</v>
      </c>
      <c r="B36" s="41" t="s">
        <v>268</v>
      </c>
      <c r="C36" s="36"/>
      <c r="D36" s="36"/>
      <c r="E36" s="54">
        <v>3.0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82">
        <v>8.9E-4</v>
      </c>
      <c r="B37" s="41" t="s">
        <v>3679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82">
        <v>8.0E-4</v>
      </c>
      <c r="B38" s="41" t="s">
        <v>380</v>
      </c>
      <c r="C38" s="36"/>
      <c r="D38" s="36"/>
      <c r="E38" s="54">
        <v>3.0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82">
        <v>7.0E-4</v>
      </c>
      <c r="B39" s="41" t="s">
        <v>3314</v>
      </c>
      <c r="C39" s="36"/>
      <c r="D39" s="36"/>
      <c r="E39" s="54">
        <v>2.0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82">
        <v>6.8E-4</v>
      </c>
      <c r="B40" s="41" t="s">
        <v>204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82">
        <v>6.1E-4</v>
      </c>
      <c r="B41" s="41" t="s">
        <v>3204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82">
        <v>5.7E-4</v>
      </c>
      <c r="B42" s="41" t="s">
        <v>3125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82">
        <v>5.4E-4</v>
      </c>
      <c r="B43" s="41" t="s">
        <v>126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82">
        <v>5.4E-4</v>
      </c>
      <c r="B44" s="41" t="s">
        <v>3685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82">
        <v>5.4E-4</v>
      </c>
      <c r="B45" s="41" t="s">
        <v>3686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82">
        <v>5.0E-4</v>
      </c>
      <c r="B46" s="41" t="s">
        <v>150</v>
      </c>
      <c r="C46" s="36"/>
      <c r="D46" s="36"/>
      <c r="E46" s="54">
        <v>2.0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82">
        <v>5.0E-4</v>
      </c>
      <c r="B47" s="41" t="s">
        <v>3684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82">
        <v>4.6E-4</v>
      </c>
      <c r="B48" s="41" t="s">
        <v>383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82">
        <v>4.3E-4</v>
      </c>
      <c r="B49" s="41" t="s">
        <v>3672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82">
        <v>3.9E-4</v>
      </c>
      <c r="B50" s="41" t="s">
        <v>373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82">
        <v>3.9E-4</v>
      </c>
      <c r="B51" s="41" t="s">
        <v>580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82">
        <v>3.9E-4</v>
      </c>
      <c r="B52" s="41" t="s">
        <v>3557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82">
        <v>3.6E-4</v>
      </c>
      <c r="B53" s="41" t="s">
        <v>2984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82">
        <v>3.6E-4</v>
      </c>
      <c r="B54" s="41" t="s">
        <v>3693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82">
        <v>3.2E-4</v>
      </c>
      <c r="B55" s="41" t="s">
        <v>3655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82">
        <v>3.0E-4</v>
      </c>
      <c r="B56" s="41" t="s">
        <v>397</v>
      </c>
      <c r="C56" s="36"/>
      <c r="D56" s="36"/>
      <c r="E56" s="54">
        <v>3.0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82">
        <v>3.0E-4</v>
      </c>
      <c r="B57" s="41" t="s">
        <v>166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82">
        <v>2.9E-4</v>
      </c>
      <c r="B58" s="41" t="s">
        <v>208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82">
        <v>2.9E-4</v>
      </c>
      <c r="B59" s="41" t="s">
        <v>3695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82">
        <v>2.9E-4</v>
      </c>
      <c r="B60" s="41" t="s">
        <v>3652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82">
        <v>2.5E-4</v>
      </c>
      <c r="B61" s="41" t="s">
        <v>3107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82">
        <v>2.5E-4</v>
      </c>
      <c r="B62" s="41" t="s">
        <v>409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82">
        <v>2.5E-4</v>
      </c>
      <c r="B63" s="41" t="s">
        <v>3018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82">
        <v>2.5E-4</v>
      </c>
      <c r="B64" s="41" t="s">
        <v>584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82">
        <v>2.1E-4</v>
      </c>
      <c r="B65" s="41" t="s">
        <v>385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82">
        <v>2.0E-4</v>
      </c>
      <c r="B66" s="41" t="s">
        <v>295</v>
      </c>
      <c r="C66" s="36"/>
      <c r="D66" s="36"/>
      <c r="E66" s="54">
        <v>2.0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82">
        <v>1.8E-4</v>
      </c>
      <c r="B67" s="41" t="s">
        <v>290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82">
        <v>1.8E-4</v>
      </c>
      <c r="B68" s="41" t="s">
        <v>499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82">
        <v>1.4E-4</v>
      </c>
      <c r="B69" s="41" t="s">
        <v>117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82">
        <v>1.4E-4</v>
      </c>
      <c r="B70" s="41" t="s">
        <v>3247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82">
        <v>1.4E-4</v>
      </c>
      <c r="B71" s="41" t="s">
        <v>3674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82">
        <v>1.4E-4</v>
      </c>
      <c r="B72" s="41" t="s">
        <v>419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82">
        <v>1.4E-4</v>
      </c>
      <c r="B73" s="41" t="s">
        <v>603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82">
        <v>1.4E-4</v>
      </c>
      <c r="B74" s="41" t="s">
        <v>3699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82">
        <v>1.1E-4</v>
      </c>
      <c r="B75" s="41" t="s">
        <v>3701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82">
        <v>1.1E-4</v>
      </c>
      <c r="B76" s="41" t="s">
        <v>3702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82">
        <v>1.1E-4</v>
      </c>
      <c r="B77" s="41" t="s">
        <v>284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82">
        <v>1.1E-4</v>
      </c>
      <c r="B78" s="41" t="s">
        <v>388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82">
        <v>1.1E-4</v>
      </c>
      <c r="B79" s="41" t="s">
        <v>395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82">
        <v>1.1E-4</v>
      </c>
      <c r="B80" s="41" t="s">
        <v>3534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82">
        <v>1.1E-4</v>
      </c>
      <c r="B81" s="41" t="s">
        <v>411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82">
        <v>1.1E-4</v>
      </c>
      <c r="B82" s="41" t="s">
        <v>415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82">
        <v>1.1E-4</v>
      </c>
      <c r="B83" s="41" t="s">
        <v>3710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82">
        <v>1.1E-4</v>
      </c>
      <c r="B84" s="41" t="s">
        <v>497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82">
        <v>1.1E-4</v>
      </c>
      <c r="B85" s="41" t="s">
        <v>3682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82">
        <v>7.0E-5</v>
      </c>
      <c r="B86" s="41" t="s">
        <v>80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82">
        <v>7.0E-5</v>
      </c>
      <c r="B87" s="41" t="s">
        <v>3714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82">
        <v>7.0E-5</v>
      </c>
      <c r="B88" s="41" t="s">
        <v>3104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82">
        <v>7.0E-5</v>
      </c>
      <c r="B89" s="41" t="s">
        <v>3717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82">
        <v>7.0E-5</v>
      </c>
      <c r="B90" s="41" t="s">
        <v>3400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82">
        <v>7.0E-5</v>
      </c>
      <c r="B91" s="41" t="s">
        <v>3718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82">
        <v>7.0E-5</v>
      </c>
      <c r="B92" s="41" t="s">
        <v>3409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82">
        <v>7.0E-5</v>
      </c>
      <c r="B93" s="41" t="s">
        <v>3654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82">
        <v>7.0E-5</v>
      </c>
      <c r="B94" s="41" t="s">
        <v>3061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82">
        <v>7.0E-5</v>
      </c>
      <c r="B95" s="41" t="s">
        <v>3711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82">
        <v>7.0E-5</v>
      </c>
      <c r="B96" s="41" t="s">
        <v>3646</v>
      </c>
      <c r="C96" s="36"/>
      <c r="D96" s="36"/>
      <c r="E96" s="54">
        <v>1.0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82">
        <v>7.0E-5</v>
      </c>
      <c r="B97" s="41" t="s">
        <v>3720</v>
      </c>
      <c r="C97" s="36"/>
      <c r="D97" s="36"/>
      <c r="E97" s="54">
        <v>1.0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82">
        <v>7.0E-5</v>
      </c>
      <c r="B98" s="41" t="s">
        <v>369</v>
      </c>
      <c r="C98" s="36"/>
      <c r="D98" s="36"/>
      <c r="E98" s="54">
        <v>1.0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82">
        <v>7.0E-5</v>
      </c>
      <c r="B99" s="41" t="s">
        <v>3137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82">
        <v>7.0E-5</v>
      </c>
      <c r="B100" s="41" t="s">
        <v>3190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82">
        <v>7.0E-5</v>
      </c>
      <c r="B101" s="41" t="s">
        <v>3724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82">
        <v>7.0E-5</v>
      </c>
      <c r="B102" s="41" t="s">
        <v>3621</v>
      </c>
      <c r="C102" s="36"/>
      <c r="D102" s="36"/>
      <c r="E102" s="54">
        <v>1.0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82">
        <v>7.0E-5</v>
      </c>
      <c r="B103" s="41" t="s">
        <v>3625</v>
      </c>
      <c r="C103" s="36"/>
      <c r="D103" s="36"/>
      <c r="E103" s="54">
        <v>1.0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82">
        <v>7.0E-5</v>
      </c>
      <c r="B104" s="41" t="s">
        <v>3727</v>
      </c>
      <c r="C104" s="36"/>
      <c r="D104" s="36"/>
      <c r="E104" s="54">
        <v>1.0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82">
        <v>7.0E-5</v>
      </c>
      <c r="B105" s="41" t="s">
        <v>2998</v>
      </c>
      <c r="C105" s="36"/>
      <c r="D105" s="36"/>
      <c r="E105" s="54">
        <v>1.0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82">
        <v>7.0E-5</v>
      </c>
      <c r="B106" s="41" t="s">
        <v>582</v>
      </c>
      <c r="C106" s="36"/>
      <c r="D106" s="36"/>
      <c r="E106" s="54">
        <v>1.0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82">
        <v>7.0E-5</v>
      </c>
      <c r="B107" s="41" t="s">
        <v>3729</v>
      </c>
      <c r="C107" s="36"/>
      <c r="D107" s="36"/>
      <c r="E107" s="54">
        <v>1.0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182">
        <v>7.0E-5</v>
      </c>
      <c r="B108" s="41" t="s">
        <v>3730</v>
      </c>
      <c r="C108" s="36"/>
      <c r="D108" s="36"/>
      <c r="E108" s="54">
        <v>1.0</v>
      </c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  <col customWidth="1" min="2" max="2" width="118.43"/>
    <col customWidth="1" min="3" max="3" width="25.71"/>
  </cols>
  <sheetData>
    <row r="1">
      <c r="A1" s="200" t="s">
        <v>3731</v>
      </c>
      <c r="B1" s="201" t="s">
        <v>3732</v>
      </c>
      <c r="C1" s="206" t="s">
        <v>1</v>
      </c>
      <c r="D1" s="201" t="s">
        <v>644</v>
      </c>
      <c r="E1" s="194" t="s">
        <v>3733</v>
      </c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</row>
    <row r="2">
      <c r="A2" s="205" t="s">
        <v>3734</v>
      </c>
      <c r="B2" s="202"/>
      <c r="C2" s="204"/>
      <c r="D2" s="204"/>
      <c r="E2" s="206">
        <v>156.0</v>
      </c>
      <c r="F2" s="204"/>
      <c r="G2" s="204"/>
      <c r="H2" s="204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</row>
    <row r="3">
      <c r="A3" s="207">
        <v>0.2083</v>
      </c>
      <c r="B3" s="200" t="s">
        <v>380</v>
      </c>
      <c r="C3" s="206" t="s">
        <v>3360</v>
      </c>
      <c r="D3" s="206" t="s">
        <v>67</v>
      </c>
      <c r="E3" s="206">
        <v>7.0</v>
      </c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</row>
    <row r="4">
      <c r="A4" s="207">
        <v>0.15217</v>
      </c>
      <c r="B4" s="200" t="s">
        <v>383</v>
      </c>
      <c r="C4" s="206" t="s">
        <v>384</v>
      </c>
      <c r="D4" s="206" t="s">
        <v>15</v>
      </c>
      <c r="E4" s="206">
        <v>1.0</v>
      </c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</row>
    <row r="5">
      <c r="A5" s="207">
        <v>0.0707</v>
      </c>
      <c r="B5" s="200" t="s">
        <v>223</v>
      </c>
      <c r="C5" s="206" t="s">
        <v>3353</v>
      </c>
      <c r="D5" s="206" t="s">
        <v>15</v>
      </c>
      <c r="E5" s="206">
        <v>2.0</v>
      </c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</row>
    <row r="6">
      <c r="A6" s="207">
        <v>0.057</v>
      </c>
      <c r="B6" s="200" t="s">
        <v>115</v>
      </c>
      <c r="C6" s="206" t="s">
        <v>116</v>
      </c>
      <c r="D6" s="206" t="s">
        <v>67</v>
      </c>
      <c r="E6" s="206">
        <v>3.0</v>
      </c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</row>
    <row r="7">
      <c r="A7" s="207">
        <v>0.05285</v>
      </c>
      <c r="B7" s="200" t="s">
        <v>407</v>
      </c>
      <c r="C7" s="197" t="s">
        <v>3736</v>
      </c>
      <c r="D7" s="206" t="s">
        <v>15</v>
      </c>
      <c r="E7" s="206">
        <v>1.0</v>
      </c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</row>
    <row r="8">
      <c r="A8" s="207">
        <v>0.05109</v>
      </c>
      <c r="B8" s="200" t="s">
        <v>78</v>
      </c>
      <c r="C8" s="206" t="s">
        <v>3738</v>
      </c>
      <c r="D8" s="206" t="s">
        <v>7</v>
      </c>
      <c r="E8" s="206">
        <v>1.0</v>
      </c>
      <c r="F8" s="204"/>
      <c r="G8" s="204"/>
      <c r="H8" s="204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</row>
    <row r="9">
      <c r="A9" s="207">
        <v>0.04913</v>
      </c>
      <c r="B9" s="200" t="s">
        <v>102</v>
      </c>
      <c r="C9" s="206" t="s">
        <v>3739</v>
      </c>
      <c r="D9" s="206" t="s">
        <v>7</v>
      </c>
      <c r="E9" s="206">
        <v>2.0</v>
      </c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</row>
    <row r="10">
      <c r="A10" s="207">
        <v>0.04845</v>
      </c>
      <c r="B10" s="200" t="s">
        <v>281</v>
      </c>
      <c r="C10" s="206" t="s">
        <v>3740</v>
      </c>
      <c r="D10" s="206" t="s">
        <v>15</v>
      </c>
      <c r="E10" s="206">
        <v>1.0</v>
      </c>
      <c r="F10" s="204"/>
      <c r="G10" s="204"/>
      <c r="H10" s="204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</row>
    <row r="11">
      <c r="A11" s="207">
        <v>0.03347</v>
      </c>
      <c r="B11" s="200" t="s">
        <v>128</v>
      </c>
      <c r="C11" s="206" t="s">
        <v>3741</v>
      </c>
      <c r="D11" s="206" t="s">
        <v>15</v>
      </c>
      <c r="E11" s="206">
        <v>1.0</v>
      </c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</row>
    <row r="12">
      <c r="A12" s="207">
        <v>0.02621</v>
      </c>
      <c r="B12" s="200" t="s">
        <v>130</v>
      </c>
      <c r="C12" s="206" t="s">
        <v>3742</v>
      </c>
      <c r="D12" s="206" t="s">
        <v>67</v>
      </c>
      <c r="E12" s="206">
        <v>1.0</v>
      </c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</row>
    <row r="13">
      <c r="A13" s="207">
        <v>0.02378</v>
      </c>
      <c r="B13" s="200" t="s">
        <v>774</v>
      </c>
      <c r="C13" s="206" t="s">
        <v>3743</v>
      </c>
      <c r="D13" s="206" t="s">
        <v>67</v>
      </c>
      <c r="E13" s="206">
        <v>1.0</v>
      </c>
      <c r="F13" s="204"/>
      <c r="G13" s="204"/>
      <c r="H13" s="204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</row>
    <row r="14">
      <c r="A14" s="207">
        <v>0.0229</v>
      </c>
      <c r="B14" s="200" t="s">
        <v>51</v>
      </c>
      <c r="C14" s="206" t="s">
        <v>3745</v>
      </c>
      <c r="D14" s="206" t="s">
        <v>15</v>
      </c>
      <c r="E14" s="206">
        <v>1.0</v>
      </c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</row>
    <row r="15">
      <c r="A15" s="207">
        <v>0.01916</v>
      </c>
      <c r="B15" s="200" t="s">
        <v>391</v>
      </c>
      <c r="C15" s="206" t="s">
        <v>392</v>
      </c>
      <c r="D15" s="206" t="s">
        <v>15</v>
      </c>
      <c r="E15" s="206">
        <v>1.0</v>
      </c>
      <c r="F15" s="204"/>
      <c r="G15" s="204"/>
      <c r="H15" s="204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</row>
    <row r="16">
      <c r="A16" s="207">
        <v>0.01652</v>
      </c>
      <c r="B16" s="200" t="s">
        <v>270</v>
      </c>
      <c r="C16" s="206" t="s">
        <v>3746</v>
      </c>
      <c r="D16" s="206" t="s">
        <v>15</v>
      </c>
      <c r="E16" s="206">
        <v>1.0</v>
      </c>
      <c r="F16" s="204"/>
      <c r="G16" s="204"/>
      <c r="H16" s="204"/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4"/>
    </row>
    <row r="17">
      <c r="A17" s="207">
        <v>0.0148</v>
      </c>
      <c r="B17" s="200" t="s">
        <v>385</v>
      </c>
      <c r="C17" s="206" t="s">
        <v>3225</v>
      </c>
      <c r="D17" s="206" t="s">
        <v>15</v>
      </c>
      <c r="E17" s="206">
        <v>3.0</v>
      </c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</row>
    <row r="18">
      <c r="A18" s="207">
        <v>0.0148</v>
      </c>
      <c r="B18" s="200" t="s">
        <v>388</v>
      </c>
      <c r="C18" s="206" t="s">
        <v>3090</v>
      </c>
      <c r="D18" s="206" t="s">
        <v>7</v>
      </c>
      <c r="E18" s="206">
        <v>2.0</v>
      </c>
      <c r="F18" s="204"/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</row>
    <row r="19">
      <c r="A19" s="208">
        <v>0.01233</v>
      </c>
      <c r="B19" s="209" t="s">
        <v>200</v>
      </c>
      <c r="C19" s="210" t="s">
        <v>3748</v>
      </c>
      <c r="D19" s="210" t="s">
        <v>15</v>
      </c>
      <c r="E19" s="210">
        <v>1.0</v>
      </c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</row>
    <row r="20">
      <c r="A20" s="207">
        <v>0.00815</v>
      </c>
      <c r="B20" s="200" t="s">
        <v>3749</v>
      </c>
      <c r="C20" s="204"/>
      <c r="D20" s="204"/>
      <c r="E20" s="206">
        <v>1.0</v>
      </c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</row>
    <row r="21">
      <c r="A21" s="207">
        <v>0.00793</v>
      </c>
      <c r="B21" s="200" t="s">
        <v>3107</v>
      </c>
      <c r="C21" s="204"/>
      <c r="D21" s="204"/>
      <c r="E21" s="206">
        <v>1.0</v>
      </c>
      <c r="F21" s="204"/>
      <c r="G21" s="204"/>
      <c r="H21" s="204"/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4"/>
    </row>
    <row r="22">
      <c r="A22" s="207">
        <v>0.00771</v>
      </c>
      <c r="B22" s="200" t="s">
        <v>183</v>
      </c>
      <c r="C22" s="204"/>
      <c r="D22" s="204"/>
      <c r="E22" s="206">
        <v>1.0</v>
      </c>
      <c r="F22" s="204"/>
      <c r="G22" s="204"/>
      <c r="H22" s="204"/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</row>
    <row r="23">
      <c r="A23" s="207">
        <v>0.00727</v>
      </c>
      <c r="B23" s="200" t="s">
        <v>3381</v>
      </c>
      <c r="C23" s="204"/>
      <c r="D23" s="204"/>
      <c r="E23" s="206">
        <v>1.0</v>
      </c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4"/>
      <c r="X23" s="204"/>
      <c r="Y23" s="204"/>
    </row>
    <row r="24">
      <c r="A24" s="207">
        <v>0.0066</v>
      </c>
      <c r="B24" s="200" t="s">
        <v>124</v>
      </c>
      <c r="C24" s="204"/>
      <c r="D24" s="204"/>
      <c r="E24" s="206">
        <v>2.0</v>
      </c>
      <c r="F24" s="204"/>
      <c r="G24" s="204"/>
      <c r="H24" s="204"/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4"/>
      <c r="X24" s="204"/>
      <c r="Y24" s="204"/>
    </row>
    <row r="25">
      <c r="A25" s="207">
        <v>0.00462</v>
      </c>
      <c r="B25" s="200" t="s">
        <v>3534</v>
      </c>
      <c r="C25" s="204"/>
      <c r="D25" s="204"/>
      <c r="E25" s="206">
        <v>1.0</v>
      </c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</row>
    <row r="26">
      <c r="A26" s="207">
        <v>0.0044</v>
      </c>
      <c r="B26" s="200" t="s">
        <v>785</v>
      </c>
      <c r="C26" s="204"/>
      <c r="D26" s="204"/>
      <c r="E26" s="206">
        <v>1.0</v>
      </c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</row>
    <row r="27">
      <c r="A27" s="207">
        <v>0.00396</v>
      </c>
      <c r="B27" s="200" t="s">
        <v>2984</v>
      </c>
      <c r="C27" s="204"/>
      <c r="D27" s="204"/>
      <c r="E27" s="206">
        <v>1.0</v>
      </c>
      <c r="F27" s="204"/>
      <c r="G27" s="204"/>
      <c r="H27" s="204"/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</row>
    <row r="28">
      <c r="A28" s="207">
        <v>0.0037</v>
      </c>
      <c r="B28" s="200" t="s">
        <v>417</v>
      </c>
      <c r="C28" s="204"/>
      <c r="D28" s="204"/>
      <c r="E28" s="206">
        <v>3.0</v>
      </c>
      <c r="F28" s="204"/>
      <c r="G28" s="204"/>
      <c r="H28" s="204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4"/>
    </row>
    <row r="29">
      <c r="A29" s="207">
        <v>0.00308</v>
      </c>
      <c r="B29" s="200" t="s">
        <v>3149</v>
      </c>
      <c r="C29" s="204"/>
      <c r="D29" s="204"/>
      <c r="E29" s="206">
        <v>1.0</v>
      </c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4"/>
      <c r="U29" s="204"/>
      <c r="V29" s="204"/>
      <c r="W29" s="204"/>
      <c r="X29" s="204"/>
      <c r="Y29" s="204"/>
    </row>
    <row r="30">
      <c r="A30" s="207">
        <v>0.00308</v>
      </c>
      <c r="B30" s="200" t="s">
        <v>3289</v>
      </c>
      <c r="C30" s="204"/>
      <c r="D30" s="204"/>
      <c r="E30" s="206">
        <v>1.0</v>
      </c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4"/>
    </row>
    <row r="31">
      <c r="A31" s="207">
        <v>0.00286</v>
      </c>
      <c r="B31" s="200" t="s">
        <v>3137</v>
      </c>
      <c r="C31" s="204"/>
      <c r="D31" s="204"/>
      <c r="E31" s="206">
        <v>1.0</v>
      </c>
      <c r="F31" s="204"/>
      <c r="G31" s="204"/>
      <c r="H31" s="204"/>
      <c r="I31" s="204"/>
      <c r="J31" s="204"/>
      <c r="K31" s="204"/>
      <c r="L31" s="204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</row>
    <row r="32">
      <c r="A32" s="207">
        <v>0.00264</v>
      </c>
      <c r="B32" s="200" t="s">
        <v>3190</v>
      </c>
      <c r="C32" s="204"/>
      <c r="D32" s="204"/>
      <c r="E32" s="206">
        <v>1.0</v>
      </c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4"/>
      <c r="U32" s="204"/>
      <c r="V32" s="204"/>
      <c r="W32" s="204"/>
      <c r="X32" s="204"/>
      <c r="Y32" s="204"/>
    </row>
    <row r="33">
      <c r="A33" s="207">
        <v>0.00242</v>
      </c>
      <c r="B33" s="200" t="s">
        <v>3678</v>
      </c>
      <c r="C33" s="204"/>
      <c r="D33" s="204"/>
      <c r="E33" s="206">
        <v>1.0</v>
      </c>
      <c r="F33" s="204"/>
      <c r="G33" s="204"/>
      <c r="H33" s="204"/>
      <c r="I33" s="204"/>
      <c r="J33" s="204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</row>
    <row r="34">
      <c r="A34" s="207">
        <v>0.0022</v>
      </c>
      <c r="B34" s="200" t="s">
        <v>411</v>
      </c>
      <c r="C34" s="204"/>
      <c r="D34" s="204"/>
      <c r="E34" s="206">
        <v>1.0</v>
      </c>
      <c r="F34" s="204"/>
      <c r="G34" s="204"/>
      <c r="H34" s="204"/>
      <c r="I34" s="204"/>
      <c r="J34" s="204"/>
      <c r="K34" s="204"/>
      <c r="L34" s="204"/>
      <c r="M34" s="204"/>
      <c r="N34" s="204"/>
      <c r="O34" s="204"/>
      <c r="P34" s="204"/>
      <c r="Q34" s="204"/>
      <c r="R34" s="204"/>
      <c r="S34" s="204"/>
      <c r="T34" s="204"/>
      <c r="U34" s="204"/>
      <c r="V34" s="204"/>
      <c r="W34" s="204"/>
      <c r="X34" s="204"/>
      <c r="Y34" s="204"/>
    </row>
    <row r="35">
      <c r="A35" s="207">
        <v>0.0022</v>
      </c>
      <c r="B35" s="200" t="s">
        <v>782</v>
      </c>
      <c r="C35" s="204"/>
      <c r="D35" s="204"/>
      <c r="E35" s="206">
        <v>1.0</v>
      </c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</row>
    <row r="36">
      <c r="A36" s="207">
        <v>0.002</v>
      </c>
      <c r="B36" s="200" t="s">
        <v>397</v>
      </c>
      <c r="C36" s="204"/>
      <c r="D36" s="204"/>
      <c r="E36" s="206">
        <v>4.0</v>
      </c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</row>
    <row r="37">
      <c r="A37" s="207">
        <v>0.00198</v>
      </c>
      <c r="B37" s="200" t="s">
        <v>3391</v>
      </c>
      <c r="C37" s="204"/>
      <c r="D37" s="204"/>
      <c r="E37" s="206">
        <v>1.0</v>
      </c>
      <c r="F37" s="204"/>
      <c r="G37" s="204"/>
      <c r="H37" s="204"/>
      <c r="I37" s="204"/>
      <c r="J37" s="204"/>
      <c r="K37" s="204"/>
      <c r="L37" s="204"/>
      <c r="M37" s="204"/>
      <c r="N37" s="204"/>
      <c r="O37" s="204"/>
      <c r="P37" s="204"/>
      <c r="Q37" s="204"/>
      <c r="R37" s="204"/>
      <c r="S37" s="204"/>
      <c r="T37" s="204"/>
      <c r="U37" s="204"/>
      <c r="V37" s="204"/>
      <c r="W37" s="204"/>
      <c r="X37" s="204"/>
      <c r="Y37" s="204"/>
    </row>
    <row r="38">
      <c r="A38" s="207">
        <v>0.00176</v>
      </c>
      <c r="B38" s="200" t="s">
        <v>3257</v>
      </c>
      <c r="C38" s="204"/>
      <c r="D38" s="204"/>
      <c r="E38" s="206">
        <v>1.0</v>
      </c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4"/>
      <c r="U38" s="204"/>
      <c r="V38" s="204"/>
      <c r="W38" s="204"/>
      <c r="X38" s="204"/>
      <c r="Y38" s="204"/>
    </row>
    <row r="39">
      <c r="A39" s="207">
        <v>0.00176</v>
      </c>
      <c r="B39" s="200" t="s">
        <v>3206</v>
      </c>
      <c r="C39" s="204"/>
      <c r="D39" s="204"/>
      <c r="E39" s="206">
        <v>1.0</v>
      </c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</row>
    <row r="40">
      <c r="A40" s="207">
        <v>0.00154</v>
      </c>
      <c r="B40" s="200" t="s">
        <v>415</v>
      </c>
      <c r="C40" s="204"/>
      <c r="D40" s="204"/>
      <c r="E40" s="206">
        <v>1.0</v>
      </c>
      <c r="F40" s="204"/>
      <c r="G40" s="204"/>
      <c r="H40" s="204"/>
      <c r="I40" s="204"/>
      <c r="J40" s="20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</row>
    <row r="41">
      <c r="A41" s="207">
        <v>0.00154</v>
      </c>
      <c r="B41" s="200" t="s">
        <v>528</v>
      </c>
      <c r="C41" s="204"/>
      <c r="D41" s="204"/>
      <c r="E41" s="206">
        <v>1.0</v>
      </c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</row>
    <row r="42">
      <c r="A42" s="207">
        <v>0.0015</v>
      </c>
      <c r="B42" s="200" t="s">
        <v>126</v>
      </c>
      <c r="C42" s="204"/>
      <c r="D42" s="204"/>
      <c r="E42" s="206">
        <v>1.0</v>
      </c>
      <c r="F42" s="204"/>
      <c r="G42" s="204"/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</row>
    <row r="43">
      <c r="A43" s="207">
        <v>0.00132</v>
      </c>
      <c r="B43" s="200" t="s">
        <v>80</v>
      </c>
      <c r="C43" s="204"/>
      <c r="D43" s="204"/>
      <c r="E43" s="206">
        <v>1.0</v>
      </c>
      <c r="F43" s="204"/>
      <c r="G43" s="204"/>
      <c r="H43" s="204"/>
      <c r="I43" s="204"/>
      <c r="J43" s="204"/>
      <c r="K43" s="204"/>
      <c r="L43" s="204"/>
      <c r="M43" s="204"/>
      <c r="N43" s="204"/>
      <c r="O43" s="204"/>
      <c r="P43" s="204"/>
      <c r="Q43" s="204"/>
      <c r="R43" s="204"/>
      <c r="S43" s="204"/>
      <c r="T43" s="204"/>
      <c r="U43" s="204"/>
      <c r="V43" s="204"/>
      <c r="W43" s="204"/>
      <c r="X43" s="204"/>
      <c r="Y43" s="204"/>
    </row>
    <row r="44">
      <c r="A44" s="207">
        <v>0.00132</v>
      </c>
      <c r="B44" s="200" t="s">
        <v>3298</v>
      </c>
      <c r="C44" s="204"/>
      <c r="D44" s="204"/>
      <c r="E44" s="206">
        <v>1.0</v>
      </c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</row>
    <row r="45">
      <c r="A45" s="207">
        <v>0.00132</v>
      </c>
      <c r="B45" s="200" t="s">
        <v>3300</v>
      </c>
      <c r="C45" s="204"/>
      <c r="D45" s="204"/>
      <c r="E45" s="206">
        <v>1.0</v>
      </c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</row>
    <row r="46">
      <c r="A46" s="207">
        <v>0.00132</v>
      </c>
      <c r="B46" s="200" t="s">
        <v>3024</v>
      </c>
      <c r="C46" s="204"/>
      <c r="D46" s="204"/>
      <c r="E46" s="206">
        <v>1.0</v>
      </c>
      <c r="F46" s="204"/>
      <c r="G46" s="204"/>
      <c r="H46" s="204"/>
      <c r="I46" s="204"/>
      <c r="J46" s="204"/>
      <c r="K46" s="204"/>
      <c r="L46" s="204"/>
      <c r="M46" s="204"/>
      <c r="N46" s="204"/>
      <c r="O46" s="204"/>
      <c r="P46" s="204"/>
      <c r="Q46" s="204"/>
      <c r="R46" s="204"/>
      <c r="S46" s="204"/>
      <c r="T46" s="204"/>
      <c r="U46" s="204"/>
      <c r="V46" s="204"/>
      <c r="W46" s="204"/>
      <c r="X46" s="204"/>
      <c r="Y46" s="204"/>
    </row>
    <row r="47">
      <c r="A47" s="207">
        <v>0.00132</v>
      </c>
      <c r="B47" s="200" t="s">
        <v>3485</v>
      </c>
      <c r="C47" s="204"/>
      <c r="D47" s="204"/>
      <c r="E47" s="206">
        <v>1.0</v>
      </c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</row>
    <row r="48">
      <c r="A48" s="207">
        <v>0.00132</v>
      </c>
      <c r="B48" s="200" t="s">
        <v>419</v>
      </c>
      <c r="C48" s="204"/>
      <c r="D48" s="204"/>
      <c r="E48" s="206">
        <v>1.0</v>
      </c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4"/>
    </row>
    <row r="49">
      <c r="A49" s="207">
        <v>0.00132</v>
      </c>
      <c r="B49" s="200" t="s">
        <v>778</v>
      </c>
      <c r="C49" s="204"/>
      <c r="D49" s="204"/>
      <c r="E49" s="206">
        <v>1.0</v>
      </c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204"/>
      <c r="Q49" s="204"/>
      <c r="R49" s="204"/>
      <c r="S49" s="204"/>
      <c r="T49" s="204"/>
      <c r="U49" s="204"/>
      <c r="V49" s="204"/>
      <c r="W49" s="204"/>
      <c r="X49" s="204"/>
      <c r="Y49" s="204"/>
    </row>
    <row r="50">
      <c r="A50" s="207">
        <v>0.0011</v>
      </c>
      <c r="B50" s="200" t="s">
        <v>185</v>
      </c>
      <c r="C50" s="204"/>
      <c r="D50" s="204"/>
      <c r="E50" s="206">
        <v>1.0</v>
      </c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  <c r="T50" s="204"/>
      <c r="U50" s="204"/>
      <c r="V50" s="204"/>
      <c r="W50" s="204"/>
      <c r="X50" s="204"/>
      <c r="Y50" s="204"/>
    </row>
    <row r="51">
      <c r="A51" s="207">
        <v>0.0011</v>
      </c>
      <c r="B51" s="200" t="s">
        <v>3625</v>
      </c>
      <c r="C51" s="204"/>
      <c r="D51" s="204"/>
      <c r="E51" s="206">
        <v>1.0</v>
      </c>
      <c r="F51" s="204"/>
      <c r="G51" s="204"/>
      <c r="H51" s="204"/>
      <c r="I51" s="204"/>
      <c r="J51" s="204"/>
      <c r="K51" s="204"/>
      <c r="L51" s="204"/>
      <c r="M51" s="204"/>
      <c r="N51" s="204"/>
      <c r="O51" s="204"/>
      <c r="P51" s="204"/>
      <c r="Q51" s="204"/>
      <c r="R51" s="204"/>
      <c r="S51" s="204"/>
      <c r="T51" s="204"/>
      <c r="U51" s="204"/>
      <c r="V51" s="204"/>
      <c r="W51" s="204"/>
      <c r="X51" s="204"/>
      <c r="Y51" s="204"/>
    </row>
    <row r="52">
      <c r="A52" s="207">
        <v>0.0011</v>
      </c>
      <c r="B52" s="200" t="s">
        <v>584</v>
      </c>
      <c r="C52" s="204"/>
      <c r="D52" s="204"/>
      <c r="E52" s="206">
        <v>1.0</v>
      </c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204"/>
      <c r="Q52" s="204"/>
      <c r="R52" s="204"/>
      <c r="S52" s="204"/>
      <c r="T52" s="204"/>
      <c r="U52" s="204"/>
      <c r="V52" s="204"/>
      <c r="W52" s="204"/>
      <c r="X52" s="204"/>
      <c r="Y52" s="204"/>
    </row>
    <row r="53">
      <c r="A53" s="207">
        <v>9.0E-4</v>
      </c>
      <c r="B53" s="200" t="s">
        <v>117</v>
      </c>
      <c r="C53" s="204"/>
      <c r="D53" s="204"/>
      <c r="E53" s="206">
        <v>3.0</v>
      </c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4"/>
    </row>
    <row r="54">
      <c r="A54" s="207">
        <v>9.0E-4</v>
      </c>
      <c r="B54" s="200" t="s">
        <v>401</v>
      </c>
      <c r="C54" s="204"/>
      <c r="D54" s="204"/>
      <c r="E54" s="206">
        <v>3.0</v>
      </c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204"/>
      <c r="Q54" s="204"/>
      <c r="R54" s="204"/>
      <c r="S54" s="204"/>
      <c r="T54" s="204"/>
      <c r="U54" s="204"/>
      <c r="V54" s="204"/>
      <c r="W54" s="204"/>
      <c r="X54" s="204"/>
      <c r="Y54" s="204"/>
    </row>
    <row r="55">
      <c r="A55" s="207">
        <v>9.0E-4</v>
      </c>
      <c r="B55" s="200" t="s">
        <v>395</v>
      </c>
      <c r="C55" s="204"/>
      <c r="D55" s="204"/>
      <c r="E55" s="206">
        <v>2.0</v>
      </c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4"/>
      <c r="U55" s="204"/>
      <c r="V55" s="204"/>
      <c r="W55" s="204"/>
      <c r="X55" s="204"/>
      <c r="Y55" s="204"/>
    </row>
    <row r="56">
      <c r="A56" s="207">
        <v>8.8E-4</v>
      </c>
      <c r="B56" s="200" t="s">
        <v>3054</v>
      </c>
      <c r="C56" s="204"/>
      <c r="D56" s="204"/>
      <c r="E56" s="206">
        <v>1.0</v>
      </c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4"/>
      <c r="U56" s="204"/>
      <c r="V56" s="204"/>
      <c r="W56" s="204"/>
      <c r="X56" s="204"/>
      <c r="Y56" s="204"/>
    </row>
    <row r="57">
      <c r="A57" s="207">
        <v>8.8E-4</v>
      </c>
      <c r="B57" s="200" t="s">
        <v>369</v>
      </c>
      <c r="C57" s="204"/>
      <c r="D57" s="204"/>
      <c r="E57" s="206">
        <v>1.0</v>
      </c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4"/>
      <c r="U57" s="204"/>
      <c r="V57" s="204"/>
      <c r="W57" s="204"/>
      <c r="X57" s="204"/>
      <c r="Y57" s="204"/>
    </row>
    <row r="58">
      <c r="A58" s="207">
        <v>8.8E-4</v>
      </c>
      <c r="B58" s="200" t="s">
        <v>3195</v>
      </c>
      <c r="C58" s="204"/>
      <c r="D58" s="204"/>
      <c r="E58" s="206">
        <v>1.0</v>
      </c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4"/>
      <c r="U58" s="204"/>
      <c r="V58" s="204"/>
      <c r="W58" s="204"/>
      <c r="X58" s="204"/>
      <c r="Y58" s="204"/>
    </row>
    <row r="59">
      <c r="A59" s="207">
        <v>8.8E-4</v>
      </c>
      <c r="B59" s="200" t="s">
        <v>3193</v>
      </c>
      <c r="C59" s="204"/>
      <c r="D59" s="204"/>
      <c r="E59" s="206">
        <v>1.0</v>
      </c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</row>
    <row r="60">
      <c r="A60" s="207">
        <v>6.6E-4</v>
      </c>
      <c r="B60" s="200" t="s">
        <v>105</v>
      </c>
      <c r="C60" s="204"/>
      <c r="D60" s="204"/>
      <c r="E60" s="206">
        <v>1.0</v>
      </c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4"/>
      <c r="U60" s="204"/>
      <c r="V60" s="204"/>
      <c r="W60" s="204"/>
      <c r="X60" s="204"/>
      <c r="Y60" s="204"/>
    </row>
    <row r="61">
      <c r="A61" s="207">
        <v>6.6E-4</v>
      </c>
      <c r="B61" s="200" t="s">
        <v>3208</v>
      </c>
      <c r="C61" s="204"/>
      <c r="D61" s="204"/>
      <c r="E61" s="206">
        <v>1.0</v>
      </c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4"/>
      <c r="U61" s="204"/>
      <c r="V61" s="204"/>
      <c r="W61" s="204"/>
      <c r="X61" s="204"/>
      <c r="Y61" s="204"/>
    </row>
    <row r="62">
      <c r="A62" s="207">
        <v>6.6E-4</v>
      </c>
      <c r="B62" s="200" t="s">
        <v>3538</v>
      </c>
      <c r="C62" s="204"/>
      <c r="D62" s="204"/>
      <c r="E62" s="206">
        <v>1.0</v>
      </c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204"/>
      <c r="V62" s="204"/>
      <c r="W62" s="204"/>
      <c r="X62" s="204"/>
      <c r="Y62" s="204"/>
    </row>
    <row r="63">
      <c r="A63" s="207">
        <v>6.6E-4</v>
      </c>
      <c r="B63" s="200" t="s">
        <v>3772</v>
      </c>
      <c r="C63" s="204"/>
      <c r="D63" s="204"/>
      <c r="E63" s="206">
        <v>1.0</v>
      </c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</row>
    <row r="64">
      <c r="A64" s="207">
        <v>6.6E-4</v>
      </c>
      <c r="B64" s="200" t="s">
        <v>776</v>
      </c>
      <c r="C64" s="204"/>
      <c r="D64" s="204"/>
      <c r="E64" s="206">
        <v>1.0</v>
      </c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4"/>
      <c r="U64" s="204"/>
      <c r="V64" s="204"/>
      <c r="W64" s="204"/>
      <c r="X64" s="204"/>
      <c r="Y64" s="204"/>
    </row>
    <row r="65">
      <c r="A65" s="207">
        <v>6.0E-4</v>
      </c>
      <c r="B65" s="200" t="s">
        <v>295</v>
      </c>
      <c r="C65" s="204"/>
      <c r="D65" s="204"/>
      <c r="E65" s="206">
        <v>2.0</v>
      </c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4"/>
      <c r="U65" s="204"/>
      <c r="V65" s="204"/>
      <c r="W65" s="204"/>
      <c r="X65" s="204"/>
      <c r="Y65" s="204"/>
    </row>
    <row r="66">
      <c r="A66" s="207">
        <v>4.4E-4</v>
      </c>
      <c r="B66" s="200" t="s">
        <v>3775</v>
      </c>
      <c r="C66" s="204"/>
      <c r="D66" s="204"/>
      <c r="E66" s="206">
        <v>1.0</v>
      </c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4"/>
      <c r="U66" s="204"/>
      <c r="V66" s="204"/>
      <c r="W66" s="204"/>
      <c r="X66" s="204"/>
      <c r="Y66" s="204"/>
    </row>
    <row r="67">
      <c r="A67" s="207">
        <v>4.4E-4</v>
      </c>
      <c r="B67" s="200" t="s">
        <v>3235</v>
      </c>
      <c r="C67" s="204"/>
      <c r="D67" s="204"/>
      <c r="E67" s="206">
        <v>1.0</v>
      </c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4"/>
      <c r="U67" s="204"/>
      <c r="V67" s="204"/>
      <c r="W67" s="204"/>
      <c r="X67" s="204"/>
      <c r="Y67" s="204"/>
    </row>
    <row r="68">
      <c r="A68" s="207">
        <v>4.4E-4</v>
      </c>
      <c r="B68" s="200" t="s">
        <v>3237</v>
      </c>
      <c r="C68" s="204"/>
      <c r="D68" s="204"/>
      <c r="E68" s="206">
        <v>1.0</v>
      </c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4"/>
      <c r="U68" s="204"/>
      <c r="V68" s="204"/>
      <c r="W68" s="204"/>
      <c r="X68" s="204"/>
      <c r="Y68" s="204"/>
    </row>
    <row r="69">
      <c r="A69" s="207">
        <v>4.4E-4</v>
      </c>
      <c r="B69" s="200" t="s">
        <v>3240</v>
      </c>
      <c r="C69" s="204"/>
      <c r="D69" s="204"/>
      <c r="E69" s="206">
        <v>1.0</v>
      </c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4"/>
      <c r="U69" s="204"/>
      <c r="V69" s="204"/>
      <c r="W69" s="204"/>
      <c r="X69" s="204"/>
      <c r="Y69" s="204"/>
    </row>
    <row r="70">
      <c r="A70" s="207">
        <v>4.4E-4</v>
      </c>
      <c r="B70" s="200" t="s">
        <v>3778</v>
      </c>
      <c r="C70" s="204"/>
      <c r="D70" s="204"/>
      <c r="E70" s="206">
        <v>1.0</v>
      </c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4"/>
      <c r="U70" s="204"/>
      <c r="V70" s="204"/>
      <c r="W70" s="204"/>
      <c r="X70" s="204"/>
      <c r="Y70" s="204"/>
    </row>
    <row r="71">
      <c r="A71" s="207">
        <v>4.4E-4</v>
      </c>
      <c r="B71" s="200" t="s">
        <v>3779</v>
      </c>
      <c r="C71" s="204"/>
      <c r="D71" s="204"/>
      <c r="E71" s="206">
        <v>1.0</v>
      </c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4"/>
      <c r="U71" s="204"/>
      <c r="V71" s="204"/>
      <c r="W71" s="204"/>
      <c r="X71" s="204"/>
      <c r="Y71" s="204"/>
    </row>
    <row r="72">
      <c r="A72" s="207">
        <v>4.4E-4</v>
      </c>
      <c r="B72" s="200" t="s">
        <v>3408</v>
      </c>
      <c r="C72" s="204"/>
      <c r="D72" s="204"/>
      <c r="E72" s="206">
        <v>1.0</v>
      </c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4"/>
      <c r="U72" s="204"/>
      <c r="V72" s="204"/>
      <c r="W72" s="204"/>
      <c r="X72" s="204"/>
      <c r="Y72" s="204"/>
    </row>
    <row r="73">
      <c r="A73" s="207">
        <v>4.4E-4</v>
      </c>
      <c r="B73" s="200" t="s">
        <v>3781</v>
      </c>
      <c r="C73" s="204"/>
      <c r="D73" s="204"/>
      <c r="E73" s="206">
        <v>1.0</v>
      </c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4"/>
      <c r="U73" s="204"/>
      <c r="V73" s="204"/>
      <c r="W73" s="204"/>
      <c r="X73" s="204"/>
      <c r="Y73" s="204"/>
    </row>
    <row r="74">
      <c r="A74" s="207">
        <v>4.4E-4</v>
      </c>
      <c r="B74" s="200" t="s">
        <v>3783</v>
      </c>
      <c r="C74" s="204"/>
      <c r="D74" s="204"/>
      <c r="E74" s="206">
        <v>1.0</v>
      </c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4"/>
      <c r="U74" s="204"/>
      <c r="V74" s="204"/>
      <c r="W74" s="204"/>
      <c r="X74" s="204"/>
      <c r="Y74" s="204"/>
    </row>
    <row r="75">
      <c r="A75" s="207">
        <v>4.4E-4</v>
      </c>
      <c r="B75" s="200" t="s">
        <v>403</v>
      </c>
      <c r="C75" s="204"/>
      <c r="D75" s="204"/>
      <c r="E75" s="206">
        <v>1.0</v>
      </c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4"/>
      <c r="U75" s="204"/>
      <c r="V75" s="204"/>
      <c r="W75" s="204"/>
      <c r="X75" s="204"/>
      <c r="Y75" s="204"/>
    </row>
    <row r="76">
      <c r="A76" s="207">
        <v>4.4E-4</v>
      </c>
      <c r="B76" s="200" t="s">
        <v>409</v>
      </c>
      <c r="C76" s="204"/>
      <c r="D76" s="204"/>
      <c r="E76" s="206">
        <v>1.0</v>
      </c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4"/>
      <c r="U76" s="204"/>
      <c r="V76" s="204"/>
      <c r="W76" s="204"/>
      <c r="X76" s="204"/>
      <c r="Y76" s="204"/>
    </row>
    <row r="77">
      <c r="A77" s="207">
        <v>4.4E-4</v>
      </c>
      <c r="B77" s="200" t="s">
        <v>3694</v>
      </c>
      <c r="C77" s="204"/>
      <c r="D77" s="204"/>
      <c r="E77" s="206">
        <v>1.0</v>
      </c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4"/>
      <c r="U77" s="204"/>
      <c r="V77" s="204"/>
      <c r="W77" s="204"/>
      <c r="X77" s="204"/>
      <c r="Y77" s="204"/>
    </row>
    <row r="78">
      <c r="A78" s="207">
        <v>4.4E-4</v>
      </c>
      <c r="B78" s="200" t="s">
        <v>3484</v>
      </c>
      <c r="C78" s="204"/>
      <c r="D78" s="204"/>
      <c r="E78" s="206">
        <v>1.0</v>
      </c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4"/>
      <c r="U78" s="204"/>
      <c r="V78" s="204"/>
      <c r="W78" s="204"/>
      <c r="X78" s="204"/>
      <c r="Y78" s="204"/>
    </row>
    <row r="79">
      <c r="A79" s="207">
        <v>4.4E-4</v>
      </c>
      <c r="B79" s="200" t="s">
        <v>3018</v>
      </c>
      <c r="C79" s="204"/>
      <c r="D79" s="204"/>
      <c r="E79" s="206">
        <v>1.0</v>
      </c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4"/>
      <c r="U79" s="204"/>
      <c r="V79" s="204"/>
      <c r="W79" s="204"/>
      <c r="X79" s="204"/>
      <c r="Y79" s="204"/>
    </row>
    <row r="80">
      <c r="A80" s="207">
        <v>4.4E-4</v>
      </c>
      <c r="B80" s="200" t="s">
        <v>3527</v>
      </c>
      <c r="C80" s="204"/>
      <c r="D80" s="204"/>
      <c r="E80" s="206">
        <v>1.0</v>
      </c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  <c r="X80" s="204"/>
      <c r="Y80" s="204"/>
    </row>
    <row r="81">
      <c r="A81" s="207">
        <v>4.4E-4</v>
      </c>
      <c r="B81" s="200" t="s">
        <v>580</v>
      </c>
      <c r="C81" s="204"/>
      <c r="D81" s="204"/>
      <c r="E81" s="206">
        <v>1.0</v>
      </c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4"/>
      <c r="U81" s="204"/>
      <c r="V81" s="204"/>
      <c r="W81" s="204"/>
      <c r="X81" s="204"/>
      <c r="Y81" s="204"/>
    </row>
    <row r="82">
      <c r="A82" s="207">
        <v>4.0E-4</v>
      </c>
      <c r="B82" s="200" t="s">
        <v>3229</v>
      </c>
      <c r="C82" s="204"/>
      <c r="D82" s="204"/>
      <c r="E82" s="206">
        <v>2.0</v>
      </c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4"/>
      <c r="U82" s="204"/>
      <c r="V82" s="204"/>
      <c r="W82" s="204"/>
      <c r="X82" s="204"/>
      <c r="Y82" s="204"/>
    </row>
    <row r="83">
      <c r="A83" s="207">
        <v>4.0E-4</v>
      </c>
      <c r="B83" s="200" t="s">
        <v>3639</v>
      </c>
      <c r="C83" s="204"/>
      <c r="D83" s="204"/>
      <c r="E83" s="206">
        <v>2.0</v>
      </c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4"/>
      <c r="U83" s="204"/>
      <c r="V83" s="204"/>
      <c r="W83" s="204"/>
      <c r="X83" s="204"/>
      <c r="Y83" s="204"/>
    </row>
    <row r="84">
      <c r="A84" s="207">
        <v>4.0E-4</v>
      </c>
      <c r="B84" s="200" t="s">
        <v>586</v>
      </c>
      <c r="C84" s="204"/>
      <c r="D84" s="204"/>
      <c r="E84" s="206">
        <v>1.0</v>
      </c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4"/>
      <c r="U84" s="204"/>
      <c r="V84" s="204"/>
      <c r="W84" s="204"/>
      <c r="X84" s="204"/>
      <c r="Y84" s="204"/>
    </row>
    <row r="85">
      <c r="A85" s="207">
        <v>2.2E-4</v>
      </c>
      <c r="B85" s="200" t="s">
        <v>3273</v>
      </c>
      <c r="C85" s="204"/>
      <c r="D85" s="204"/>
      <c r="E85" s="206">
        <v>1.0</v>
      </c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4"/>
      <c r="U85" s="204"/>
      <c r="V85" s="204"/>
      <c r="W85" s="204"/>
      <c r="X85" s="204"/>
      <c r="Y85" s="204"/>
    </row>
    <row r="86">
      <c r="A86" s="207">
        <v>2.2E-4</v>
      </c>
      <c r="B86" s="200" t="s">
        <v>113</v>
      </c>
      <c r="C86" s="204"/>
      <c r="D86" s="204"/>
      <c r="E86" s="206">
        <v>1.0</v>
      </c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4"/>
      <c r="U86" s="204"/>
      <c r="V86" s="204"/>
      <c r="W86" s="204"/>
      <c r="X86" s="204"/>
      <c r="Y86" s="204"/>
    </row>
    <row r="87">
      <c r="A87" s="207">
        <v>2.2E-4</v>
      </c>
      <c r="B87" s="200" t="s">
        <v>3795</v>
      </c>
      <c r="C87" s="204"/>
      <c r="D87" s="204"/>
      <c r="E87" s="206">
        <v>1.0</v>
      </c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4"/>
      <c r="U87" s="204"/>
      <c r="V87" s="204"/>
      <c r="W87" s="204"/>
      <c r="X87" s="204"/>
      <c r="Y87" s="204"/>
    </row>
    <row r="88">
      <c r="A88" s="207">
        <v>2.2E-4</v>
      </c>
      <c r="B88" s="200" t="s">
        <v>3797</v>
      </c>
      <c r="C88" s="204"/>
      <c r="D88" s="204"/>
      <c r="E88" s="206">
        <v>1.0</v>
      </c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4"/>
      <c r="U88" s="204"/>
      <c r="V88" s="204"/>
      <c r="W88" s="204"/>
      <c r="X88" s="204"/>
      <c r="Y88" s="204"/>
    </row>
    <row r="89">
      <c r="A89" s="207">
        <v>2.2E-4</v>
      </c>
      <c r="B89" s="200" t="s">
        <v>3798</v>
      </c>
      <c r="C89" s="204"/>
      <c r="D89" s="204"/>
      <c r="E89" s="206">
        <v>1.0</v>
      </c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4"/>
      <c r="U89" s="204"/>
      <c r="V89" s="204"/>
      <c r="W89" s="204"/>
      <c r="X89" s="204"/>
      <c r="Y89" s="204"/>
    </row>
    <row r="90">
      <c r="A90" s="207">
        <v>2.2E-4</v>
      </c>
      <c r="B90" s="200" t="s">
        <v>3044</v>
      </c>
      <c r="C90" s="204"/>
      <c r="D90" s="204"/>
      <c r="E90" s="206">
        <v>1.0</v>
      </c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4"/>
      <c r="U90" s="204"/>
      <c r="V90" s="204"/>
      <c r="W90" s="204"/>
      <c r="X90" s="204"/>
      <c r="Y90" s="204"/>
    </row>
    <row r="91">
      <c r="A91" s="207">
        <v>2.2E-4</v>
      </c>
      <c r="B91" s="200" t="s">
        <v>3155</v>
      </c>
      <c r="C91" s="204"/>
      <c r="D91" s="204"/>
      <c r="E91" s="206">
        <v>1.0</v>
      </c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4"/>
      <c r="U91" s="204"/>
      <c r="V91" s="204"/>
      <c r="W91" s="204"/>
      <c r="X91" s="204"/>
      <c r="Y91" s="204"/>
    </row>
    <row r="92">
      <c r="A92" s="207">
        <v>2.2E-4</v>
      </c>
      <c r="B92" s="200" t="s">
        <v>3728</v>
      </c>
      <c r="C92" s="204"/>
      <c r="D92" s="204"/>
      <c r="E92" s="206">
        <v>1.0</v>
      </c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4"/>
      <c r="U92" s="204"/>
      <c r="V92" s="204"/>
      <c r="W92" s="204"/>
      <c r="X92" s="204"/>
      <c r="Y92" s="204"/>
    </row>
    <row r="93">
      <c r="A93" s="207">
        <v>2.2E-4</v>
      </c>
      <c r="B93" s="200" t="s">
        <v>3239</v>
      </c>
      <c r="C93" s="204"/>
      <c r="D93" s="204"/>
      <c r="E93" s="206">
        <v>1.0</v>
      </c>
      <c r="F93" s="204"/>
      <c r="G93" s="204"/>
      <c r="H93" s="204"/>
      <c r="I93" s="204"/>
      <c r="J93" s="204"/>
      <c r="K93" s="204"/>
      <c r="L93" s="204"/>
      <c r="M93" s="204"/>
      <c r="N93" s="204"/>
      <c r="O93" s="204"/>
      <c r="P93" s="204"/>
      <c r="Q93" s="204"/>
      <c r="R93" s="204"/>
      <c r="S93" s="204"/>
      <c r="T93" s="204"/>
      <c r="U93" s="204"/>
      <c r="V93" s="204"/>
      <c r="W93" s="204"/>
      <c r="X93" s="204"/>
      <c r="Y93" s="204"/>
    </row>
    <row r="94">
      <c r="A94" s="207">
        <v>2.2E-4</v>
      </c>
      <c r="B94" s="200" t="s">
        <v>3803</v>
      </c>
      <c r="C94" s="204"/>
      <c r="D94" s="204"/>
      <c r="E94" s="206">
        <v>1.0</v>
      </c>
      <c r="F94" s="204"/>
      <c r="G94" s="204"/>
      <c r="H94" s="204"/>
      <c r="I94" s="204"/>
      <c r="J94" s="204"/>
      <c r="K94" s="204"/>
      <c r="L94" s="204"/>
      <c r="M94" s="204"/>
      <c r="N94" s="204"/>
      <c r="O94" s="204"/>
      <c r="P94" s="204"/>
      <c r="Q94" s="204"/>
      <c r="R94" s="204"/>
      <c r="S94" s="204"/>
      <c r="T94" s="204"/>
      <c r="U94" s="204"/>
      <c r="V94" s="204"/>
      <c r="W94" s="204"/>
      <c r="X94" s="204"/>
      <c r="Y94" s="204"/>
    </row>
    <row r="95">
      <c r="A95" s="207">
        <v>2.2E-4</v>
      </c>
      <c r="B95" s="200" t="s">
        <v>3804</v>
      </c>
      <c r="C95" s="204"/>
      <c r="D95" s="204"/>
      <c r="E95" s="206">
        <v>1.0</v>
      </c>
      <c r="F95" s="204"/>
      <c r="G95" s="204"/>
      <c r="H95" s="204"/>
      <c r="I95" s="204"/>
      <c r="J95" s="204"/>
      <c r="K95" s="204"/>
      <c r="L95" s="204"/>
      <c r="M95" s="204"/>
      <c r="N95" s="204"/>
      <c r="O95" s="204"/>
      <c r="P95" s="204"/>
      <c r="Q95" s="204"/>
      <c r="R95" s="204"/>
      <c r="S95" s="204"/>
      <c r="T95" s="204"/>
      <c r="U95" s="204"/>
      <c r="V95" s="204"/>
      <c r="W95" s="204"/>
      <c r="X95" s="204"/>
      <c r="Y95" s="204"/>
    </row>
    <row r="96">
      <c r="A96" s="207">
        <v>2.2E-4</v>
      </c>
      <c r="B96" s="200" t="s">
        <v>3500</v>
      </c>
      <c r="C96" s="204"/>
      <c r="D96" s="204"/>
      <c r="E96" s="206">
        <v>1.0</v>
      </c>
      <c r="F96" s="204"/>
      <c r="G96" s="204"/>
      <c r="H96" s="204"/>
      <c r="I96" s="204"/>
      <c r="J96" s="204"/>
      <c r="K96" s="204"/>
      <c r="L96" s="204"/>
      <c r="M96" s="204"/>
      <c r="N96" s="204"/>
      <c r="O96" s="204"/>
      <c r="P96" s="204"/>
      <c r="Q96" s="204"/>
      <c r="R96" s="204"/>
      <c r="S96" s="204"/>
      <c r="T96" s="204"/>
      <c r="U96" s="204"/>
      <c r="V96" s="204"/>
      <c r="W96" s="204"/>
      <c r="X96" s="204"/>
      <c r="Y96" s="204"/>
    </row>
    <row r="97">
      <c r="A97" s="207">
        <v>2.2E-4</v>
      </c>
      <c r="B97" s="200" t="s">
        <v>3806</v>
      </c>
      <c r="C97" s="204"/>
      <c r="D97" s="204"/>
      <c r="E97" s="206">
        <v>1.0</v>
      </c>
      <c r="F97" s="204"/>
      <c r="G97" s="204"/>
      <c r="H97" s="204"/>
      <c r="I97" s="204"/>
      <c r="J97" s="204"/>
      <c r="K97" s="204"/>
      <c r="L97" s="204"/>
      <c r="M97" s="204"/>
      <c r="N97" s="204"/>
      <c r="O97" s="204"/>
      <c r="P97" s="204"/>
      <c r="Q97" s="204"/>
      <c r="R97" s="204"/>
      <c r="S97" s="204"/>
      <c r="T97" s="204"/>
      <c r="U97" s="204"/>
      <c r="V97" s="204"/>
      <c r="W97" s="204"/>
      <c r="X97" s="204"/>
      <c r="Y97" s="204"/>
    </row>
    <row r="98">
      <c r="A98" s="207">
        <v>2.2E-4</v>
      </c>
      <c r="B98" s="200" t="s">
        <v>3807</v>
      </c>
      <c r="C98" s="204"/>
      <c r="D98" s="204"/>
      <c r="E98" s="206">
        <v>1.0</v>
      </c>
      <c r="F98" s="204"/>
      <c r="G98" s="204"/>
      <c r="H98" s="204"/>
      <c r="I98" s="204"/>
      <c r="J98" s="204"/>
      <c r="K98" s="204"/>
      <c r="L98" s="204"/>
      <c r="M98" s="204"/>
      <c r="N98" s="204"/>
      <c r="O98" s="204"/>
      <c r="P98" s="204"/>
      <c r="Q98" s="204"/>
      <c r="R98" s="204"/>
      <c r="S98" s="204"/>
      <c r="T98" s="204"/>
      <c r="U98" s="204"/>
      <c r="V98" s="204"/>
      <c r="W98" s="204"/>
      <c r="X98" s="204"/>
      <c r="Y98" s="204"/>
    </row>
    <row r="99">
      <c r="A99" s="207">
        <v>2.2E-4</v>
      </c>
      <c r="B99" s="200" t="s">
        <v>3809</v>
      </c>
      <c r="C99" s="204"/>
      <c r="D99" s="204"/>
      <c r="E99" s="206">
        <v>1.0</v>
      </c>
      <c r="F99" s="204"/>
      <c r="G99" s="204"/>
      <c r="H99" s="204"/>
      <c r="I99" s="204"/>
      <c r="J99" s="204"/>
      <c r="K99" s="204"/>
      <c r="L99" s="204"/>
      <c r="M99" s="204"/>
      <c r="N99" s="204"/>
      <c r="O99" s="204"/>
      <c r="P99" s="204"/>
      <c r="Q99" s="204"/>
      <c r="R99" s="204"/>
      <c r="S99" s="204"/>
      <c r="T99" s="204"/>
      <c r="U99" s="204"/>
      <c r="V99" s="204"/>
      <c r="W99" s="204"/>
      <c r="X99" s="204"/>
      <c r="Y99" s="204"/>
    </row>
    <row r="100">
      <c r="A100" s="207">
        <v>2.2E-4</v>
      </c>
      <c r="B100" s="200" t="s">
        <v>3810</v>
      </c>
      <c r="C100" s="204"/>
      <c r="D100" s="204"/>
      <c r="E100" s="206">
        <v>1.0</v>
      </c>
      <c r="F100" s="204"/>
      <c r="G100" s="204"/>
      <c r="H100" s="204"/>
      <c r="I100" s="204"/>
      <c r="J100" s="204"/>
      <c r="K100" s="204"/>
      <c r="L100" s="204"/>
      <c r="M100" s="204"/>
      <c r="N100" s="204"/>
      <c r="O100" s="204"/>
      <c r="P100" s="204"/>
      <c r="Q100" s="204"/>
      <c r="R100" s="204"/>
      <c r="S100" s="204"/>
      <c r="T100" s="204"/>
      <c r="U100" s="204"/>
      <c r="V100" s="204"/>
      <c r="W100" s="204"/>
      <c r="X100" s="204"/>
      <c r="Y100" s="204"/>
    </row>
    <row r="101">
      <c r="A101" s="207">
        <v>2.2E-4</v>
      </c>
      <c r="B101" s="200" t="s">
        <v>3339</v>
      </c>
      <c r="C101" s="204"/>
      <c r="D101" s="204"/>
      <c r="E101" s="206">
        <v>1.0</v>
      </c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</row>
    <row r="102">
      <c r="A102" s="207">
        <v>2.2E-4</v>
      </c>
      <c r="B102" s="200" t="s">
        <v>3812</v>
      </c>
      <c r="C102" s="204"/>
      <c r="D102" s="204"/>
      <c r="E102" s="206">
        <v>1.0</v>
      </c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</row>
    <row r="103">
      <c r="A103" s="207">
        <v>2.2E-4</v>
      </c>
      <c r="B103" s="200" t="s">
        <v>218</v>
      </c>
      <c r="C103" s="204"/>
      <c r="D103" s="204"/>
      <c r="E103" s="206">
        <v>1.0</v>
      </c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</row>
    <row r="104">
      <c r="A104" s="207">
        <v>2.2E-4</v>
      </c>
      <c r="B104" s="200" t="s">
        <v>3814</v>
      </c>
      <c r="C104" s="204"/>
      <c r="D104" s="204"/>
      <c r="E104" s="206">
        <v>1.0</v>
      </c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</row>
    <row r="105">
      <c r="A105" s="207">
        <v>2.2E-4</v>
      </c>
      <c r="B105" s="200" t="s">
        <v>3815</v>
      </c>
      <c r="C105" s="204"/>
      <c r="D105" s="204"/>
      <c r="E105" s="206">
        <v>1.0</v>
      </c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</row>
    <row r="106">
      <c r="A106" s="228">
        <v>2.2E-4</v>
      </c>
      <c r="B106" s="230" t="s">
        <v>253</v>
      </c>
      <c r="C106" s="204"/>
      <c r="D106" s="204"/>
      <c r="E106" s="206">
        <v>1.0</v>
      </c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</row>
    <row r="107">
      <c r="A107" s="207">
        <v>2.2E-4</v>
      </c>
      <c r="B107" s="200" t="s">
        <v>255</v>
      </c>
      <c r="C107" s="204"/>
      <c r="D107" s="204"/>
      <c r="E107" s="206">
        <v>1.0</v>
      </c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</row>
    <row r="108">
      <c r="A108" s="207">
        <v>2.2E-4</v>
      </c>
      <c r="B108" s="200" t="s">
        <v>259</v>
      </c>
      <c r="C108" s="204"/>
      <c r="D108" s="204"/>
      <c r="E108" s="206">
        <v>1.0</v>
      </c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</row>
    <row r="109">
      <c r="A109" s="207">
        <v>2.2E-4</v>
      </c>
      <c r="B109" s="200" t="s">
        <v>268</v>
      </c>
      <c r="C109" s="204"/>
      <c r="D109" s="204"/>
      <c r="E109" s="206">
        <v>1.0</v>
      </c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</row>
    <row r="110">
      <c r="A110" s="207">
        <v>2.2E-4</v>
      </c>
      <c r="B110" s="200" t="s">
        <v>3816</v>
      </c>
      <c r="C110" s="204"/>
      <c r="D110" s="204"/>
      <c r="E110" s="206">
        <v>1.0</v>
      </c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</row>
    <row r="111">
      <c r="A111" s="207">
        <v>2.2E-4</v>
      </c>
      <c r="B111" s="200" t="s">
        <v>3382</v>
      </c>
      <c r="C111" s="204"/>
      <c r="D111" s="204"/>
      <c r="E111" s="206">
        <v>1.0</v>
      </c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</row>
    <row r="112">
      <c r="A112" s="207">
        <v>2.2E-4</v>
      </c>
      <c r="B112" s="200" t="s">
        <v>3817</v>
      </c>
      <c r="C112" s="204"/>
      <c r="D112" s="204"/>
      <c r="E112" s="206">
        <v>1.0</v>
      </c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</row>
    <row r="113">
      <c r="A113" s="207">
        <v>2.2E-4</v>
      </c>
      <c r="B113" s="200" t="s">
        <v>3818</v>
      </c>
      <c r="C113" s="204"/>
      <c r="D113" s="204"/>
      <c r="E113" s="206">
        <v>1.0</v>
      </c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</row>
    <row r="114">
      <c r="A114" s="207">
        <v>2.2E-4</v>
      </c>
      <c r="B114" s="200" t="s">
        <v>3819</v>
      </c>
      <c r="C114" s="204"/>
      <c r="D114" s="204"/>
      <c r="E114" s="206">
        <v>1.0</v>
      </c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</row>
    <row r="115">
      <c r="A115" s="207">
        <v>2.2E-4</v>
      </c>
      <c r="B115" s="200" t="s">
        <v>3820</v>
      </c>
      <c r="C115" s="204"/>
      <c r="D115" s="204"/>
      <c r="E115" s="206">
        <v>1.0</v>
      </c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</row>
    <row r="116">
      <c r="A116" s="207">
        <v>2.2E-4</v>
      </c>
      <c r="B116" s="200" t="s">
        <v>3821</v>
      </c>
      <c r="C116" s="204"/>
      <c r="D116" s="204"/>
      <c r="E116" s="206">
        <v>1.0</v>
      </c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</row>
    <row r="117">
      <c r="A117" s="207">
        <v>2.2E-4</v>
      </c>
      <c r="B117" s="200" t="s">
        <v>3487</v>
      </c>
      <c r="C117" s="204"/>
      <c r="D117" s="204"/>
      <c r="E117" s="206">
        <v>1.0</v>
      </c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</row>
    <row r="118">
      <c r="A118" s="207">
        <v>2.2E-4</v>
      </c>
      <c r="B118" s="200" t="s">
        <v>3822</v>
      </c>
      <c r="C118" s="204"/>
      <c r="D118" s="204"/>
      <c r="E118" s="206">
        <v>1.0</v>
      </c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</row>
    <row r="119">
      <c r="A119" s="207">
        <v>2.2E-4</v>
      </c>
      <c r="B119" s="200" t="s">
        <v>3640</v>
      </c>
      <c r="C119" s="204"/>
      <c r="D119" s="204"/>
      <c r="E119" s="206">
        <v>1.0</v>
      </c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</row>
    <row r="120">
      <c r="A120" s="207">
        <v>2.2E-4</v>
      </c>
      <c r="B120" s="200" t="s">
        <v>3823</v>
      </c>
      <c r="C120" s="204"/>
      <c r="D120" s="204"/>
      <c r="E120" s="206">
        <v>1.0</v>
      </c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</row>
    <row r="121">
      <c r="A121" s="207">
        <v>2.2E-4</v>
      </c>
      <c r="B121" s="200" t="s">
        <v>3486</v>
      </c>
      <c r="C121" s="204"/>
      <c r="D121" s="204"/>
      <c r="E121" s="206">
        <v>1.0</v>
      </c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</row>
    <row r="122">
      <c r="A122" s="207">
        <v>2.2E-4</v>
      </c>
      <c r="B122" s="200" t="s">
        <v>3535</v>
      </c>
      <c r="C122" s="204"/>
      <c r="D122" s="204"/>
      <c r="E122" s="206">
        <v>1.0</v>
      </c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</row>
    <row r="123">
      <c r="A123" s="207">
        <v>2.2E-4</v>
      </c>
      <c r="B123" s="200" t="s">
        <v>3626</v>
      </c>
      <c r="C123" s="204"/>
      <c r="D123" s="204"/>
      <c r="E123" s="206">
        <v>1.0</v>
      </c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</row>
    <row r="124">
      <c r="A124" s="207">
        <v>2.2E-4</v>
      </c>
      <c r="B124" s="200" t="s">
        <v>3450</v>
      </c>
      <c r="C124" s="204"/>
      <c r="D124" s="204"/>
      <c r="E124" s="206">
        <v>1.0</v>
      </c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</row>
    <row r="125">
      <c r="A125" s="207">
        <v>2.2E-4</v>
      </c>
      <c r="B125" s="200" t="s">
        <v>3020</v>
      </c>
      <c r="C125" s="204"/>
      <c r="D125" s="204"/>
      <c r="E125" s="206">
        <v>1.0</v>
      </c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</row>
    <row r="126">
      <c r="A126" s="207">
        <v>2.2E-4</v>
      </c>
      <c r="B126" s="200" t="s">
        <v>3005</v>
      </c>
      <c r="C126" s="204"/>
      <c r="D126" s="204"/>
      <c r="E126" s="206">
        <v>1.0</v>
      </c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</row>
    <row r="127">
      <c r="A127" s="207">
        <v>2.2E-4</v>
      </c>
      <c r="B127" s="200" t="s">
        <v>3824</v>
      </c>
      <c r="C127" s="204"/>
      <c r="D127" s="204"/>
      <c r="E127" s="206">
        <v>1.0</v>
      </c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</row>
    <row r="128">
      <c r="A128" s="207">
        <v>2.2E-4</v>
      </c>
      <c r="B128" s="200" t="s">
        <v>2990</v>
      </c>
      <c r="C128" s="204"/>
      <c r="D128" s="204"/>
      <c r="E128" s="206">
        <v>1.0</v>
      </c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</row>
    <row r="129">
      <c r="A129" s="207">
        <v>2.2E-4</v>
      </c>
      <c r="B129" s="200" t="s">
        <v>3825</v>
      </c>
      <c r="C129" s="204"/>
      <c r="D129" s="204"/>
      <c r="E129" s="206">
        <v>1.0</v>
      </c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</row>
    <row r="130">
      <c r="A130" s="207">
        <v>2.2E-4</v>
      </c>
      <c r="B130" s="200" t="s">
        <v>490</v>
      </c>
      <c r="C130" s="204"/>
      <c r="D130" s="204"/>
      <c r="E130" s="206">
        <v>1.0</v>
      </c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</row>
    <row r="131">
      <c r="A131" s="207">
        <v>2.2E-4</v>
      </c>
      <c r="B131" s="200" t="s">
        <v>3277</v>
      </c>
      <c r="C131" s="204"/>
      <c r="D131" s="204"/>
      <c r="E131" s="206">
        <v>1.0</v>
      </c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14"/>
    <col customWidth="1" min="2" max="2" width="109.0"/>
    <col customWidth="1" min="3" max="3" width="17.29"/>
    <col customWidth="1" min="5" max="5" width="15.43"/>
  </cols>
  <sheetData>
    <row r="1">
      <c r="A1" s="212" t="s">
        <v>3735</v>
      </c>
      <c r="B1" s="213" t="s">
        <v>3737</v>
      </c>
      <c r="C1" s="214" t="s">
        <v>1</v>
      </c>
      <c r="D1" s="215" t="s">
        <v>644</v>
      </c>
      <c r="E1" s="216" t="s">
        <v>3744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</row>
    <row r="2">
      <c r="A2" s="218" t="s">
        <v>3747</v>
      </c>
      <c r="B2" s="82"/>
      <c r="C2" s="217"/>
      <c r="D2" s="217"/>
      <c r="E2" s="219">
        <v>84.0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220">
        <v>0.3982</v>
      </c>
      <c r="B3" s="186" t="s">
        <v>352</v>
      </c>
      <c r="C3" s="219" t="s">
        <v>353</v>
      </c>
      <c r="D3" s="219" t="s">
        <v>7</v>
      </c>
      <c r="E3" s="219">
        <v>4.0</v>
      </c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</row>
    <row r="4">
      <c r="A4" s="220">
        <v>0.1477</v>
      </c>
      <c r="B4" s="186" t="s">
        <v>113</v>
      </c>
      <c r="C4" s="219" t="s">
        <v>1601</v>
      </c>
      <c r="D4" s="219" t="s">
        <v>7</v>
      </c>
      <c r="E4" s="219">
        <v>3.0</v>
      </c>
      <c r="F4" s="217"/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</row>
    <row r="5">
      <c r="A5" s="220">
        <v>0.0951</v>
      </c>
      <c r="B5" s="186" t="s">
        <v>268</v>
      </c>
      <c r="C5" s="219" t="s">
        <v>1519</v>
      </c>
      <c r="D5" s="219" t="s">
        <v>60</v>
      </c>
      <c r="E5" s="219">
        <v>4.0</v>
      </c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</row>
    <row r="6">
      <c r="A6" s="220">
        <v>0.0609</v>
      </c>
      <c r="B6" s="186" t="s">
        <v>397</v>
      </c>
      <c r="C6" s="219" t="s">
        <v>3432</v>
      </c>
      <c r="D6" s="219" t="s">
        <v>60</v>
      </c>
      <c r="E6" s="219">
        <v>3.0</v>
      </c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</row>
    <row r="7">
      <c r="A7" s="221">
        <v>0.042782305</v>
      </c>
      <c r="B7" s="186" t="s">
        <v>3750</v>
      </c>
      <c r="C7" s="219" t="s">
        <v>3109</v>
      </c>
      <c r="D7" s="219" t="s">
        <v>15</v>
      </c>
      <c r="E7" s="219">
        <v>1.0</v>
      </c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</row>
    <row r="8">
      <c r="A8" s="221">
        <v>0.034002716</v>
      </c>
      <c r="B8" s="186" t="s">
        <v>465</v>
      </c>
      <c r="C8" s="219" t="s">
        <v>1559</v>
      </c>
      <c r="D8" s="219" t="s">
        <v>7</v>
      </c>
      <c r="E8" s="219">
        <v>1.0</v>
      </c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</row>
    <row r="9">
      <c r="A9" s="221">
        <v>0.025999224</v>
      </c>
      <c r="B9" s="186" t="s">
        <v>3751</v>
      </c>
      <c r="C9" s="219" t="s">
        <v>3274</v>
      </c>
      <c r="D9" s="219" t="s">
        <v>15</v>
      </c>
      <c r="E9" s="219">
        <v>1.0</v>
      </c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>
      <c r="A10" s="221">
        <v>0.021585177</v>
      </c>
      <c r="B10" s="186" t="s">
        <v>156</v>
      </c>
      <c r="C10" s="219" t="s">
        <v>3272</v>
      </c>
      <c r="D10" s="219" t="s">
        <v>7</v>
      </c>
      <c r="E10" s="219">
        <v>1.0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>
      <c r="A11" s="221">
        <v>0.02056655</v>
      </c>
      <c r="B11" s="186" t="s">
        <v>532</v>
      </c>
      <c r="C11" s="219" t="s">
        <v>1445</v>
      </c>
      <c r="D11" s="219" t="s">
        <v>7</v>
      </c>
      <c r="E11" s="219">
        <v>1.0</v>
      </c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>
      <c r="A12" s="220">
        <v>0.0175</v>
      </c>
      <c r="B12" s="186" t="s">
        <v>603</v>
      </c>
      <c r="C12" s="219" t="s">
        <v>1544</v>
      </c>
      <c r="D12" s="219" t="s">
        <v>60</v>
      </c>
      <c r="E12" s="219">
        <v>3.0</v>
      </c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</row>
    <row r="13">
      <c r="A13" s="220">
        <v>0.0164</v>
      </c>
      <c r="B13" s="186" t="s">
        <v>589</v>
      </c>
      <c r="C13" s="219" t="s">
        <v>3373</v>
      </c>
      <c r="D13" s="219" t="s">
        <v>7</v>
      </c>
      <c r="E13" s="219">
        <v>5.0</v>
      </c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</row>
    <row r="14">
      <c r="A14" s="220">
        <v>0.0138</v>
      </c>
      <c r="B14" s="186" t="s">
        <v>608</v>
      </c>
      <c r="C14" s="219" t="s">
        <v>3752</v>
      </c>
      <c r="D14" s="219" t="s">
        <v>15</v>
      </c>
      <c r="E14" s="219">
        <v>3.0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</row>
    <row r="15">
      <c r="A15" s="221">
        <v>0.01314513</v>
      </c>
      <c r="B15" s="186" t="s">
        <v>3753</v>
      </c>
      <c r="C15" s="219" t="s">
        <v>3754</v>
      </c>
      <c r="D15" s="219" t="s">
        <v>15</v>
      </c>
      <c r="E15" s="219">
        <v>1.0</v>
      </c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</row>
    <row r="16">
      <c r="A16" s="221">
        <v>0.011495925</v>
      </c>
      <c r="B16" s="186" t="s">
        <v>625</v>
      </c>
      <c r="C16" s="219" t="s">
        <v>3755</v>
      </c>
      <c r="D16" s="219" t="s">
        <v>7</v>
      </c>
      <c r="E16" s="219">
        <v>1.0</v>
      </c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</row>
    <row r="17">
      <c r="A17" s="221">
        <v>0.010865347</v>
      </c>
      <c r="B17" s="186" t="s">
        <v>288</v>
      </c>
      <c r="C17" s="219" t="s">
        <v>3756</v>
      </c>
      <c r="D17" s="219" t="s">
        <v>7</v>
      </c>
      <c r="E17" s="219">
        <v>1.0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</row>
    <row r="18">
      <c r="A18" s="221">
        <v>0.010671323</v>
      </c>
      <c r="B18" s="186" t="s">
        <v>3757</v>
      </c>
      <c r="C18" s="219" t="s">
        <v>517</v>
      </c>
      <c r="D18" s="219" t="s">
        <v>15</v>
      </c>
      <c r="E18" s="219">
        <v>1.0</v>
      </c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</row>
    <row r="19">
      <c r="A19" s="222">
        <v>0.0104</v>
      </c>
      <c r="B19" s="223" t="s">
        <v>3758</v>
      </c>
      <c r="C19" s="224" t="s">
        <v>3759</v>
      </c>
      <c r="D19" s="224" t="s">
        <v>15</v>
      </c>
      <c r="E19" s="224">
        <v>2.0</v>
      </c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</row>
    <row r="20">
      <c r="A20" s="220">
        <v>0.0073</v>
      </c>
      <c r="B20" s="186" t="s">
        <v>3760</v>
      </c>
      <c r="C20" s="217"/>
      <c r="D20" s="217"/>
      <c r="E20" s="219">
        <v>2.0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</row>
    <row r="21">
      <c r="A21" s="220">
        <v>0.0049</v>
      </c>
      <c r="B21" s="186" t="s">
        <v>604</v>
      </c>
      <c r="C21" s="217"/>
      <c r="D21" s="217"/>
      <c r="E21" s="219">
        <v>2.0</v>
      </c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7"/>
      <c r="Z21" s="217"/>
    </row>
    <row r="22">
      <c r="A22" s="221">
        <v>0.004899107</v>
      </c>
      <c r="B22" s="186" t="s">
        <v>3761</v>
      </c>
      <c r="C22" s="217"/>
      <c r="D22" s="217"/>
      <c r="E22" s="219">
        <v>1.0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</row>
    <row r="23">
      <c r="A23" s="221">
        <v>0.004414047</v>
      </c>
      <c r="B23" s="186" t="s">
        <v>3762</v>
      </c>
      <c r="C23" s="217"/>
      <c r="D23" s="217"/>
      <c r="E23" s="219">
        <v>1.0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</row>
    <row r="24">
      <c r="A24" s="221">
        <v>0.004171517</v>
      </c>
      <c r="B24" s="186" t="s">
        <v>204</v>
      </c>
      <c r="C24" s="217"/>
      <c r="D24" s="217"/>
      <c r="E24" s="219">
        <v>1.0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7"/>
      <c r="Z24" s="217"/>
    </row>
    <row r="25">
      <c r="A25" s="221">
        <v>0.003977493</v>
      </c>
      <c r="B25" s="186" t="s">
        <v>3763</v>
      </c>
      <c r="C25" s="217"/>
      <c r="D25" s="217"/>
      <c r="E25" s="219">
        <v>1.0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</row>
    <row r="26">
      <c r="A26" s="221">
        <v>0.002425301</v>
      </c>
      <c r="B26" s="186" t="s">
        <v>3764</v>
      </c>
      <c r="C26" s="217"/>
      <c r="D26" s="217"/>
      <c r="E26" s="219">
        <v>1.0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</row>
    <row r="27">
      <c r="A27" s="221">
        <v>0.002279783</v>
      </c>
      <c r="B27" s="186" t="s">
        <v>3765</v>
      </c>
      <c r="C27" s="217"/>
      <c r="D27" s="217"/>
      <c r="E27" s="219">
        <v>1.0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</row>
    <row r="28">
      <c r="A28" s="221">
        <v>0.001503686</v>
      </c>
      <c r="B28" s="186" t="s">
        <v>3766</v>
      </c>
      <c r="C28" s="217"/>
      <c r="D28" s="217"/>
      <c r="E28" s="219">
        <v>1.0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</row>
    <row r="29">
      <c r="A29" s="221">
        <v>8.24602E-4</v>
      </c>
      <c r="B29" s="186" t="s">
        <v>3767</v>
      </c>
      <c r="C29" s="217"/>
      <c r="D29" s="217"/>
      <c r="E29" s="219">
        <v>1.0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</row>
    <row r="30">
      <c r="A30" s="221">
        <v>7.76096E-4</v>
      </c>
      <c r="B30" s="186" t="s">
        <v>3768</v>
      </c>
      <c r="C30" s="217"/>
      <c r="D30" s="217"/>
      <c r="E30" s="219">
        <v>1.0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7"/>
      <c r="Z30" s="217"/>
    </row>
    <row r="31">
      <c r="A31" s="220">
        <v>7.0E-4</v>
      </c>
      <c r="B31" s="186" t="s">
        <v>3769</v>
      </c>
      <c r="C31" s="217"/>
      <c r="D31" s="217"/>
      <c r="E31" s="219">
        <v>2.0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</row>
    <row r="32">
      <c r="A32" s="221">
        <v>5.82072E-4</v>
      </c>
      <c r="B32" s="186" t="s">
        <v>3770</v>
      </c>
      <c r="C32" s="217"/>
      <c r="D32" s="217"/>
      <c r="E32" s="219">
        <v>1.0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7"/>
      <c r="Z32" s="217"/>
    </row>
    <row r="33">
      <c r="A33" s="221">
        <v>5.82072E-4</v>
      </c>
      <c r="B33" s="186" t="s">
        <v>3771</v>
      </c>
      <c r="C33" s="217"/>
      <c r="D33" s="217"/>
      <c r="E33" s="219">
        <v>1.0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</row>
    <row r="34">
      <c r="A34" s="221">
        <v>4.8506E-4</v>
      </c>
      <c r="B34" s="186" t="s">
        <v>3773</v>
      </c>
      <c r="C34" s="217"/>
      <c r="D34" s="217"/>
      <c r="E34" s="219">
        <v>1.0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</row>
    <row r="35">
      <c r="A35" s="221">
        <v>4.8506E-4</v>
      </c>
      <c r="B35" s="186" t="s">
        <v>3774</v>
      </c>
      <c r="C35" s="217"/>
      <c r="D35" s="217"/>
      <c r="E35" s="21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</row>
    <row r="36">
      <c r="A36" s="221">
        <v>4.36554E-4</v>
      </c>
      <c r="B36" s="186" t="s">
        <v>111</v>
      </c>
      <c r="C36" s="217"/>
      <c r="D36" s="217"/>
      <c r="E36" s="219">
        <v>1.0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</row>
    <row r="37">
      <c r="A37" s="221">
        <v>4.36554E-4</v>
      </c>
      <c r="B37" s="186" t="s">
        <v>3776</v>
      </c>
      <c r="C37" s="217"/>
      <c r="D37" s="217"/>
      <c r="E37" s="219">
        <v>1.0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</row>
    <row r="38">
      <c r="A38" s="221">
        <v>4.36554E-4</v>
      </c>
      <c r="B38" s="186" t="s">
        <v>3777</v>
      </c>
      <c r="C38" s="217"/>
      <c r="D38" s="217"/>
      <c r="E38" s="21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</row>
    <row r="39">
      <c r="A39" s="221">
        <v>3.88048E-4</v>
      </c>
      <c r="B39" s="186" t="s">
        <v>3780</v>
      </c>
      <c r="C39" s="217"/>
      <c r="D39" s="217"/>
      <c r="E39" s="219">
        <v>1.0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</row>
    <row r="40">
      <c r="A40" s="221">
        <v>3.88048E-4</v>
      </c>
      <c r="B40" s="186" t="s">
        <v>3423</v>
      </c>
      <c r="C40" s="217"/>
      <c r="D40" s="217"/>
      <c r="E40" s="219">
        <v>1.0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</row>
    <row r="41">
      <c r="A41" s="221">
        <v>3.39542E-4</v>
      </c>
      <c r="B41" s="186" t="s">
        <v>3782</v>
      </c>
      <c r="C41" s="217"/>
      <c r="D41" s="217"/>
      <c r="E41" s="219">
        <v>1.0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</row>
    <row r="42">
      <c r="A42" s="221">
        <v>3.39542E-4</v>
      </c>
      <c r="B42" s="186" t="s">
        <v>3784</v>
      </c>
      <c r="C42" s="217"/>
      <c r="D42" s="217"/>
      <c r="E42" s="219">
        <v>1.0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</row>
    <row r="43">
      <c r="A43" s="221">
        <v>2.91036E-4</v>
      </c>
      <c r="B43" s="186" t="s">
        <v>3785</v>
      </c>
      <c r="C43" s="217"/>
      <c r="D43" s="217"/>
      <c r="E43" s="219">
        <v>1.0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</row>
    <row r="44">
      <c r="A44" s="221">
        <v>2.4253E-4</v>
      </c>
      <c r="B44" s="186" t="s">
        <v>251</v>
      </c>
      <c r="C44" s="217"/>
      <c r="D44" s="217"/>
      <c r="E44" s="219">
        <v>1.0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</row>
    <row r="45">
      <c r="A45" s="221">
        <v>2.4253E-4</v>
      </c>
      <c r="B45" s="186" t="s">
        <v>3786</v>
      </c>
      <c r="C45" s="217"/>
      <c r="D45" s="217"/>
      <c r="E45" s="219">
        <v>1.0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</row>
    <row r="46">
      <c r="A46" s="221">
        <v>2.4253E-4</v>
      </c>
      <c r="B46" s="186" t="s">
        <v>3787</v>
      </c>
      <c r="C46" s="217"/>
      <c r="D46" s="217"/>
      <c r="E46" s="219">
        <v>1.0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7"/>
      <c r="Z46" s="217"/>
    </row>
    <row r="47">
      <c r="A47" s="221">
        <v>2.4253E-4</v>
      </c>
      <c r="B47" s="186" t="s">
        <v>3788</v>
      </c>
      <c r="C47" s="217"/>
      <c r="D47" s="217"/>
      <c r="E47" s="219">
        <v>1.0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7"/>
      <c r="Z47" s="217"/>
    </row>
    <row r="48">
      <c r="A48" s="221">
        <v>1.94024E-4</v>
      </c>
      <c r="B48" s="186" t="s">
        <v>3789</v>
      </c>
      <c r="C48" s="217"/>
      <c r="D48" s="217"/>
      <c r="E48" s="219">
        <v>1.0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</row>
    <row r="49">
      <c r="A49" s="221">
        <v>1.94024E-4</v>
      </c>
      <c r="B49" s="186" t="s">
        <v>3790</v>
      </c>
      <c r="C49" s="217"/>
      <c r="D49" s="217"/>
      <c r="E49" s="219">
        <v>1.0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7"/>
      <c r="Z49" s="217"/>
    </row>
    <row r="50">
      <c r="A50" s="221">
        <v>1.94024E-4</v>
      </c>
      <c r="B50" s="186" t="s">
        <v>3791</v>
      </c>
      <c r="C50" s="217"/>
      <c r="D50" s="217"/>
      <c r="E50" s="219">
        <v>1.0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</row>
    <row r="51">
      <c r="A51" s="221">
        <v>1.94024E-4</v>
      </c>
      <c r="B51" s="186" t="s">
        <v>3792</v>
      </c>
      <c r="C51" s="217"/>
      <c r="D51" s="217"/>
      <c r="E51" s="21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7"/>
      <c r="Z51" s="217"/>
    </row>
    <row r="52">
      <c r="A52" s="221">
        <v>1.94024E-4</v>
      </c>
      <c r="B52" s="186" t="s">
        <v>3793</v>
      </c>
      <c r="C52" s="217"/>
      <c r="D52" s="217"/>
      <c r="E52" s="219">
        <v>1.0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</row>
    <row r="53">
      <c r="A53" s="221">
        <v>1.45518E-4</v>
      </c>
      <c r="B53" s="186" t="s">
        <v>3794</v>
      </c>
      <c r="C53" s="217"/>
      <c r="D53" s="217"/>
      <c r="E53" s="21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</row>
    <row r="54">
      <c r="A54" s="221">
        <v>1.45518E-4</v>
      </c>
      <c r="B54" s="186" t="s">
        <v>3796</v>
      </c>
      <c r="C54" s="217"/>
      <c r="D54" s="217"/>
      <c r="E54" s="219">
        <v>1.0</v>
      </c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</row>
    <row r="55">
      <c r="A55" s="221">
        <v>1.45518E-4</v>
      </c>
      <c r="B55" s="186" t="s">
        <v>3632</v>
      </c>
      <c r="C55" s="217"/>
      <c r="D55" s="217"/>
      <c r="E55" s="219">
        <v>1.0</v>
      </c>
      <c r="F55" s="217"/>
      <c r="G55" s="217"/>
      <c r="H55" s="217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>
      <c r="A56" s="221">
        <v>1.45518E-4</v>
      </c>
      <c r="B56" s="186" t="s">
        <v>3799</v>
      </c>
      <c r="C56" s="217"/>
      <c r="D56" s="217"/>
      <c r="E56" s="219">
        <v>1.0</v>
      </c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</row>
    <row r="57">
      <c r="A57" s="221">
        <v>1.45518E-4</v>
      </c>
      <c r="B57" s="186" t="s">
        <v>490</v>
      </c>
      <c r="C57" s="217"/>
      <c r="D57" s="217"/>
      <c r="E57" s="219">
        <v>1.0</v>
      </c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7"/>
      <c r="Z57" s="217"/>
    </row>
    <row r="58">
      <c r="A58" s="221">
        <v>1.45518E-4</v>
      </c>
      <c r="B58" s="186" t="s">
        <v>3800</v>
      </c>
      <c r="C58" s="217"/>
      <c r="D58" s="217"/>
      <c r="E58" s="219">
        <v>1.0</v>
      </c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</row>
    <row r="59">
      <c r="A59" s="221">
        <v>9.7012E-5</v>
      </c>
      <c r="B59" s="186" t="s">
        <v>3801</v>
      </c>
      <c r="C59" s="217"/>
      <c r="D59" s="217"/>
      <c r="E59" s="219">
        <v>1.0</v>
      </c>
      <c r="F59" s="217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</row>
    <row r="60">
      <c r="A60" s="221">
        <v>9.7012E-5</v>
      </c>
      <c r="B60" s="186" t="s">
        <v>3802</v>
      </c>
      <c r="C60" s="217"/>
      <c r="D60" s="217"/>
      <c r="E60" s="219">
        <v>1.0</v>
      </c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7"/>
    </row>
    <row r="61">
      <c r="A61" s="221">
        <v>9.7012E-5</v>
      </c>
      <c r="B61" s="186" t="s">
        <v>3805</v>
      </c>
      <c r="C61" s="217"/>
      <c r="D61" s="217"/>
      <c r="E61" s="219">
        <v>1.0</v>
      </c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</row>
    <row r="62">
      <c r="A62" s="221">
        <v>9.7012E-5</v>
      </c>
      <c r="B62" s="186" t="s">
        <v>3808</v>
      </c>
      <c r="C62" s="217"/>
      <c r="D62" s="217"/>
      <c r="E62" s="219">
        <v>1.0</v>
      </c>
      <c r="F62" s="217"/>
      <c r="G62" s="217"/>
      <c r="H62" s="217"/>
      <c r="I62" s="217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7"/>
      <c r="Z62" s="217"/>
    </row>
    <row r="63">
      <c r="A63" s="221">
        <v>9.7012E-5</v>
      </c>
      <c r="B63" s="186" t="s">
        <v>3811</v>
      </c>
      <c r="C63" s="217"/>
      <c r="D63" s="217"/>
      <c r="E63" s="219">
        <v>1.0</v>
      </c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</row>
    <row r="64">
      <c r="A64" s="221">
        <v>9.7012E-5</v>
      </c>
      <c r="B64" s="186" t="s">
        <v>3813</v>
      </c>
      <c r="C64" s="217"/>
      <c r="D64" s="217"/>
      <c r="E64" s="219">
        <v>1.0</v>
      </c>
      <c r="F64" s="217"/>
      <c r="G64" s="217"/>
      <c r="H64" s="217"/>
      <c r="I64" s="217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7"/>
      <c r="Z64" s="217"/>
    </row>
    <row r="65">
      <c r="A65" s="226"/>
      <c r="B65" s="82"/>
      <c r="C65" s="217"/>
      <c r="D65" s="217"/>
      <c r="E65" s="227"/>
      <c r="F65" s="217"/>
      <c r="G65" s="217"/>
      <c r="H65" s="217"/>
      <c r="I65" s="217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7"/>
      <c r="Z65" s="217"/>
    </row>
    <row r="66">
      <c r="A66" s="226"/>
      <c r="B66" s="82"/>
      <c r="C66" s="217"/>
      <c r="D66" s="217"/>
      <c r="E66" s="229"/>
      <c r="F66" s="217"/>
      <c r="G66" s="217"/>
      <c r="H66" s="217"/>
      <c r="I66" s="217"/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7"/>
      <c r="Z66" s="217"/>
    </row>
    <row r="67">
      <c r="A67" s="226"/>
      <c r="B67" s="82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7"/>
      <c r="Z67" s="217"/>
    </row>
    <row r="68">
      <c r="A68" s="226"/>
      <c r="B68" s="82"/>
      <c r="C68" s="217"/>
      <c r="D68" s="217"/>
      <c r="E68" s="217"/>
      <c r="F68" s="217"/>
      <c r="G68" s="217"/>
      <c r="H68" s="217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</row>
    <row r="69">
      <c r="A69" s="226"/>
      <c r="B69" s="82"/>
      <c r="C69" s="217"/>
      <c r="D69" s="217"/>
      <c r="E69" s="217"/>
      <c r="F69" s="217"/>
      <c r="G69" s="217"/>
      <c r="H69" s="217"/>
      <c r="I69" s="217"/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7"/>
    </row>
    <row r="70">
      <c r="A70" s="226"/>
      <c r="B70" s="82"/>
      <c r="C70" s="217"/>
      <c r="D70" s="217"/>
      <c r="E70" s="217"/>
      <c r="F70" s="217"/>
      <c r="G70" s="217"/>
      <c r="H70" s="217"/>
      <c r="I70" s="217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7"/>
      <c r="Z70" s="217"/>
    </row>
    <row r="71">
      <c r="A71" s="226"/>
      <c r="B71" s="82"/>
      <c r="C71" s="217"/>
      <c r="D71" s="217"/>
      <c r="E71" s="217"/>
      <c r="F71" s="217"/>
      <c r="G71" s="217"/>
      <c r="H71" s="217"/>
      <c r="I71" s="217"/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7"/>
      <c r="Z71" s="217"/>
    </row>
    <row r="72">
      <c r="A72" s="226"/>
      <c r="B72" s="82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</row>
    <row r="73">
      <c r="A73" s="226"/>
      <c r="B73" s="82"/>
      <c r="C73" s="217"/>
      <c r="D73" s="217"/>
      <c r="E73" s="217"/>
      <c r="F73" s="217"/>
      <c r="G73" s="217"/>
      <c r="H73" s="217"/>
      <c r="I73" s="217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</row>
    <row r="74">
      <c r="A74" s="226"/>
      <c r="B74" s="82"/>
      <c r="C74" s="217"/>
      <c r="D74" s="217"/>
      <c r="E74" s="217"/>
      <c r="F74" s="217"/>
      <c r="G74" s="217"/>
      <c r="H74" s="217"/>
      <c r="I74" s="217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7"/>
    </row>
    <row r="75">
      <c r="A75" s="226"/>
      <c r="B75" s="82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7"/>
      <c r="Z75" s="217"/>
    </row>
    <row r="76">
      <c r="A76" s="226"/>
      <c r="B76" s="82"/>
      <c r="C76" s="217"/>
      <c r="D76" s="217"/>
      <c r="E76" s="217"/>
      <c r="F76" s="217"/>
      <c r="G76" s="217"/>
      <c r="H76" s="217"/>
      <c r="I76" s="217"/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7"/>
      <c r="Z76" s="217"/>
    </row>
    <row r="77">
      <c r="A77" s="226"/>
      <c r="B77" s="82"/>
      <c r="C77" s="217"/>
      <c r="D77" s="217"/>
      <c r="E77" s="217"/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7"/>
      <c r="Z77" s="217"/>
    </row>
    <row r="78">
      <c r="A78" s="226"/>
      <c r="B78" s="82"/>
      <c r="C78" s="217"/>
      <c r="D78" s="217"/>
      <c r="E78" s="217"/>
      <c r="F78" s="217"/>
      <c r="G78" s="217"/>
      <c r="H78" s="217"/>
      <c r="I78" s="217"/>
      <c r="J78" s="217"/>
      <c r="K78" s="217"/>
      <c r="L78" s="217"/>
      <c r="M78" s="217"/>
      <c r="N78" s="217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7"/>
      <c r="Z78" s="217"/>
    </row>
    <row r="79">
      <c r="A79" s="226"/>
      <c r="B79" s="82"/>
      <c r="C79" s="217"/>
      <c r="D79" s="217"/>
      <c r="E79" s="217"/>
      <c r="F79" s="217"/>
      <c r="G79" s="217"/>
      <c r="H79" s="217"/>
      <c r="I79" s="217"/>
      <c r="J79" s="217"/>
      <c r="K79" s="217"/>
      <c r="L79" s="217"/>
      <c r="M79" s="217"/>
      <c r="N79" s="217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7"/>
      <c r="Z79" s="217"/>
    </row>
    <row r="80">
      <c r="A80" s="226"/>
      <c r="B80" s="82"/>
      <c r="C80" s="217"/>
      <c r="D80" s="217"/>
      <c r="E80" s="217"/>
      <c r="F80" s="217"/>
      <c r="G80" s="217"/>
      <c r="H80" s="217"/>
      <c r="I80" s="217"/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7"/>
      <c r="Z80" s="217"/>
    </row>
    <row r="81">
      <c r="A81" s="226"/>
      <c r="B81" s="82"/>
      <c r="C81" s="217"/>
      <c r="D81" s="217"/>
      <c r="E81" s="217"/>
      <c r="F81" s="217"/>
      <c r="G81" s="217"/>
      <c r="H81" s="217"/>
      <c r="I81" s="217"/>
      <c r="J81" s="217"/>
      <c r="K81" s="217"/>
      <c r="L81" s="217"/>
      <c r="M81" s="217"/>
      <c r="N81" s="217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7"/>
      <c r="Z81" s="217"/>
    </row>
    <row r="82">
      <c r="A82" s="226"/>
      <c r="B82" s="82"/>
      <c r="C82" s="217"/>
      <c r="D82" s="217"/>
      <c r="E82" s="217"/>
      <c r="F82" s="217"/>
      <c r="G82" s="217"/>
      <c r="H82" s="217"/>
      <c r="I82" s="217"/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7"/>
      <c r="Z82" s="217"/>
    </row>
    <row r="83">
      <c r="A83" s="226"/>
      <c r="B83" s="82"/>
      <c r="C83" s="217"/>
      <c r="D83" s="217"/>
      <c r="E83" s="217"/>
      <c r="F83" s="217"/>
      <c r="G83" s="217"/>
      <c r="H83" s="217"/>
      <c r="I83" s="217"/>
      <c r="J83" s="217"/>
      <c r="K83" s="217"/>
      <c r="L83" s="217"/>
      <c r="M83" s="217"/>
      <c r="N83" s="217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7"/>
      <c r="Z83" s="217"/>
    </row>
    <row r="84">
      <c r="A84" s="226"/>
      <c r="B84" s="82"/>
      <c r="C84" s="217"/>
      <c r="D84" s="217"/>
      <c r="E84" s="217"/>
      <c r="F84" s="217"/>
      <c r="G84" s="217"/>
      <c r="H84" s="217"/>
      <c r="I84" s="217"/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7"/>
      <c r="Z84" s="217"/>
    </row>
    <row r="85">
      <c r="A85" s="226"/>
      <c r="B85" s="82"/>
      <c r="C85" s="217"/>
      <c r="D85" s="217"/>
      <c r="E85" s="217"/>
      <c r="F85" s="217"/>
      <c r="G85" s="217"/>
      <c r="H85" s="217"/>
      <c r="I85" s="217"/>
      <c r="J85" s="217"/>
      <c r="K85" s="217"/>
      <c r="L85" s="217"/>
      <c r="M85" s="217"/>
      <c r="N85" s="217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7"/>
      <c r="Z85" s="217"/>
    </row>
    <row r="86">
      <c r="A86" s="226"/>
      <c r="B86" s="82"/>
      <c r="C86" s="217"/>
      <c r="D86" s="217"/>
      <c r="E86" s="217"/>
      <c r="F86" s="217"/>
      <c r="G86" s="217"/>
      <c r="H86" s="217"/>
      <c r="I86" s="217"/>
      <c r="J86" s="217"/>
      <c r="K86" s="217"/>
      <c r="L86" s="217"/>
      <c r="M86" s="217"/>
      <c r="N86" s="217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7"/>
      <c r="Z86" s="217"/>
    </row>
    <row r="87">
      <c r="A87" s="226"/>
      <c r="B87" s="82"/>
      <c r="C87" s="217"/>
      <c r="D87" s="217"/>
      <c r="E87" s="217"/>
      <c r="F87" s="217"/>
      <c r="G87" s="217"/>
      <c r="H87" s="217"/>
      <c r="I87" s="217"/>
      <c r="J87" s="217"/>
      <c r="K87" s="217"/>
      <c r="L87" s="217"/>
      <c r="M87" s="217"/>
      <c r="N87" s="217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7"/>
      <c r="Z87" s="217"/>
    </row>
    <row r="88">
      <c r="A88" s="226"/>
      <c r="B88" s="82"/>
      <c r="C88" s="217"/>
      <c r="D88" s="217"/>
      <c r="E88" s="217"/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7"/>
      <c r="Z88" s="217"/>
    </row>
    <row r="89">
      <c r="A89" s="226"/>
      <c r="B89" s="82"/>
      <c r="C89" s="217"/>
      <c r="D89" s="217"/>
      <c r="E89" s="217"/>
      <c r="F89" s="217"/>
      <c r="G89" s="217"/>
      <c r="H89" s="217"/>
      <c r="I89" s="217"/>
      <c r="J89" s="217"/>
      <c r="K89" s="217"/>
      <c r="L89" s="217"/>
      <c r="M89" s="217"/>
      <c r="N89" s="217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7"/>
      <c r="Z89" s="217"/>
    </row>
    <row r="90">
      <c r="A90" s="226"/>
      <c r="B90" s="82"/>
      <c r="C90" s="217"/>
      <c r="D90" s="217"/>
      <c r="E90" s="217"/>
      <c r="F90" s="217"/>
      <c r="G90" s="217"/>
      <c r="H90" s="217"/>
      <c r="I90" s="217"/>
      <c r="J90" s="217"/>
      <c r="K90" s="217"/>
      <c r="L90" s="217"/>
      <c r="M90" s="217"/>
      <c r="N90" s="217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7"/>
      <c r="Z90" s="217"/>
    </row>
    <row r="91">
      <c r="A91" s="226"/>
      <c r="B91" s="82"/>
      <c r="C91" s="217"/>
      <c r="D91" s="217"/>
      <c r="E91" s="217"/>
      <c r="F91" s="217"/>
      <c r="G91" s="217"/>
      <c r="H91" s="217"/>
      <c r="I91" s="217"/>
      <c r="J91" s="217"/>
      <c r="K91" s="217"/>
      <c r="L91" s="217"/>
      <c r="M91" s="217"/>
      <c r="N91" s="217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7"/>
      <c r="Z91" s="217"/>
    </row>
    <row r="92">
      <c r="A92" s="226"/>
      <c r="B92" s="82"/>
      <c r="C92" s="217"/>
      <c r="D92" s="217"/>
      <c r="E92" s="217"/>
      <c r="F92" s="217"/>
      <c r="G92" s="217"/>
      <c r="H92" s="217"/>
      <c r="I92" s="217"/>
      <c r="J92" s="217"/>
      <c r="K92" s="217"/>
      <c r="L92" s="217"/>
      <c r="M92" s="217"/>
      <c r="N92" s="217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7"/>
      <c r="Z92" s="217"/>
    </row>
    <row r="93">
      <c r="A93" s="226"/>
      <c r="B93" s="82"/>
      <c r="C93" s="217"/>
      <c r="D93" s="217"/>
      <c r="E93" s="217"/>
      <c r="F93" s="217"/>
      <c r="G93" s="217"/>
      <c r="H93" s="217"/>
      <c r="I93" s="217"/>
      <c r="J93" s="217"/>
      <c r="K93" s="217"/>
      <c r="L93" s="217"/>
      <c r="M93" s="217"/>
      <c r="N93" s="217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7"/>
      <c r="Z93" s="217"/>
    </row>
    <row r="94">
      <c r="A94" s="226"/>
      <c r="B94" s="82"/>
      <c r="C94" s="217"/>
      <c r="D94" s="217"/>
      <c r="E94" s="217"/>
      <c r="F94" s="217"/>
      <c r="G94" s="217"/>
      <c r="H94" s="217"/>
      <c r="I94" s="217"/>
      <c r="J94" s="217"/>
      <c r="K94" s="217"/>
      <c r="L94" s="217"/>
      <c r="M94" s="217"/>
      <c r="N94" s="217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7"/>
      <c r="Z94" s="217"/>
    </row>
    <row r="95">
      <c r="A95" s="226"/>
      <c r="B95" s="82"/>
      <c r="C95" s="217"/>
      <c r="D95" s="217"/>
      <c r="E95" s="217"/>
      <c r="F95" s="217"/>
      <c r="G95" s="217"/>
      <c r="H95" s="217"/>
      <c r="I95" s="217"/>
      <c r="J95" s="217"/>
      <c r="K95" s="217"/>
      <c r="L95" s="217"/>
      <c r="M95" s="217"/>
      <c r="N95" s="217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7"/>
      <c r="Z95" s="217"/>
    </row>
    <row r="96">
      <c r="A96" s="226"/>
      <c r="B96" s="82"/>
      <c r="C96" s="217"/>
      <c r="D96" s="217"/>
      <c r="E96" s="217"/>
      <c r="F96" s="217"/>
      <c r="G96" s="217"/>
      <c r="H96" s="217"/>
      <c r="I96" s="217"/>
      <c r="J96" s="217"/>
      <c r="K96" s="217"/>
      <c r="L96" s="217"/>
      <c r="M96" s="217"/>
      <c r="N96" s="217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7"/>
      <c r="Z96" s="217"/>
    </row>
    <row r="97">
      <c r="A97" s="226"/>
      <c r="B97" s="82"/>
      <c r="C97" s="217"/>
      <c r="D97" s="217"/>
      <c r="E97" s="217"/>
      <c r="F97" s="217"/>
      <c r="G97" s="217"/>
      <c r="H97" s="217"/>
      <c r="I97" s="217"/>
      <c r="J97" s="217"/>
      <c r="K97" s="217"/>
      <c r="L97" s="217"/>
      <c r="M97" s="217"/>
      <c r="N97" s="217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7"/>
      <c r="Z97" s="217"/>
    </row>
    <row r="98">
      <c r="A98" s="226"/>
      <c r="B98" s="82"/>
      <c r="C98" s="217"/>
      <c r="D98" s="217"/>
      <c r="E98" s="217"/>
      <c r="F98" s="217"/>
      <c r="G98" s="217"/>
      <c r="H98" s="217"/>
      <c r="I98" s="217"/>
      <c r="J98" s="217"/>
      <c r="K98" s="217"/>
      <c r="L98" s="217"/>
      <c r="M98" s="217"/>
      <c r="N98" s="217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7"/>
      <c r="Z98" s="217"/>
    </row>
    <row r="99">
      <c r="A99" s="226"/>
      <c r="B99" s="82"/>
      <c r="C99" s="217"/>
      <c r="D99" s="217"/>
      <c r="E99" s="217"/>
      <c r="F99" s="217"/>
      <c r="G99" s="217"/>
      <c r="H99" s="217"/>
      <c r="I99" s="217"/>
      <c r="J99" s="217"/>
      <c r="K99" s="217"/>
      <c r="L99" s="217"/>
      <c r="M99" s="217"/>
      <c r="N99" s="217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7"/>
      <c r="Z99" s="217"/>
    </row>
    <row r="100">
      <c r="A100" s="226"/>
      <c r="B100" s="82"/>
      <c r="C100" s="217"/>
      <c r="D100" s="217"/>
      <c r="E100" s="217"/>
      <c r="F100" s="217"/>
      <c r="G100" s="217"/>
      <c r="H100" s="217"/>
      <c r="I100" s="217"/>
      <c r="J100" s="217"/>
      <c r="K100" s="217"/>
      <c r="L100" s="217"/>
      <c r="M100" s="217"/>
      <c r="N100" s="217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7"/>
      <c r="Z100" s="217"/>
    </row>
    <row r="101">
      <c r="A101" s="226"/>
      <c r="B101" s="82"/>
      <c r="C101" s="217"/>
      <c r="D101" s="217"/>
      <c r="E101" s="217"/>
      <c r="F101" s="217"/>
      <c r="G101" s="217"/>
      <c r="H101" s="217"/>
      <c r="I101" s="217"/>
      <c r="J101" s="217"/>
      <c r="K101" s="217"/>
      <c r="L101" s="217"/>
      <c r="M101" s="217"/>
      <c r="N101" s="217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7"/>
      <c r="Z101" s="217"/>
    </row>
    <row r="102">
      <c r="A102" s="226"/>
      <c r="B102" s="82"/>
      <c r="C102" s="217"/>
      <c r="D102" s="217"/>
      <c r="E102" s="217"/>
      <c r="F102" s="217"/>
      <c r="G102" s="217"/>
      <c r="H102" s="217"/>
      <c r="I102" s="217"/>
      <c r="J102" s="217"/>
      <c r="K102" s="217"/>
      <c r="L102" s="217"/>
      <c r="M102" s="217"/>
      <c r="N102" s="217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7"/>
      <c r="Z102" s="217"/>
    </row>
    <row r="103">
      <c r="A103" s="226"/>
      <c r="B103" s="82"/>
      <c r="C103" s="217"/>
      <c r="D103" s="217"/>
      <c r="E103" s="217"/>
      <c r="F103" s="217"/>
      <c r="G103" s="217"/>
      <c r="H103" s="217"/>
      <c r="I103" s="217"/>
      <c r="J103" s="217"/>
      <c r="K103" s="217"/>
      <c r="L103" s="217"/>
      <c r="M103" s="217"/>
      <c r="N103" s="217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7"/>
      <c r="Z103" s="217"/>
    </row>
    <row r="104">
      <c r="A104" s="226"/>
      <c r="B104" s="82"/>
      <c r="C104" s="217"/>
      <c r="D104" s="217"/>
      <c r="E104" s="217"/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</row>
    <row r="105">
      <c r="A105" s="226"/>
      <c r="B105" s="82"/>
      <c r="C105" s="217"/>
      <c r="D105" s="217"/>
      <c r="E105" s="217"/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</row>
    <row r="106">
      <c r="A106" s="226"/>
      <c r="B106" s="82"/>
      <c r="C106" s="217"/>
      <c r="D106" s="217"/>
      <c r="E106" s="217"/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</row>
    <row r="107">
      <c r="A107" s="226"/>
      <c r="B107" s="82"/>
      <c r="C107" s="217"/>
      <c r="D107" s="217"/>
      <c r="E107" s="217"/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</row>
    <row r="108">
      <c r="A108" s="226"/>
      <c r="B108" s="82"/>
      <c r="C108" s="217"/>
      <c r="D108" s="217"/>
      <c r="E108" s="217"/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</row>
    <row r="109">
      <c r="A109" s="226"/>
      <c r="B109" s="82"/>
      <c r="C109" s="217"/>
      <c r="D109" s="217"/>
      <c r="E109" s="217"/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</row>
    <row r="110">
      <c r="A110" s="226"/>
      <c r="B110" s="82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</row>
    <row r="111">
      <c r="A111" s="226"/>
      <c r="B111" s="82"/>
      <c r="C111" s="217"/>
      <c r="D111" s="217"/>
      <c r="E111" s="217"/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</row>
    <row r="112">
      <c r="A112" s="226"/>
      <c r="B112" s="82"/>
      <c r="C112" s="217"/>
      <c r="D112" s="217"/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</row>
    <row r="113">
      <c r="A113" s="226"/>
      <c r="B113" s="82"/>
      <c r="C113" s="217"/>
      <c r="D113" s="217"/>
      <c r="E113" s="217"/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</row>
    <row r="114">
      <c r="A114" s="226"/>
      <c r="B114" s="82"/>
      <c r="C114" s="217"/>
      <c r="D114" s="217"/>
      <c r="E114" s="217"/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</row>
    <row r="115">
      <c r="A115" s="226"/>
      <c r="B115" s="82"/>
      <c r="C115" s="217"/>
      <c r="D115" s="217"/>
      <c r="E115" s="217"/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</row>
    <row r="116">
      <c r="A116" s="226"/>
      <c r="B116" s="82"/>
      <c r="C116" s="217"/>
      <c r="D116" s="217"/>
      <c r="E116" s="217"/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</row>
    <row r="117">
      <c r="A117" s="226"/>
      <c r="B117" s="82"/>
      <c r="C117" s="217"/>
      <c r="D117" s="217"/>
      <c r="E117" s="217"/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</row>
    <row r="118">
      <c r="A118" s="226"/>
      <c r="B118" s="82"/>
      <c r="C118" s="217"/>
      <c r="D118" s="217"/>
      <c r="E118" s="217"/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</row>
    <row r="119">
      <c r="A119" s="226"/>
      <c r="B119" s="82"/>
      <c r="C119" s="217"/>
      <c r="D119" s="217"/>
      <c r="E119" s="217"/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</row>
    <row r="120">
      <c r="A120" s="226"/>
      <c r="B120" s="82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</row>
    <row r="121">
      <c r="A121" s="226"/>
      <c r="B121" s="82"/>
      <c r="C121" s="217"/>
      <c r="D121" s="217"/>
      <c r="E121" s="217"/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</row>
    <row r="122">
      <c r="A122" s="226"/>
      <c r="B122" s="82"/>
      <c r="C122" s="217"/>
      <c r="D122" s="217"/>
      <c r="E122" s="217"/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</row>
    <row r="123">
      <c r="A123" s="226"/>
      <c r="B123" s="82"/>
      <c r="C123" s="217"/>
      <c r="D123" s="217"/>
      <c r="E123" s="217"/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</row>
    <row r="124">
      <c r="A124" s="226"/>
      <c r="B124" s="82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</row>
    <row r="125">
      <c r="A125" s="226"/>
      <c r="B125" s="82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</row>
    <row r="126">
      <c r="A126" s="226"/>
      <c r="B126" s="82"/>
      <c r="C126" s="217"/>
      <c r="D126" s="217"/>
      <c r="E126" s="217"/>
      <c r="F126" s="217"/>
      <c r="G126" s="217"/>
      <c r="H126" s="217"/>
      <c r="I126" s="217"/>
      <c r="J126" s="217"/>
      <c r="K126" s="217"/>
      <c r="L126" s="217"/>
      <c r="M126" s="217"/>
      <c r="N126" s="217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7"/>
      <c r="Z126" s="217"/>
    </row>
    <row r="127">
      <c r="A127" s="226"/>
      <c r="B127" s="82"/>
      <c r="C127" s="217"/>
      <c r="D127" s="217"/>
      <c r="E127" s="217"/>
      <c r="F127" s="217"/>
      <c r="G127" s="217"/>
      <c r="H127" s="217"/>
      <c r="I127" s="217"/>
      <c r="J127" s="217"/>
      <c r="K127" s="217"/>
      <c r="L127" s="217"/>
      <c r="M127" s="217"/>
      <c r="N127" s="217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7"/>
      <c r="Z127" s="217"/>
    </row>
    <row r="128">
      <c r="A128" s="226"/>
      <c r="B128" s="82"/>
      <c r="C128" s="217"/>
      <c r="D128" s="217"/>
      <c r="E128" s="217"/>
      <c r="F128" s="217"/>
      <c r="G128" s="217"/>
      <c r="H128" s="217"/>
      <c r="I128" s="217"/>
      <c r="J128" s="217"/>
      <c r="K128" s="217"/>
      <c r="L128" s="217"/>
      <c r="M128" s="217"/>
      <c r="N128" s="217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7"/>
      <c r="Z128" s="217"/>
    </row>
    <row r="129">
      <c r="A129" s="226"/>
      <c r="B129" s="82"/>
      <c r="C129" s="217"/>
      <c r="D129" s="217"/>
      <c r="E129" s="217"/>
      <c r="F129" s="217"/>
      <c r="G129" s="217"/>
      <c r="H129" s="217"/>
      <c r="I129" s="217"/>
      <c r="J129" s="217"/>
      <c r="K129" s="217"/>
      <c r="L129" s="217"/>
      <c r="M129" s="217"/>
      <c r="N129" s="217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7"/>
      <c r="Z129" s="217"/>
    </row>
    <row r="130">
      <c r="A130" s="226"/>
      <c r="B130" s="82"/>
      <c r="C130" s="217"/>
      <c r="D130" s="217"/>
      <c r="E130" s="217"/>
      <c r="F130" s="217"/>
      <c r="G130" s="217"/>
      <c r="H130" s="217"/>
      <c r="I130" s="217"/>
      <c r="J130" s="217"/>
      <c r="K130" s="217"/>
      <c r="L130" s="217"/>
      <c r="M130" s="217"/>
      <c r="N130" s="217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7"/>
      <c r="Z130" s="217"/>
    </row>
    <row r="131">
      <c r="A131" s="226"/>
      <c r="B131" s="82"/>
      <c r="C131" s="217"/>
      <c r="D131" s="217"/>
      <c r="E131" s="217"/>
      <c r="F131" s="217"/>
      <c r="G131" s="217"/>
      <c r="H131" s="217"/>
      <c r="I131" s="217"/>
      <c r="J131" s="217"/>
      <c r="K131" s="217"/>
      <c r="L131" s="217"/>
      <c r="M131" s="217"/>
      <c r="N131" s="217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7"/>
      <c r="Z131" s="217"/>
    </row>
    <row r="132">
      <c r="A132" s="226"/>
      <c r="B132" s="82"/>
      <c r="C132" s="217"/>
      <c r="D132" s="217"/>
      <c r="E132" s="217"/>
      <c r="F132" s="217"/>
      <c r="G132" s="217"/>
      <c r="H132" s="217"/>
      <c r="I132" s="217"/>
      <c r="J132" s="217"/>
      <c r="K132" s="217"/>
      <c r="L132" s="217"/>
      <c r="M132" s="217"/>
      <c r="N132" s="217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7"/>
      <c r="Z132" s="217"/>
    </row>
    <row r="133">
      <c r="A133" s="226"/>
      <c r="B133" s="82"/>
      <c r="C133" s="217"/>
      <c r="D133" s="217"/>
      <c r="E133" s="217"/>
      <c r="F133" s="217"/>
      <c r="G133" s="217"/>
      <c r="H133" s="217"/>
      <c r="I133" s="217"/>
      <c r="J133" s="217"/>
      <c r="K133" s="217"/>
      <c r="L133" s="217"/>
      <c r="M133" s="217"/>
      <c r="N133" s="217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7"/>
      <c r="Z133" s="217"/>
    </row>
    <row r="134">
      <c r="A134" s="226"/>
      <c r="B134" s="82"/>
      <c r="C134" s="217"/>
      <c r="D134" s="217"/>
      <c r="E134" s="217"/>
      <c r="F134" s="217"/>
      <c r="G134" s="217"/>
      <c r="H134" s="217"/>
      <c r="I134" s="217"/>
      <c r="J134" s="217"/>
      <c r="K134" s="217"/>
      <c r="L134" s="217"/>
      <c r="M134" s="217"/>
      <c r="N134" s="217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7"/>
      <c r="Z134" s="217"/>
    </row>
    <row r="135">
      <c r="A135" s="226"/>
      <c r="B135" s="82"/>
      <c r="C135" s="217"/>
      <c r="D135" s="217"/>
      <c r="E135" s="217"/>
      <c r="F135" s="217"/>
      <c r="G135" s="217"/>
      <c r="H135" s="217"/>
      <c r="I135" s="217"/>
      <c r="J135" s="217"/>
      <c r="K135" s="217"/>
      <c r="L135" s="217"/>
      <c r="M135" s="217"/>
      <c r="N135" s="217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7"/>
      <c r="Z135" s="217"/>
    </row>
    <row r="136">
      <c r="A136" s="226"/>
      <c r="B136" s="82"/>
      <c r="C136" s="217"/>
      <c r="D136" s="217"/>
      <c r="E136" s="217"/>
      <c r="F136" s="217"/>
      <c r="G136" s="217"/>
      <c r="H136" s="217"/>
      <c r="I136" s="217"/>
      <c r="J136" s="217"/>
      <c r="K136" s="217"/>
      <c r="L136" s="217"/>
      <c r="M136" s="217"/>
      <c r="N136" s="217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7"/>
      <c r="Z136" s="217"/>
    </row>
    <row r="137">
      <c r="A137" s="226"/>
      <c r="B137" s="82"/>
      <c r="C137" s="217"/>
      <c r="D137" s="217"/>
      <c r="E137" s="217"/>
      <c r="F137" s="217"/>
      <c r="G137" s="217"/>
      <c r="H137" s="217"/>
      <c r="I137" s="217"/>
      <c r="J137" s="217"/>
      <c r="K137" s="217"/>
      <c r="L137" s="217"/>
      <c r="M137" s="217"/>
      <c r="N137" s="217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>
      <c r="A138" s="226"/>
      <c r="B138" s="82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>
      <c r="A139" s="226"/>
      <c r="B139" s="82"/>
      <c r="C139" s="217"/>
      <c r="D139" s="217"/>
      <c r="E139" s="217"/>
      <c r="F139" s="217"/>
      <c r="G139" s="217"/>
      <c r="H139" s="217"/>
      <c r="I139" s="217"/>
      <c r="J139" s="217"/>
      <c r="K139" s="217"/>
      <c r="L139" s="217"/>
      <c r="M139" s="217"/>
      <c r="N139" s="217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>
      <c r="A140" s="226"/>
      <c r="B140" s="82"/>
      <c r="C140" s="217"/>
      <c r="D140" s="217"/>
      <c r="E140" s="217"/>
      <c r="F140" s="217"/>
      <c r="G140" s="217"/>
      <c r="H140" s="217"/>
      <c r="I140" s="217"/>
      <c r="J140" s="217"/>
      <c r="K140" s="217"/>
      <c r="L140" s="217"/>
      <c r="M140" s="217"/>
      <c r="N140" s="217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7"/>
      <c r="Z140" s="217"/>
    </row>
    <row r="141">
      <c r="A141" s="226"/>
      <c r="B141" s="82"/>
      <c r="C141" s="217"/>
      <c r="D141" s="217"/>
      <c r="E141" s="217"/>
      <c r="F141" s="217"/>
      <c r="G141" s="217"/>
      <c r="H141" s="217"/>
      <c r="I141" s="217"/>
      <c r="J141" s="217"/>
      <c r="K141" s="217"/>
      <c r="L141" s="217"/>
      <c r="M141" s="217"/>
      <c r="N141" s="217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7"/>
      <c r="Z141" s="217"/>
    </row>
    <row r="142">
      <c r="A142" s="226"/>
      <c r="B142" s="82"/>
      <c r="C142" s="217"/>
      <c r="D142" s="217"/>
      <c r="E142" s="217"/>
      <c r="F142" s="217"/>
      <c r="G142" s="217"/>
      <c r="H142" s="217"/>
      <c r="I142" s="217"/>
      <c r="J142" s="217"/>
      <c r="K142" s="217"/>
      <c r="L142" s="217"/>
      <c r="M142" s="217"/>
      <c r="N142" s="217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7"/>
      <c r="Z142" s="217"/>
    </row>
    <row r="143">
      <c r="A143" s="226"/>
      <c r="B143" s="82"/>
      <c r="C143" s="217"/>
      <c r="D143" s="217"/>
      <c r="E143" s="217"/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7"/>
      <c r="Z143" s="217"/>
    </row>
    <row r="144">
      <c r="A144" s="226"/>
      <c r="B144" s="82"/>
      <c r="C144" s="217"/>
      <c r="D144" s="217"/>
      <c r="E144" s="217"/>
      <c r="F144" s="217"/>
      <c r="G144" s="217"/>
      <c r="H144" s="217"/>
      <c r="I144" s="217"/>
      <c r="J144" s="217"/>
      <c r="K144" s="217"/>
      <c r="L144" s="217"/>
      <c r="M144" s="217"/>
      <c r="N144" s="217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7"/>
      <c r="Z144" s="217"/>
    </row>
    <row r="145">
      <c r="A145" s="226"/>
      <c r="B145" s="82"/>
      <c r="C145" s="217"/>
      <c r="D145" s="217"/>
      <c r="E145" s="217"/>
      <c r="F145" s="217"/>
      <c r="G145" s="217"/>
      <c r="H145" s="217"/>
      <c r="I145" s="217"/>
      <c r="J145" s="217"/>
      <c r="K145" s="217"/>
      <c r="L145" s="217"/>
      <c r="M145" s="217"/>
      <c r="N145" s="217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7"/>
      <c r="Z145" s="217"/>
    </row>
    <row r="146">
      <c r="A146" s="226"/>
      <c r="B146" s="82"/>
      <c r="C146" s="217"/>
      <c r="D146" s="217"/>
      <c r="E146" s="217"/>
      <c r="F146" s="217"/>
      <c r="G146" s="217"/>
      <c r="H146" s="217"/>
      <c r="I146" s="217"/>
      <c r="J146" s="217"/>
      <c r="K146" s="217"/>
      <c r="L146" s="217"/>
      <c r="M146" s="217"/>
      <c r="N146" s="217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7"/>
      <c r="Z146" s="217"/>
    </row>
    <row r="147">
      <c r="A147" s="226"/>
      <c r="B147" s="82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</row>
    <row r="148">
      <c r="A148" s="226"/>
      <c r="B148" s="82"/>
      <c r="C148" s="217"/>
      <c r="D148" s="217"/>
      <c r="E148" s="217"/>
      <c r="F148" s="217"/>
      <c r="G148" s="217"/>
      <c r="H148" s="217"/>
      <c r="I148" s="217"/>
      <c r="J148" s="217"/>
      <c r="K148" s="217"/>
      <c r="L148" s="217"/>
      <c r="M148" s="217"/>
      <c r="N148" s="217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7"/>
      <c r="Z148" s="217"/>
    </row>
    <row r="149">
      <c r="A149" s="226"/>
      <c r="B149" s="82"/>
      <c r="C149" s="217"/>
      <c r="D149" s="217"/>
      <c r="E149" s="217"/>
      <c r="F149" s="217"/>
      <c r="G149" s="217"/>
      <c r="H149" s="217"/>
      <c r="I149" s="217"/>
      <c r="J149" s="217"/>
      <c r="K149" s="217"/>
      <c r="L149" s="217"/>
      <c r="M149" s="217"/>
      <c r="N149" s="217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7"/>
      <c r="Z149" s="217"/>
    </row>
    <row r="150">
      <c r="A150" s="226"/>
      <c r="B150" s="82"/>
      <c r="C150" s="217"/>
      <c r="D150" s="217"/>
      <c r="E150" s="217"/>
      <c r="F150" s="217"/>
      <c r="G150" s="217"/>
      <c r="H150" s="217"/>
      <c r="I150" s="217"/>
      <c r="J150" s="217"/>
      <c r="K150" s="217"/>
      <c r="L150" s="217"/>
      <c r="M150" s="217"/>
      <c r="N150" s="217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7"/>
      <c r="Z150" s="217"/>
    </row>
    <row r="151">
      <c r="A151" s="226"/>
      <c r="B151" s="82"/>
      <c r="C151" s="217"/>
      <c r="D151" s="217"/>
      <c r="E151" s="217"/>
      <c r="F151" s="217"/>
      <c r="G151" s="217"/>
      <c r="H151" s="217"/>
      <c r="I151" s="217"/>
      <c r="J151" s="217"/>
      <c r="K151" s="217"/>
      <c r="L151" s="217"/>
      <c r="M151" s="217"/>
      <c r="N151" s="217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7"/>
      <c r="Z151" s="217"/>
    </row>
    <row r="152">
      <c r="A152" s="226"/>
      <c r="B152" s="82"/>
      <c r="C152" s="217"/>
      <c r="D152" s="217"/>
      <c r="E152" s="217"/>
      <c r="F152" s="217"/>
      <c r="G152" s="217"/>
      <c r="H152" s="217"/>
      <c r="I152" s="217"/>
      <c r="J152" s="217"/>
      <c r="K152" s="217"/>
      <c r="L152" s="217"/>
      <c r="M152" s="217"/>
      <c r="N152" s="217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7"/>
      <c r="Z152" s="217"/>
    </row>
    <row r="153">
      <c r="A153" s="226"/>
      <c r="B153" s="82"/>
      <c r="C153" s="217"/>
      <c r="D153" s="217"/>
      <c r="E153" s="217"/>
      <c r="F153" s="217"/>
      <c r="G153" s="217"/>
      <c r="H153" s="217"/>
      <c r="I153" s="217"/>
      <c r="J153" s="217"/>
      <c r="K153" s="217"/>
      <c r="L153" s="217"/>
      <c r="M153" s="217"/>
      <c r="N153" s="217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7"/>
      <c r="Z153" s="217"/>
    </row>
    <row r="154">
      <c r="A154" s="226"/>
      <c r="B154" s="82"/>
      <c r="C154" s="217"/>
      <c r="D154" s="217"/>
      <c r="E154" s="217"/>
      <c r="F154" s="217"/>
      <c r="G154" s="217"/>
      <c r="H154" s="217"/>
      <c r="I154" s="217"/>
      <c r="J154" s="217"/>
      <c r="K154" s="217"/>
      <c r="L154" s="217"/>
      <c r="M154" s="217"/>
      <c r="N154" s="217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7"/>
      <c r="Z154" s="217"/>
    </row>
    <row r="155">
      <c r="A155" s="226"/>
      <c r="B155" s="82"/>
      <c r="C155" s="217"/>
      <c r="D155" s="217"/>
      <c r="E155" s="217"/>
      <c r="F155" s="217"/>
      <c r="G155" s="217"/>
      <c r="H155" s="217"/>
      <c r="I155" s="217"/>
      <c r="J155" s="217"/>
      <c r="K155" s="217"/>
      <c r="L155" s="217"/>
      <c r="M155" s="217"/>
      <c r="N155" s="217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7"/>
      <c r="Z155" s="217"/>
    </row>
    <row r="156">
      <c r="A156" s="226"/>
      <c r="B156" s="82"/>
      <c r="C156" s="217"/>
      <c r="D156" s="217"/>
      <c r="E156" s="217"/>
      <c r="F156" s="217"/>
      <c r="G156" s="217"/>
      <c r="H156" s="217"/>
      <c r="I156" s="217"/>
      <c r="J156" s="217"/>
      <c r="K156" s="217"/>
      <c r="L156" s="217"/>
      <c r="M156" s="217"/>
      <c r="N156" s="217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7"/>
      <c r="Z156" s="217"/>
    </row>
    <row r="157">
      <c r="A157" s="226"/>
      <c r="B157" s="82"/>
      <c r="C157" s="217"/>
      <c r="D157" s="217"/>
      <c r="E157" s="217"/>
      <c r="F157" s="217"/>
      <c r="G157" s="217"/>
      <c r="H157" s="217"/>
      <c r="I157" s="217"/>
      <c r="J157" s="217"/>
      <c r="K157" s="217"/>
      <c r="L157" s="217"/>
      <c r="M157" s="217"/>
      <c r="N157" s="217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7"/>
      <c r="Z157" s="217"/>
    </row>
    <row r="158">
      <c r="A158" s="226"/>
      <c r="B158" s="82"/>
      <c r="C158" s="217"/>
      <c r="D158" s="217"/>
      <c r="E158" s="217"/>
      <c r="F158" s="217"/>
      <c r="G158" s="217"/>
      <c r="H158" s="217"/>
      <c r="I158" s="217"/>
      <c r="J158" s="217"/>
      <c r="K158" s="217"/>
      <c r="L158" s="217"/>
      <c r="M158" s="217"/>
      <c r="N158" s="217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7"/>
      <c r="Z158" s="217"/>
    </row>
    <row r="159">
      <c r="A159" s="226"/>
      <c r="B159" s="82"/>
      <c r="C159" s="217"/>
      <c r="D159" s="217"/>
      <c r="E159" s="217"/>
      <c r="F159" s="217"/>
      <c r="G159" s="217"/>
      <c r="H159" s="217"/>
      <c r="I159" s="217"/>
      <c r="J159" s="217"/>
      <c r="K159" s="217"/>
      <c r="L159" s="217"/>
      <c r="M159" s="217"/>
      <c r="N159" s="217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7"/>
      <c r="Z159" s="217"/>
    </row>
    <row r="160">
      <c r="A160" s="226"/>
      <c r="B160" s="82"/>
      <c r="C160" s="217"/>
      <c r="D160" s="217"/>
      <c r="E160" s="217"/>
      <c r="F160" s="217"/>
      <c r="G160" s="217"/>
      <c r="H160" s="217"/>
      <c r="I160" s="217"/>
      <c r="J160" s="217"/>
      <c r="K160" s="217"/>
      <c r="L160" s="217"/>
      <c r="M160" s="217"/>
      <c r="N160" s="217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7"/>
      <c r="Z160" s="217"/>
    </row>
    <row r="161">
      <c r="A161" s="226"/>
      <c r="B161" s="82"/>
      <c r="C161" s="217"/>
      <c r="D161" s="217"/>
      <c r="E161" s="217"/>
      <c r="F161" s="217"/>
      <c r="G161" s="217"/>
      <c r="H161" s="217"/>
      <c r="I161" s="217"/>
      <c r="J161" s="217"/>
      <c r="K161" s="217"/>
      <c r="L161" s="217"/>
      <c r="M161" s="217"/>
      <c r="N161" s="217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7"/>
      <c r="Z161" s="217"/>
    </row>
    <row r="162">
      <c r="A162" s="226"/>
      <c r="B162" s="82"/>
      <c r="C162" s="217"/>
      <c r="D162" s="217"/>
      <c r="E162" s="217"/>
      <c r="F162" s="217"/>
      <c r="G162" s="217"/>
      <c r="H162" s="217"/>
      <c r="I162" s="217"/>
      <c r="J162" s="217"/>
      <c r="K162" s="217"/>
      <c r="L162" s="217"/>
      <c r="M162" s="217"/>
      <c r="N162" s="217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7"/>
      <c r="Z162" s="217"/>
    </row>
    <row r="163">
      <c r="A163" s="226"/>
      <c r="B163" s="82"/>
      <c r="C163" s="217"/>
      <c r="D163" s="217"/>
      <c r="E163" s="217"/>
      <c r="F163" s="217"/>
      <c r="G163" s="217"/>
      <c r="H163" s="217"/>
      <c r="I163" s="217"/>
      <c r="J163" s="217"/>
      <c r="K163" s="217"/>
      <c r="L163" s="217"/>
      <c r="M163" s="217"/>
      <c r="N163" s="217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7"/>
      <c r="Z163" s="217"/>
    </row>
    <row r="164">
      <c r="A164" s="226"/>
      <c r="B164" s="82"/>
      <c r="C164" s="217"/>
      <c r="D164" s="217"/>
      <c r="E164" s="217"/>
      <c r="F164" s="217"/>
      <c r="G164" s="217"/>
      <c r="H164" s="217"/>
      <c r="I164" s="217"/>
      <c r="J164" s="217"/>
      <c r="K164" s="217"/>
      <c r="L164" s="217"/>
      <c r="M164" s="217"/>
      <c r="N164" s="217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7"/>
      <c r="Z164" s="217"/>
    </row>
    <row r="165">
      <c r="A165" s="226"/>
      <c r="B165" s="82"/>
      <c r="C165" s="217"/>
      <c r="D165" s="217"/>
      <c r="E165" s="217"/>
      <c r="F165" s="217"/>
      <c r="G165" s="217"/>
      <c r="H165" s="217"/>
      <c r="I165" s="217"/>
      <c r="J165" s="217"/>
      <c r="K165" s="217"/>
      <c r="L165" s="217"/>
      <c r="M165" s="217"/>
      <c r="N165" s="217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7"/>
      <c r="Z165" s="217"/>
    </row>
    <row r="166">
      <c r="A166" s="226"/>
      <c r="B166" s="82"/>
      <c r="C166" s="217"/>
      <c r="D166" s="217"/>
      <c r="E166" s="217"/>
      <c r="F166" s="217"/>
      <c r="G166" s="217"/>
      <c r="H166" s="217"/>
      <c r="I166" s="217"/>
      <c r="J166" s="217"/>
      <c r="K166" s="217"/>
      <c r="L166" s="217"/>
      <c r="M166" s="217"/>
      <c r="N166" s="217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7"/>
      <c r="Z166" s="217"/>
    </row>
    <row r="167">
      <c r="A167" s="226"/>
      <c r="B167" s="82"/>
      <c r="C167" s="217"/>
      <c r="D167" s="217"/>
      <c r="E167" s="217"/>
      <c r="F167" s="217"/>
      <c r="G167" s="217"/>
      <c r="H167" s="217"/>
      <c r="I167" s="217"/>
      <c r="J167" s="217"/>
      <c r="K167" s="217"/>
      <c r="L167" s="217"/>
      <c r="M167" s="217"/>
      <c r="N167" s="217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7"/>
      <c r="Z167" s="217"/>
    </row>
    <row r="168">
      <c r="A168" s="226"/>
      <c r="B168" s="82"/>
      <c r="C168" s="217"/>
      <c r="D168" s="217"/>
      <c r="E168" s="217"/>
      <c r="F168" s="217"/>
      <c r="G168" s="217"/>
      <c r="H168" s="217"/>
      <c r="I168" s="217"/>
      <c r="J168" s="217"/>
      <c r="K168" s="217"/>
      <c r="L168" s="217"/>
      <c r="M168" s="217"/>
      <c r="N168" s="217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7"/>
      <c r="Z168" s="217"/>
    </row>
    <row r="169">
      <c r="A169" s="226"/>
      <c r="B169" s="82"/>
      <c r="C169" s="217"/>
      <c r="D169" s="217"/>
      <c r="E169" s="217"/>
      <c r="F169" s="217"/>
      <c r="G169" s="217"/>
      <c r="H169" s="217"/>
      <c r="I169" s="217"/>
      <c r="J169" s="217"/>
      <c r="K169" s="217"/>
      <c r="L169" s="217"/>
      <c r="M169" s="217"/>
      <c r="N169" s="217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7"/>
      <c r="Z169" s="217"/>
    </row>
    <row r="170">
      <c r="A170" s="226"/>
      <c r="B170" s="82"/>
      <c r="C170" s="217"/>
      <c r="D170" s="217"/>
      <c r="E170" s="217"/>
      <c r="F170" s="217"/>
      <c r="G170" s="217"/>
      <c r="H170" s="217"/>
      <c r="I170" s="217"/>
      <c r="J170" s="217"/>
      <c r="K170" s="217"/>
      <c r="L170" s="217"/>
      <c r="M170" s="217"/>
      <c r="N170" s="217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7"/>
      <c r="Z170" s="217"/>
    </row>
    <row r="171">
      <c r="A171" s="226"/>
      <c r="B171" s="82"/>
      <c r="C171" s="217"/>
      <c r="D171" s="217"/>
      <c r="E171" s="217"/>
      <c r="F171" s="217"/>
      <c r="G171" s="217"/>
      <c r="H171" s="217"/>
      <c r="I171" s="217"/>
      <c r="J171" s="217"/>
      <c r="K171" s="217"/>
      <c r="L171" s="217"/>
      <c r="M171" s="217"/>
      <c r="N171" s="217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7"/>
      <c r="Z171" s="217"/>
    </row>
    <row r="172">
      <c r="A172" s="226"/>
      <c r="B172" s="82"/>
      <c r="C172" s="217"/>
      <c r="D172" s="217"/>
      <c r="E172" s="217"/>
      <c r="F172" s="217"/>
      <c r="G172" s="217"/>
      <c r="H172" s="217"/>
      <c r="I172" s="217"/>
      <c r="J172" s="217"/>
      <c r="K172" s="217"/>
      <c r="L172" s="217"/>
      <c r="M172" s="217"/>
      <c r="N172" s="217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7"/>
      <c r="Z172" s="217"/>
    </row>
    <row r="173">
      <c r="A173" s="226"/>
      <c r="B173" s="82"/>
      <c r="C173" s="217"/>
      <c r="D173" s="217"/>
      <c r="E173" s="217"/>
      <c r="F173" s="217"/>
      <c r="G173" s="217"/>
      <c r="H173" s="217"/>
      <c r="I173" s="217"/>
      <c r="J173" s="217"/>
      <c r="K173" s="217"/>
      <c r="L173" s="217"/>
      <c r="M173" s="217"/>
      <c r="N173" s="217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7"/>
      <c r="Z173" s="217"/>
    </row>
    <row r="174">
      <c r="A174" s="226"/>
      <c r="B174" s="82"/>
      <c r="C174" s="217"/>
      <c r="D174" s="217"/>
      <c r="E174" s="217"/>
      <c r="F174" s="217"/>
      <c r="G174" s="217"/>
      <c r="H174" s="217"/>
      <c r="I174" s="217"/>
      <c r="J174" s="217"/>
      <c r="K174" s="217"/>
      <c r="L174" s="217"/>
      <c r="M174" s="217"/>
      <c r="N174" s="217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7"/>
      <c r="Z174" s="217"/>
    </row>
    <row r="175">
      <c r="A175" s="226"/>
      <c r="B175" s="82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7"/>
      <c r="Z175" s="217"/>
    </row>
    <row r="176">
      <c r="A176" s="226"/>
      <c r="B176" s="82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7"/>
      <c r="Z176" s="217"/>
    </row>
    <row r="177">
      <c r="A177" s="226"/>
      <c r="B177" s="82"/>
      <c r="C177" s="217"/>
      <c r="D177" s="217"/>
      <c r="E177" s="217"/>
      <c r="F177" s="217"/>
      <c r="G177" s="217"/>
      <c r="H177" s="217"/>
      <c r="I177" s="217"/>
      <c r="J177" s="217"/>
      <c r="K177" s="217"/>
      <c r="L177" s="217"/>
      <c r="M177" s="217"/>
      <c r="N177" s="217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7"/>
      <c r="Z177" s="217"/>
    </row>
    <row r="178">
      <c r="A178" s="226"/>
      <c r="B178" s="82"/>
      <c r="C178" s="217"/>
      <c r="D178" s="217"/>
      <c r="E178" s="217"/>
      <c r="F178" s="217"/>
      <c r="G178" s="217"/>
      <c r="H178" s="217"/>
      <c r="I178" s="217"/>
      <c r="J178" s="217"/>
      <c r="K178" s="217"/>
      <c r="L178" s="217"/>
      <c r="M178" s="217"/>
      <c r="N178" s="217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7"/>
      <c r="Z178" s="217"/>
    </row>
    <row r="179">
      <c r="A179" s="226"/>
      <c r="B179" s="82"/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7"/>
      <c r="Z179" s="217"/>
    </row>
    <row r="180">
      <c r="A180" s="226"/>
      <c r="B180" s="82"/>
      <c r="C180" s="217"/>
      <c r="D180" s="217"/>
      <c r="E180" s="217"/>
      <c r="F180" s="217"/>
      <c r="G180" s="217"/>
      <c r="H180" s="217"/>
      <c r="I180" s="217"/>
      <c r="J180" s="217"/>
      <c r="K180" s="217"/>
      <c r="L180" s="217"/>
      <c r="M180" s="217"/>
      <c r="N180" s="217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7"/>
      <c r="Z180" s="217"/>
    </row>
    <row r="181">
      <c r="A181" s="226"/>
      <c r="B181" s="82"/>
      <c r="C181" s="217"/>
      <c r="D181" s="217"/>
      <c r="E181" s="217"/>
      <c r="F181" s="217"/>
      <c r="G181" s="217"/>
      <c r="H181" s="217"/>
      <c r="I181" s="217"/>
      <c r="J181" s="217"/>
      <c r="K181" s="217"/>
      <c r="L181" s="217"/>
      <c r="M181" s="217"/>
      <c r="N181" s="217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7"/>
      <c r="Z181" s="217"/>
    </row>
    <row r="182">
      <c r="A182" s="226"/>
      <c r="B182" s="82"/>
      <c r="C182" s="217"/>
      <c r="D182" s="217"/>
      <c r="E182" s="217"/>
      <c r="F182" s="217"/>
      <c r="G182" s="217"/>
      <c r="H182" s="217"/>
      <c r="I182" s="217"/>
      <c r="J182" s="217"/>
      <c r="K182" s="217"/>
      <c r="L182" s="217"/>
      <c r="M182" s="217"/>
      <c r="N182" s="217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7"/>
      <c r="Z182" s="217"/>
    </row>
    <row r="183">
      <c r="A183" s="226"/>
      <c r="B183" s="82"/>
      <c r="C183" s="217"/>
      <c r="D183" s="217"/>
      <c r="E183" s="217"/>
      <c r="F183" s="217"/>
      <c r="G183" s="217"/>
      <c r="H183" s="217"/>
      <c r="I183" s="217"/>
      <c r="J183" s="217"/>
      <c r="K183" s="217"/>
      <c r="L183" s="217"/>
      <c r="M183" s="217"/>
      <c r="N183" s="217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7"/>
      <c r="Z183" s="217"/>
    </row>
    <row r="184">
      <c r="A184" s="226"/>
      <c r="B184" s="82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7"/>
      <c r="Z184" s="217"/>
    </row>
    <row r="185">
      <c r="A185" s="226"/>
      <c r="B185" s="82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7"/>
      <c r="Z185" s="217"/>
    </row>
    <row r="186">
      <c r="A186" s="226"/>
      <c r="B186" s="82"/>
      <c r="C186" s="217"/>
      <c r="D186" s="217"/>
      <c r="E186" s="217"/>
      <c r="F186" s="217"/>
      <c r="G186" s="217"/>
      <c r="H186" s="217"/>
      <c r="I186" s="217"/>
      <c r="J186" s="217"/>
      <c r="K186" s="217"/>
      <c r="L186" s="217"/>
      <c r="M186" s="217"/>
      <c r="N186" s="217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7"/>
      <c r="Z186" s="217"/>
    </row>
    <row r="187">
      <c r="A187" s="226"/>
      <c r="B187" s="82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7"/>
      <c r="Z187" s="217"/>
    </row>
    <row r="188">
      <c r="A188" s="226"/>
      <c r="B188" s="82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7"/>
      <c r="Z188" s="217"/>
    </row>
    <row r="189">
      <c r="A189" s="226"/>
      <c r="B189" s="82"/>
      <c r="C189" s="217"/>
      <c r="D189" s="217"/>
      <c r="E189" s="217"/>
      <c r="F189" s="217"/>
      <c r="G189" s="217"/>
      <c r="H189" s="217"/>
      <c r="I189" s="217"/>
      <c r="J189" s="217"/>
      <c r="K189" s="217"/>
      <c r="L189" s="217"/>
      <c r="M189" s="217"/>
      <c r="N189" s="217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7"/>
      <c r="Z189" s="217"/>
    </row>
    <row r="190">
      <c r="A190" s="226"/>
      <c r="B190" s="82"/>
      <c r="C190" s="217"/>
      <c r="D190" s="217"/>
      <c r="E190" s="217"/>
      <c r="F190" s="217"/>
      <c r="G190" s="217"/>
      <c r="H190" s="217"/>
      <c r="I190" s="217"/>
      <c r="J190" s="217"/>
      <c r="K190" s="217"/>
      <c r="L190" s="217"/>
      <c r="M190" s="217"/>
      <c r="N190" s="217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7"/>
      <c r="Z190" s="217"/>
    </row>
    <row r="191">
      <c r="A191" s="226"/>
      <c r="B191" s="82"/>
      <c r="C191" s="217"/>
      <c r="D191" s="217"/>
      <c r="E191" s="217"/>
      <c r="F191" s="217"/>
      <c r="G191" s="217"/>
      <c r="H191" s="217"/>
      <c r="I191" s="217"/>
      <c r="J191" s="217"/>
      <c r="K191" s="217"/>
      <c r="L191" s="217"/>
      <c r="M191" s="217"/>
      <c r="N191" s="217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7"/>
      <c r="Z191" s="217"/>
    </row>
    <row r="192">
      <c r="A192" s="226"/>
      <c r="B192" s="82"/>
      <c r="C192" s="217"/>
      <c r="D192" s="217"/>
      <c r="E192" s="217"/>
      <c r="F192" s="217"/>
      <c r="G192" s="217"/>
      <c r="H192" s="217"/>
      <c r="I192" s="217"/>
      <c r="J192" s="217"/>
      <c r="K192" s="217"/>
      <c r="L192" s="217"/>
      <c r="M192" s="217"/>
      <c r="N192" s="217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  <c r="Y192" s="217"/>
      <c r="Z192" s="217"/>
    </row>
    <row r="193">
      <c r="A193" s="226"/>
      <c r="B193" s="82"/>
      <c r="C193" s="217"/>
      <c r="D193" s="217"/>
      <c r="E193" s="217"/>
      <c r="F193" s="217"/>
      <c r="G193" s="217"/>
      <c r="H193" s="217"/>
      <c r="I193" s="217"/>
      <c r="J193" s="217"/>
      <c r="K193" s="217"/>
      <c r="L193" s="217"/>
      <c r="M193" s="217"/>
      <c r="N193" s="217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7"/>
      <c r="Z193" s="217"/>
    </row>
    <row r="194">
      <c r="A194" s="226"/>
      <c r="B194" s="82"/>
      <c r="C194" s="217"/>
      <c r="D194" s="217"/>
      <c r="E194" s="217"/>
      <c r="F194" s="217"/>
      <c r="G194" s="217"/>
      <c r="H194" s="217"/>
      <c r="I194" s="217"/>
      <c r="J194" s="217"/>
      <c r="K194" s="217"/>
      <c r="L194" s="217"/>
      <c r="M194" s="217"/>
      <c r="N194" s="217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  <c r="Y194" s="217"/>
      <c r="Z194" s="217"/>
    </row>
    <row r="195">
      <c r="A195" s="226"/>
      <c r="B195" s="82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  <c r="Y195" s="217"/>
      <c r="Z195" s="217"/>
    </row>
    <row r="196">
      <c r="A196" s="226"/>
      <c r="B196" s="82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  <c r="Y196" s="217"/>
      <c r="Z196" s="217"/>
    </row>
    <row r="197">
      <c r="A197" s="226"/>
      <c r="B197" s="82"/>
      <c r="C197" s="217"/>
      <c r="D197" s="217"/>
      <c r="E197" s="217"/>
      <c r="F197" s="217"/>
      <c r="G197" s="217"/>
      <c r="H197" s="217"/>
      <c r="I197" s="217"/>
      <c r="J197" s="217"/>
      <c r="K197" s="217"/>
      <c r="L197" s="217"/>
      <c r="M197" s="217"/>
      <c r="N197" s="217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  <c r="Y197" s="217"/>
      <c r="Z197" s="217"/>
    </row>
    <row r="198">
      <c r="A198" s="226"/>
      <c r="B198" s="82"/>
      <c r="C198" s="217"/>
      <c r="D198" s="217"/>
      <c r="E198" s="217"/>
      <c r="F198" s="217"/>
      <c r="G198" s="217"/>
      <c r="H198" s="217"/>
      <c r="I198" s="217"/>
      <c r="J198" s="217"/>
      <c r="K198" s="217"/>
      <c r="L198" s="217"/>
      <c r="M198" s="217"/>
      <c r="N198" s="217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  <c r="Y198" s="217"/>
      <c r="Z198" s="217"/>
    </row>
    <row r="199">
      <c r="A199" s="226"/>
      <c r="B199" s="82"/>
      <c r="C199" s="217"/>
      <c r="D199" s="217"/>
      <c r="E199" s="217"/>
      <c r="F199" s="217"/>
      <c r="G199" s="217"/>
      <c r="H199" s="217"/>
      <c r="I199" s="217"/>
      <c r="J199" s="217"/>
      <c r="K199" s="217"/>
      <c r="L199" s="217"/>
      <c r="M199" s="217"/>
      <c r="N199" s="217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  <c r="Y199" s="217"/>
      <c r="Z199" s="217"/>
    </row>
    <row r="200">
      <c r="A200" s="226"/>
      <c r="B200" s="82"/>
      <c r="C200" s="217"/>
      <c r="D200" s="217"/>
      <c r="E200" s="217"/>
      <c r="F200" s="217"/>
      <c r="G200" s="217"/>
      <c r="H200" s="217"/>
      <c r="I200" s="217"/>
      <c r="J200" s="217"/>
      <c r="K200" s="217"/>
      <c r="L200" s="217"/>
      <c r="M200" s="217"/>
      <c r="N200" s="217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  <c r="Y200" s="217"/>
      <c r="Z200" s="217"/>
    </row>
    <row r="201">
      <c r="A201" s="226"/>
      <c r="B201" s="82"/>
      <c r="C201" s="217"/>
      <c r="D201" s="217"/>
      <c r="E201" s="217"/>
      <c r="F201" s="217"/>
      <c r="G201" s="217"/>
      <c r="H201" s="217"/>
      <c r="I201" s="217"/>
      <c r="J201" s="217"/>
      <c r="K201" s="217"/>
      <c r="L201" s="217"/>
      <c r="M201" s="217"/>
      <c r="N201" s="217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  <c r="Y201" s="217"/>
      <c r="Z201" s="217"/>
    </row>
    <row r="202">
      <c r="A202" s="226"/>
      <c r="B202" s="82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7"/>
      <c r="Z202" s="217"/>
    </row>
    <row r="203">
      <c r="A203" s="226"/>
      <c r="B203" s="82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  <c r="Y203" s="217"/>
      <c r="Z203" s="217"/>
    </row>
    <row r="204">
      <c r="A204" s="226"/>
      <c r="B204" s="82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</row>
    <row r="205">
      <c r="A205" s="226"/>
      <c r="B205" s="82"/>
      <c r="C205" s="217"/>
      <c r="D205" s="217"/>
      <c r="E205" s="217"/>
      <c r="F205" s="217"/>
      <c r="G205" s="217"/>
      <c r="H205" s="217"/>
      <c r="I205" s="217"/>
      <c r="J205" s="217"/>
      <c r="K205" s="217"/>
      <c r="L205" s="217"/>
      <c r="M205" s="217"/>
      <c r="N205" s="217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7"/>
      <c r="Z205" s="217"/>
    </row>
    <row r="206">
      <c r="A206" s="226"/>
      <c r="B206" s="82"/>
      <c r="C206" s="217"/>
      <c r="D206" s="217"/>
      <c r="E206" s="217"/>
      <c r="F206" s="217"/>
      <c r="G206" s="217"/>
      <c r="H206" s="217"/>
      <c r="I206" s="217"/>
      <c r="J206" s="217"/>
      <c r="K206" s="217"/>
      <c r="L206" s="217"/>
      <c r="M206" s="217"/>
      <c r="N206" s="217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  <c r="Y206" s="217"/>
      <c r="Z206" s="217"/>
    </row>
    <row r="207">
      <c r="A207" s="226"/>
      <c r="B207" s="82"/>
      <c r="C207" s="217"/>
      <c r="D207" s="217"/>
      <c r="E207" s="217"/>
      <c r="F207" s="217"/>
      <c r="G207" s="217"/>
      <c r="H207" s="217"/>
      <c r="I207" s="217"/>
      <c r="J207" s="217"/>
      <c r="K207" s="217"/>
      <c r="L207" s="217"/>
      <c r="M207" s="217"/>
      <c r="N207" s="217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  <c r="Y207" s="217"/>
      <c r="Z207" s="217"/>
    </row>
    <row r="208">
      <c r="A208" s="226"/>
      <c r="B208" s="82"/>
      <c r="C208" s="217"/>
      <c r="D208" s="217"/>
      <c r="E208" s="217"/>
      <c r="F208" s="217"/>
      <c r="G208" s="217"/>
      <c r="H208" s="217"/>
      <c r="I208" s="217"/>
      <c r="J208" s="217"/>
      <c r="K208" s="217"/>
      <c r="L208" s="217"/>
      <c r="M208" s="217"/>
      <c r="N208" s="217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  <c r="Y208" s="217"/>
      <c r="Z208" s="217"/>
    </row>
    <row r="209">
      <c r="A209" s="226"/>
      <c r="B209" s="82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  <c r="Y209" s="217"/>
      <c r="Z209" s="217"/>
    </row>
    <row r="210">
      <c r="A210" s="226"/>
      <c r="B210" s="82"/>
      <c r="C210" s="217"/>
      <c r="D210" s="217"/>
      <c r="E210" s="217"/>
      <c r="F210" s="217"/>
      <c r="G210" s="217"/>
      <c r="H210" s="217"/>
      <c r="I210" s="217"/>
      <c r="J210" s="217"/>
      <c r="K210" s="217"/>
      <c r="L210" s="217"/>
      <c r="M210" s="217"/>
      <c r="N210" s="217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  <c r="Y210" s="217"/>
      <c r="Z210" s="217"/>
    </row>
    <row r="211">
      <c r="A211" s="226"/>
      <c r="B211" s="82"/>
      <c r="C211" s="217"/>
      <c r="D211" s="217"/>
      <c r="E211" s="217"/>
      <c r="F211" s="217"/>
      <c r="G211" s="217"/>
      <c r="H211" s="217"/>
      <c r="I211" s="217"/>
      <c r="J211" s="217"/>
      <c r="K211" s="217"/>
      <c r="L211" s="217"/>
      <c r="M211" s="217"/>
      <c r="N211" s="217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  <c r="Y211" s="217"/>
      <c r="Z211" s="217"/>
    </row>
    <row r="212">
      <c r="A212" s="226"/>
      <c r="B212" s="82"/>
      <c r="C212" s="217"/>
      <c r="D212" s="217"/>
      <c r="E212" s="217"/>
      <c r="F212" s="217"/>
      <c r="G212" s="217"/>
      <c r="H212" s="217"/>
      <c r="I212" s="217"/>
      <c r="J212" s="217"/>
      <c r="K212" s="217"/>
      <c r="L212" s="217"/>
      <c r="M212" s="217"/>
      <c r="N212" s="217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  <c r="Y212" s="217"/>
      <c r="Z212" s="217"/>
    </row>
    <row r="213">
      <c r="A213" s="226"/>
      <c r="B213" s="82"/>
      <c r="C213" s="217"/>
      <c r="D213" s="217"/>
      <c r="E213" s="217"/>
      <c r="F213" s="217"/>
      <c r="G213" s="217"/>
      <c r="H213" s="217"/>
      <c r="I213" s="217"/>
      <c r="J213" s="217"/>
      <c r="K213" s="217"/>
      <c r="L213" s="217"/>
      <c r="M213" s="217"/>
      <c r="N213" s="217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  <c r="Y213" s="217"/>
      <c r="Z213" s="217"/>
    </row>
    <row r="214">
      <c r="A214" s="226"/>
      <c r="B214" s="82"/>
      <c r="C214" s="217"/>
      <c r="D214" s="217"/>
      <c r="E214" s="217"/>
      <c r="F214" s="217"/>
      <c r="G214" s="217"/>
      <c r="H214" s="217"/>
      <c r="I214" s="217"/>
      <c r="J214" s="217"/>
      <c r="K214" s="217"/>
      <c r="L214" s="217"/>
      <c r="M214" s="217"/>
      <c r="N214" s="217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7"/>
      <c r="Z214" s="217"/>
    </row>
    <row r="215">
      <c r="A215" s="226"/>
      <c r="B215" s="82"/>
      <c r="C215" s="217"/>
      <c r="D215" s="217"/>
      <c r="E215" s="217"/>
      <c r="F215" s="217"/>
      <c r="G215" s="217"/>
      <c r="H215" s="217"/>
      <c r="I215" s="217"/>
      <c r="J215" s="217"/>
      <c r="K215" s="217"/>
      <c r="L215" s="217"/>
      <c r="M215" s="217"/>
      <c r="N215" s="217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  <c r="Y215" s="217"/>
      <c r="Z215" s="217"/>
    </row>
    <row r="216">
      <c r="A216" s="226"/>
      <c r="B216" s="82"/>
      <c r="C216" s="217"/>
      <c r="D216" s="217"/>
      <c r="E216" s="217"/>
      <c r="F216" s="217"/>
      <c r="G216" s="217"/>
      <c r="H216" s="217"/>
      <c r="I216" s="217"/>
      <c r="J216" s="217"/>
      <c r="K216" s="217"/>
      <c r="L216" s="217"/>
      <c r="M216" s="217"/>
      <c r="N216" s="217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7"/>
      <c r="Z216" s="217"/>
    </row>
    <row r="217">
      <c r="A217" s="226"/>
      <c r="B217" s="82"/>
      <c r="C217" s="217"/>
      <c r="D217" s="217"/>
      <c r="E217" s="217"/>
      <c r="F217" s="217"/>
      <c r="G217" s="217"/>
      <c r="H217" s="217"/>
      <c r="I217" s="217"/>
      <c r="J217" s="217"/>
      <c r="K217" s="217"/>
      <c r="L217" s="217"/>
      <c r="M217" s="217"/>
      <c r="N217" s="217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7"/>
      <c r="Z217" s="217"/>
    </row>
    <row r="218">
      <c r="A218" s="226"/>
      <c r="B218" s="82"/>
      <c r="C218" s="217"/>
      <c r="D218" s="217"/>
      <c r="E218" s="217"/>
      <c r="F218" s="217"/>
      <c r="G218" s="217"/>
      <c r="H218" s="217"/>
      <c r="I218" s="217"/>
      <c r="J218" s="217"/>
      <c r="K218" s="217"/>
      <c r="L218" s="217"/>
      <c r="M218" s="217"/>
      <c r="N218" s="217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7"/>
      <c r="Z218" s="217"/>
    </row>
    <row r="219">
      <c r="A219" s="226"/>
      <c r="B219" s="82"/>
      <c r="C219" s="217"/>
      <c r="D219" s="217"/>
      <c r="E219" s="217"/>
      <c r="F219" s="217"/>
      <c r="G219" s="217"/>
      <c r="H219" s="217"/>
      <c r="I219" s="217"/>
      <c r="J219" s="217"/>
      <c r="K219" s="217"/>
      <c r="L219" s="217"/>
      <c r="M219" s="217"/>
      <c r="N219" s="217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  <c r="Y219" s="217"/>
      <c r="Z219" s="217"/>
    </row>
    <row r="220">
      <c r="A220" s="226"/>
      <c r="B220" s="82"/>
      <c r="C220" s="217"/>
      <c r="D220" s="217"/>
      <c r="E220" s="217"/>
      <c r="F220" s="217"/>
      <c r="G220" s="217"/>
      <c r="H220" s="217"/>
      <c r="I220" s="217"/>
      <c r="J220" s="217"/>
      <c r="K220" s="217"/>
      <c r="L220" s="217"/>
      <c r="M220" s="217"/>
      <c r="N220" s="217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  <c r="Y220" s="217"/>
      <c r="Z220" s="217"/>
    </row>
    <row r="221">
      <c r="A221" s="226"/>
      <c r="B221" s="82"/>
      <c r="C221" s="217"/>
      <c r="D221" s="217"/>
      <c r="E221" s="217"/>
      <c r="F221" s="217"/>
      <c r="G221" s="217"/>
      <c r="H221" s="217"/>
      <c r="I221" s="217"/>
      <c r="J221" s="217"/>
      <c r="K221" s="217"/>
      <c r="L221" s="217"/>
      <c r="M221" s="217"/>
      <c r="N221" s="217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  <c r="Y221" s="217"/>
      <c r="Z221" s="217"/>
    </row>
    <row r="222">
      <c r="A222" s="226"/>
      <c r="B222" s="82"/>
      <c r="C222" s="217"/>
      <c r="D222" s="217"/>
      <c r="E222" s="217"/>
      <c r="F222" s="217"/>
      <c r="G222" s="217"/>
      <c r="H222" s="217"/>
      <c r="I222" s="217"/>
      <c r="J222" s="217"/>
      <c r="K222" s="217"/>
      <c r="L222" s="217"/>
      <c r="M222" s="217"/>
      <c r="N222" s="217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  <c r="Y222" s="217"/>
      <c r="Z222" s="217"/>
    </row>
    <row r="223">
      <c r="A223" s="226"/>
      <c r="B223" s="82"/>
      <c r="C223" s="217"/>
      <c r="D223" s="217"/>
      <c r="E223" s="217"/>
      <c r="F223" s="217"/>
      <c r="G223" s="217"/>
      <c r="H223" s="217"/>
      <c r="I223" s="217"/>
      <c r="J223" s="217"/>
      <c r="K223" s="217"/>
      <c r="L223" s="217"/>
      <c r="M223" s="217"/>
      <c r="N223" s="217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7"/>
      <c r="Z223" s="217"/>
    </row>
    <row r="224">
      <c r="A224" s="226"/>
      <c r="B224" s="82"/>
      <c r="C224" s="217"/>
      <c r="D224" s="217"/>
      <c r="E224" s="217"/>
      <c r="F224" s="217"/>
      <c r="G224" s="217"/>
      <c r="H224" s="217"/>
      <c r="I224" s="217"/>
      <c r="J224" s="217"/>
      <c r="K224" s="217"/>
      <c r="L224" s="217"/>
      <c r="M224" s="217"/>
      <c r="N224" s="217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  <c r="Y224" s="217"/>
      <c r="Z224" s="217"/>
    </row>
    <row r="225">
      <c r="A225" s="226"/>
      <c r="B225" s="82"/>
      <c r="C225" s="217"/>
      <c r="D225" s="217"/>
      <c r="E225" s="217"/>
      <c r="F225" s="217"/>
      <c r="G225" s="217"/>
      <c r="H225" s="217"/>
      <c r="I225" s="217"/>
      <c r="J225" s="217"/>
      <c r="K225" s="217"/>
      <c r="L225" s="217"/>
      <c r="M225" s="217"/>
      <c r="N225" s="217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  <c r="Y225" s="217"/>
      <c r="Z225" s="217"/>
    </row>
    <row r="226">
      <c r="A226" s="226"/>
      <c r="B226" s="82"/>
      <c r="C226" s="217"/>
      <c r="D226" s="217"/>
      <c r="E226" s="217"/>
      <c r="F226" s="217"/>
      <c r="G226" s="217"/>
      <c r="H226" s="217"/>
      <c r="I226" s="217"/>
      <c r="J226" s="217"/>
      <c r="K226" s="217"/>
      <c r="L226" s="217"/>
      <c r="M226" s="217"/>
      <c r="N226" s="217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  <c r="Y226" s="217"/>
      <c r="Z226" s="217"/>
    </row>
    <row r="227">
      <c r="A227" s="226"/>
      <c r="B227" s="82"/>
      <c r="C227" s="217"/>
      <c r="D227" s="217"/>
      <c r="E227" s="217"/>
      <c r="F227" s="217"/>
      <c r="G227" s="217"/>
      <c r="H227" s="217"/>
      <c r="I227" s="217"/>
      <c r="J227" s="217"/>
      <c r="K227" s="217"/>
      <c r="L227" s="217"/>
      <c r="M227" s="217"/>
      <c r="N227" s="217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  <c r="Y227" s="217"/>
      <c r="Z227" s="217"/>
    </row>
    <row r="228">
      <c r="A228" s="226"/>
      <c r="B228" s="82"/>
      <c r="C228" s="217"/>
      <c r="D228" s="217"/>
      <c r="E228" s="217"/>
      <c r="F228" s="217"/>
      <c r="G228" s="217"/>
      <c r="H228" s="217"/>
      <c r="I228" s="217"/>
      <c r="J228" s="217"/>
      <c r="K228" s="217"/>
      <c r="L228" s="217"/>
      <c r="M228" s="217"/>
      <c r="N228" s="217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  <c r="Y228" s="217"/>
      <c r="Z228" s="217"/>
    </row>
    <row r="229">
      <c r="A229" s="226"/>
      <c r="B229" s="82"/>
      <c r="C229" s="217"/>
      <c r="D229" s="217"/>
      <c r="E229" s="217"/>
      <c r="F229" s="217"/>
      <c r="G229" s="217"/>
      <c r="H229" s="217"/>
      <c r="I229" s="217"/>
      <c r="J229" s="217"/>
      <c r="K229" s="217"/>
      <c r="L229" s="217"/>
      <c r="M229" s="217"/>
      <c r="N229" s="217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  <c r="Y229" s="217"/>
      <c r="Z229" s="217"/>
    </row>
    <row r="230">
      <c r="A230" s="226"/>
      <c r="B230" s="82"/>
      <c r="C230" s="217"/>
      <c r="D230" s="217"/>
      <c r="E230" s="217"/>
      <c r="F230" s="217"/>
      <c r="G230" s="217"/>
      <c r="H230" s="217"/>
      <c r="I230" s="217"/>
      <c r="J230" s="217"/>
      <c r="K230" s="217"/>
      <c r="L230" s="217"/>
      <c r="M230" s="217"/>
      <c r="N230" s="217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  <c r="Y230" s="217"/>
      <c r="Z230" s="217"/>
    </row>
    <row r="231">
      <c r="A231" s="226"/>
      <c r="B231" s="82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  <c r="Y231" s="217"/>
      <c r="Z231" s="217"/>
    </row>
    <row r="232">
      <c r="A232" s="226"/>
      <c r="B232" s="82"/>
      <c r="C232" s="217"/>
      <c r="D232" s="217"/>
      <c r="E232" s="217"/>
      <c r="F232" s="217"/>
      <c r="G232" s="217"/>
      <c r="H232" s="217"/>
      <c r="I232" s="217"/>
      <c r="J232" s="217"/>
      <c r="K232" s="217"/>
      <c r="L232" s="217"/>
      <c r="M232" s="217"/>
      <c r="N232" s="217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  <c r="Y232" s="217"/>
      <c r="Z232" s="217"/>
    </row>
    <row r="233">
      <c r="A233" s="226"/>
      <c r="B233" s="82"/>
      <c r="C233" s="217"/>
      <c r="D233" s="217"/>
      <c r="E233" s="217"/>
      <c r="F233" s="217"/>
      <c r="G233" s="217"/>
      <c r="H233" s="217"/>
      <c r="I233" s="217"/>
      <c r="J233" s="217"/>
      <c r="K233" s="217"/>
      <c r="L233" s="217"/>
      <c r="M233" s="217"/>
      <c r="N233" s="217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  <c r="Y233" s="217"/>
      <c r="Z233" s="217"/>
    </row>
    <row r="234">
      <c r="A234" s="226"/>
      <c r="B234" s="82"/>
      <c r="C234" s="217"/>
      <c r="D234" s="217"/>
      <c r="E234" s="217"/>
      <c r="F234" s="217"/>
      <c r="G234" s="217"/>
      <c r="H234" s="217"/>
      <c r="I234" s="217"/>
      <c r="J234" s="217"/>
      <c r="K234" s="217"/>
      <c r="L234" s="217"/>
      <c r="M234" s="217"/>
      <c r="N234" s="217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  <c r="Y234" s="217"/>
      <c r="Z234" s="217"/>
    </row>
    <row r="235">
      <c r="A235" s="226"/>
      <c r="B235" s="82"/>
      <c r="C235" s="217"/>
      <c r="D235" s="217"/>
      <c r="E235" s="217"/>
      <c r="F235" s="217"/>
      <c r="G235" s="217"/>
      <c r="H235" s="217"/>
      <c r="I235" s="217"/>
      <c r="J235" s="217"/>
      <c r="K235" s="217"/>
      <c r="L235" s="217"/>
      <c r="M235" s="217"/>
      <c r="N235" s="217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  <c r="Y235" s="217"/>
      <c r="Z235" s="217"/>
    </row>
    <row r="236">
      <c r="A236" s="226"/>
      <c r="B236" s="82"/>
      <c r="C236" s="217"/>
      <c r="D236" s="217"/>
      <c r="E236" s="217"/>
      <c r="F236" s="217"/>
      <c r="G236" s="217"/>
      <c r="H236" s="217"/>
      <c r="I236" s="217"/>
      <c r="J236" s="217"/>
      <c r="K236" s="217"/>
      <c r="L236" s="217"/>
      <c r="M236" s="217"/>
      <c r="N236" s="217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  <c r="Y236" s="217"/>
      <c r="Z236" s="217"/>
    </row>
    <row r="237">
      <c r="A237" s="226"/>
      <c r="B237" s="82"/>
      <c r="C237" s="217"/>
      <c r="D237" s="217"/>
      <c r="E237" s="217"/>
      <c r="F237" s="217"/>
      <c r="G237" s="217"/>
      <c r="H237" s="217"/>
      <c r="I237" s="217"/>
      <c r="J237" s="217"/>
      <c r="K237" s="217"/>
      <c r="L237" s="217"/>
      <c r="M237" s="217"/>
      <c r="N237" s="217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  <c r="Y237" s="217"/>
      <c r="Z237" s="217"/>
    </row>
    <row r="238">
      <c r="A238" s="226"/>
      <c r="B238" s="82"/>
      <c r="C238" s="217"/>
      <c r="D238" s="217"/>
      <c r="E238" s="217"/>
      <c r="F238" s="217"/>
      <c r="G238" s="217"/>
      <c r="H238" s="217"/>
      <c r="I238" s="217"/>
      <c r="J238" s="217"/>
      <c r="K238" s="217"/>
      <c r="L238" s="217"/>
      <c r="M238" s="217"/>
      <c r="N238" s="217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  <c r="Y238" s="217"/>
      <c r="Z238" s="217"/>
    </row>
    <row r="239">
      <c r="A239" s="226"/>
      <c r="B239" s="82"/>
      <c r="C239" s="217"/>
      <c r="D239" s="217"/>
      <c r="E239" s="217"/>
      <c r="F239" s="217"/>
      <c r="G239" s="217"/>
      <c r="H239" s="217"/>
      <c r="I239" s="217"/>
      <c r="J239" s="217"/>
      <c r="K239" s="217"/>
      <c r="L239" s="217"/>
      <c r="M239" s="217"/>
      <c r="N239" s="217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  <c r="Y239" s="217"/>
      <c r="Z239" s="217"/>
    </row>
    <row r="240">
      <c r="A240" s="226"/>
      <c r="B240" s="82"/>
      <c r="C240" s="217"/>
      <c r="D240" s="217"/>
      <c r="E240" s="217"/>
      <c r="F240" s="217"/>
      <c r="G240" s="217"/>
      <c r="H240" s="217"/>
      <c r="I240" s="217"/>
      <c r="J240" s="217"/>
      <c r="K240" s="217"/>
      <c r="L240" s="217"/>
      <c r="M240" s="217"/>
      <c r="N240" s="217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  <c r="Y240" s="217"/>
      <c r="Z240" s="217"/>
    </row>
    <row r="241">
      <c r="A241" s="226"/>
      <c r="B241" s="82"/>
      <c r="C241" s="217"/>
      <c r="D241" s="217"/>
      <c r="E241" s="217"/>
      <c r="F241" s="217"/>
      <c r="G241" s="217"/>
      <c r="H241" s="217"/>
      <c r="I241" s="217"/>
      <c r="J241" s="217"/>
      <c r="K241" s="217"/>
      <c r="L241" s="217"/>
      <c r="M241" s="217"/>
      <c r="N241" s="217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  <c r="Y241" s="217"/>
      <c r="Z241" s="217"/>
    </row>
    <row r="242">
      <c r="A242" s="226"/>
      <c r="B242" s="82"/>
      <c r="C242" s="217"/>
      <c r="D242" s="217"/>
      <c r="E242" s="217"/>
      <c r="F242" s="217"/>
      <c r="G242" s="217"/>
      <c r="H242" s="217"/>
      <c r="I242" s="217"/>
      <c r="J242" s="217"/>
      <c r="K242" s="217"/>
      <c r="L242" s="217"/>
      <c r="M242" s="217"/>
      <c r="N242" s="217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  <c r="Y242" s="217"/>
      <c r="Z242" s="217"/>
    </row>
    <row r="243">
      <c r="A243" s="226"/>
      <c r="B243" s="82"/>
      <c r="C243" s="217"/>
      <c r="D243" s="217"/>
      <c r="E243" s="217"/>
      <c r="F243" s="217"/>
      <c r="G243" s="217"/>
      <c r="H243" s="217"/>
      <c r="I243" s="217"/>
      <c r="J243" s="217"/>
      <c r="K243" s="217"/>
      <c r="L243" s="217"/>
      <c r="M243" s="217"/>
      <c r="N243" s="217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  <c r="Y243" s="217"/>
      <c r="Z243" s="217"/>
    </row>
    <row r="244">
      <c r="A244" s="226"/>
      <c r="B244" s="82"/>
      <c r="C244" s="217"/>
      <c r="D244" s="217"/>
      <c r="E244" s="217"/>
      <c r="F244" s="217"/>
      <c r="G244" s="217"/>
      <c r="H244" s="217"/>
      <c r="I244" s="217"/>
      <c r="J244" s="217"/>
      <c r="K244" s="217"/>
      <c r="L244" s="217"/>
      <c r="M244" s="217"/>
      <c r="N244" s="217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7"/>
      <c r="Z244" s="217"/>
    </row>
    <row r="245">
      <c r="A245" s="226"/>
      <c r="B245" s="82"/>
      <c r="C245" s="217"/>
      <c r="D245" s="217"/>
      <c r="E245" s="217"/>
      <c r="F245" s="217"/>
      <c r="G245" s="217"/>
      <c r="H245" s="217"/>
      <c r="I245" s="217"/>
      <c r="J245" s="217"/>
      <c r="K245" s="217"/>
      <c r="L245" s="217"/>
      <c r="M245" s="217"/>
      <c r="N245" s="217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  <c r="Y245" s="217"/>
      <c r="Z245" s="217"/>
    </row>
    <row r="246">
      <c r="A246" s="226"/>
      <c r="B246" s="82"/>
      <c r="C246" s="217"/>
      <c r="D246" s="217"/>
      <c r="E246" s="217"/>
      <c r="F246" s="217"/>
      <c r="G246" s="217"/>
      <c r="H246" s="217"/>
      <c r="I246" s="217"/>
      <c r="J246" s="217"/>
      <c r="K246" s="217"/>
      <c r="L246" s="217"/>
      <c r="M246" s="217"/>
      <c r="N246" s="217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  <c r="Y246" s="217"/>
      <c r="Z246" s="217"/>
    </row>
    <row r="247">
      <c r="A247" s="226"/>
      <c r="B247" s="82"/>
      <c r="C247" s="217"/>
      <c r="D247" s="217"/>
      <c r="E247" s="217"/>
      <c r="F247" s="217"/>
      <c r="G247" s="217"/>
      <c r="H247" s="217"/>
      <c r="I247" s="217"/>
      <c r="J247" s="217"/>
      <c r="K247" s="217"/>
      <c r="L247" s="217"/>
      <c r="M247" s="217"/>
      <c r="N247" s="217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  <c r="Y247" s="217"/>
      <c r="Z247" s="217"/>
    </row>
    <row r="248">
      <c r="A248" s="226"/>
      <c r="B248" s="82"/>
      <c r="C248" s="217"/>
      <c r="D248" s="217"/>
      <c r="E248" s="217"/>
      <c r="F248" s="217"/>
      <c r="G248" s="217"/>
      <c r="H248" s="217"/>
      <c r="I248" s="217"/>
      <c r="J248" s="217"/>
      <c r="K248" s="217"/>
      <c r="L248" s="217"/>
      <c r="M248" s="217"/>
      <c r="N248" s="217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  <c r="Y248" s="217"/>
      <c r="Z248" s="217"/>
    </row>
    <row r="249">
      <c r="A249" s="226"/>
      <c r="B249" s="82"/>
      <c r="C249" s="217"/>
      <c r="D249" s="217"/>
      <c r="E249" s="217"/>
      <c r="F249" s="217"/>
      <c r="G249" s="217"/>
      <c r="H249" s="217"/>
      <c r="I249" s="217"/>
      <c r="J249" s="217"/>
      <c r="K249" s="217"/>
      <c r="L249" s="217"/>
      <c r="M249" s="217"/>
      <c r="N249" s="217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  <c r="Y249" s="217"/>
      <c r="Z249" s="217"/>
    </row>
    <row r="250">
      <c r="A250" s="226"/>
      <c r="B250" s="82"/>
      <c r="C250" s="217"/>
      <c r="D250" s="217"/>
      <c r="E250" s="217"/>
      <c r="F250" s="217"/>
      <c r="G250" s="217"/>
      <c r="H250" s="217"/>
      <c r="I250" s="217"/>
      <c r="J250" s="217"/>
      <c r="K250" s="217"/>
      <c r="L250" s="217"/>
      <c r="M250" s="217"/>
      <c r="N250" s="217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  <c r="Y250" s="217"/>
      <c r="Z250" s="217"/>
    </row>
    <row r="251">
      <c r="A251" s="226"/>
      <c r="B251" s="82"/>
      <c r="C251" s="217"/>
      <c r="D251" s="217"/>
      <c r="E251" s="217"/>
      <c r="F251" s="217"/>
      <c r="G251" s="217"/>
      <c r="H251" s="217"/>
      <c r="I251" s="217"/>
      <c r="J251" s="217"/>
      <c r="K251" s="217"/>
      <c r="L251" s="217"/>
      <c r="M251" s="217"/>
      <c r="N251" s="217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  <c r="Y251" s="217"/>
      <c r="Z251" s="217"/>
    </row>
    <row r="252">
      <c r="A252" s="226"/>
      <c r="B252" s="82"/>
      <c r="C252" s="217"/>
      <c r="D252" s="217"/>
      <c r="E252" s="217"/>
      <c r="F252" s="217"/>
      <c r="G252" s="217"/>
      <c r="H252" s="217"/>
      <c r="I252" s="217"/>
      <c r="J252" s="217"/>
      <c r="K252" s="217"/>
      <c r="L252" s="217"/>
      <c r="M252" s="217"/>
      <c r="N252" s="217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  <c r="Y252" s="217"/>
      <c r="Z252" s="217"/>
    </row>
    <row r="253">
      <c r="A253" s="226"/>
      <c r="B253" s="82"/>
      <c r="C253" s="217"/>
      <c r="D253" s="217"/>
      <c r="E253" s="217"/>
      <c r="F253" s="217"/>
      <c r="G253" s="217"/>
      <c r="H253" s="217"/>
      <c r="I253" s="217"/>
      <c r="J253" s="217"/>
      <c r="K253" s="217"/>
      <c r="L253" s="217"/>
      <c r="M253" s="217"/>
      <c r="N253" s="217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  <c r="Y253" s="217"/>
      <c r="Z253" s="217"/>
    </row>
    <row r="254">
      <c r="A254" s="226"/>
      <c r="B254" s="82"/>
      <c r="C254" s="217"/>
      <c r="D254" s="217"/>
      <c r="E254" s="217"/>
      <c r="F254" s="217"/>
      <c r="G254" s="217"/>
      <c r="H254" s="217"/>
      <c r="I254" s="217"/>
      <c r="J254" s="217"/>
      <c r="K254" s="217"/>
      <c r="L254" s="217"/>
      <c r="M254" s="217"/>
      <c r="N254" s="217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  <c r="Y254" s="217"/>
      <c r="Z254" s="217"/>
    </row>
    <row r="255">
      <c r="A255" s="226"/>
      <c r="B255" s="82"/>
      <c r="C255" s="217"/>
      <c r="D255" s="217"/>
      <c r="E255" s="217"/>
      <c r="F255" s="217"/>
      <c r="G255" s="217"/>
      <c r="H255" s="217"/>
      <c r="I255" s="217"/>
      <c r="J255" s="217"/>
      <c r="K255" s="217"/>
      <c r="L255" s="217"/>
      <c r="M255" s="217"/>
      <c r="N255" s="217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  <c r="Y255" s="217"/>
      <c r="Z255" s="217"/>
    </row>
    <row r="256">
      <c r="A256" s="226"/>
      <c r="B256" s="82"/>
      <c r="C256" s="217"/>
      <c r="D256" s="217"/>
      <c r="E256" s="217"/>
      <c r="F256" s="217"/>
      <c r="G256" s="217"/>
      <c r="H256" s="217"/>
      <c r="I256" s="217"/>
      <c r="J256" s="217"/>
      <c r="K256" s="217"/>
      <c r="L256" s="217"/>
      <c r="M256" s="217"/>
      <c r="N256" s="217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  <c r="Y256" s="217"/>
      <c r="Z256" s="217"/>
    </row>
    <row r="257">
      <c r="A257" s="226"/>
      <c r="B257" s="82"/>
      <c r="C257" s="217"/>
      <c r="D257" s="217"/>
      <c r="E257" s="217"/>
      <c r="F257" s="217"/>
      <c r="G257" s="217"/>
      <c r="H257" s="217"/>
      <c r="I257" s="217"/>
      <c r="J257" s="217"/>
      <c r="K257" s="217"/>
      <c r="L257" s="217"/>
      <c r="M257" s="217"/>
      <c r="N257" s="217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  <c r="Y257" s="217"/>
      <c r="Z257" s="217"/>
    </row>
    <row r="258">
      <c r="A258" s="226"/>
      <c r="B258" s="82"/>
      <c r="C258" s="217"/>
      <c r="D258" s="217"/>
      <c r="E258" s="217"/>
      <c r="F258" s="217"/>
      <c r="G258" s="217"/>
      <c r="H258" s="217"/>
      <c r="I258" s="217"/>
      <c r="J258" s="217"/>
      <c r="K258" s="217"/>
      <c r="L258" s="217"/>
      <c r="M258" s="217"/>
      <c r="N258" s="217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7"/>
      <c r="Z258" s="217"/>
    </row>
    <row r="259">
      <c r="A259" s="226"/>
      <c r="B259" s="82"/>
      <c r="C259" s="217"/>
      <c r="D259" s="217"/>
      <c r="E259" s="217"/>
      <c r="F259" s="217"/>
      <c r="G259" s="217"/>
      <c r="H259" s="217"/>
      <c r="I259" s="217"/>
      <c r="J259" s="217"/>
      <c r="K259" s="217"/>
      <c r="L259" s="217"/>
      <c r="M259" s="217"/>
      <c r="N259" s="217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  <c r="Y259" s="217"/>
      <c r="Z259" s="217"/>
    </row>
    <row r="260">
      <c r="A260" s="226"/>
      <c r="B260" s="82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  <c r="Y260" s="217"/>
      <c r="Z260" s="217"/>
    </row>
    <row r="261">
      <c r="A261" s="226"/>
      <c r="B261" s="82"/>
      <c r="C261" s="217"/>
      <c r="D261" s="217"/>
      <c r="E261" s="217"/>
      <c r="F261" s="217"/>
      <c r="G261" s="217"/>
      <c r="H261" s="217"/>
      <c r="I261" s="217"/>
      <c r="J261" s="217"/>
      <c r="K261" s="217"/>
      <c r="L261" s="217"/>
      <c r="M261" s="217"/>
      <c r="N261" s="217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  <c r="Y261" s="217"/>
      <c r="Z261" s="217"/>
    </row>
    <row r="262">
      <c r="A262" s="226"/>
      <c r="B262" s="82"/>
      <c r="C262" s="217"/>
      <c r="D262" s="217"/>
      <c r="E262" s="217"/>
      <c r="F262" s="217"/>
      <c r="G262" s="217"/>
      <c r="H262" s="217"/>
      <c r="I262" s="217"/>
      <c r="J262" s="217"/>
      <c r="K262" s="217"/>
      <c r="L262" s="217"/>
      <c r="M262" s="217"/>
      <c r="N262" s="217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  <c r="Y262" s="217"/>
      <c r="Z262" s="217"/>
    </row>
    <row r="263">
      <c r="A263" s="226"/>
      <c r="B263" s="82"/>
      <c r="C263" s="217"/>
      <c r="D263" s="217"/>
      <c r="E263" s="217"/>
      <c r="F263" s="217"/>
      <c r="G263" s="217"/>
      <c r="H263" s="217"/>
      <c r="I263" s="217"/>
      <c r="J263" s="217"/>
      <c r="K263" s="217"/>
      <c r="L263" s="217"/>
      <c r="M263" s="217"/>
      <c r="N263" s="217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  <c r="Y263" s="217"/>
      <c r="Z263" s="217"/>
    </row>
    <row r="264">
      <c r="A264" s="226"/>
      <c r="B264" s="82"/>
      <c r="C264" s="217"/>
      <c r="D264" s="217"/>
      <c r="E264" s="217"/>
      <c r="F264" s="217"/>
      <c r="G264" s="217"/>
      <c r="H264" s="217"/>
      <c r="I264" s="217"/>
      <c r="J264" s="217"/>
      <c r="K264" s="217"/>
      <c r="L264" s="217"/>
      <c r="M264" s="217"/>
      <c r="N264" s="217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  <c r="Y264" s="217"/>
      <c r="Z264" s="217"/>
    </row>
    <row r="265">
      <c r="A265" s="226"/>
      <c r="B265" s="82"/>
      <c r="C265" s="217"/>
      <c r="D265" s="217"/>
      <c r="E265" s="217"/>
      <c r="F265" s="217"/>
      <c r="G265" s="217"/>
      <c r="H265" s="217"/>
      <c r="I265" s="217"/>
      <c r="J265" s="217"/>
      <c r="K265" s="217"/>
      <c r="L265" s="217"/>
      <c r="M265" s="217"/>
      <c r="N265" s="217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  <c r="Y265" s="217"/>
      <c r="Z265" s="217"/>
    </row>
    <row r="266">
      <c r="A266" s="226"/>
      <c r="B266" s="82"/>
      <c r="C266" s="217"/>
      <c r="D266" s="217"/>
      <c r="E266" s="217"/>
      <c r="F266" s="217"/>
      <c r="G266" s="217"/>
      <c r="H266" s="217"/>
      <c r="I266" s="217"/>
      <c r="J266" s="217"/>
      <c r="K266" s="217"/>
      <c r="L266" s="217"/>
      <c r="M266" s="217"/>
      <c r="N266" s="217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  <c r="Y266" s="217"/>
      <c r="Z266" s="217"/>
    </row>
    <row r="267">
      <c r="A267" s="226"/>
      <c r="B267" s="82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  <c r="Y267" s="217"/>
      <c r="Z267" s="217"/>
    </row>
    <row r="268">
      <c r="A268" s="226"/>
      <c r="B268" s="82"/>
      <c r="C268" s="217"/>
      <c r="D268" s="217"/>
      <c r="E268" s="217"/>
      <c r="F268" s="217"/>
      <c r="G268" s="217"/>
      <c r="H268" s="217"/>
      <c r="I268" s="217"/>
      <c r="J268" s="217"/>
      <c r="K268" s="217"/>
      <c r="L268" s="217"/>
      <c r="M268" s="217"/>
      <c r="N268" s="217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  <c r="Y268" s="217"/>
      <c r="Z268" s="217"/>
    </row>
    <row r="269">
      <c r="A269" s="226"/>
      <c r="B269" s="82"/>
      <c r="C269" s="217"/>
      <c r="D269" s="217"/>
      <c r="E269" s="217"/>
      <c r="F269" s="217"/>
      <c r="G269" s="217"/>
      <c r="H269" s="217"/>
      <c r="I269" s="217"/>
      <c r="J269" s="217"/>
      <c r="K269" s="217"/>
      <c r="L269" s="217"/>
      <c r="M269" s="217"/>
      <c r="N269" s="217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  <c r="Y269" s="217"/>
      <c r="Z269" s="217"/>
    </row>
    <row r="270">
      <c r="A270" s="226"/>
      <c r="B270" s="82"/>
      <c r="C270" s="217"/>
      <c r="D270" s="217"/>
      <c r="E270" s="217"/>
      <c r="F270" s="217"/>
      <c r="G270" s="217"/>
      <c r="H270" s="217"/>
      <c r="I270" s="217"/>
      <c r="J270" s="217"/>
      <c r="K270" s="217"/>
      <c r="L270" s="217"/>
      <c r="M270" s="217"/>
      <c r="N270" s="217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  <c r="Y270" s="217"/>
      <c r="Z270" s="217"/>
    </row>
    <row r="271">
      <c r="A271" s="226"/>
      <c r="B271" s="82"/>
      <c r="C271" s="217"/>
      <c r="D271" s="217"/>
      <c r="E271" s="217"/>
      <c r="F271" s="217"/>
      <c r="G271" s="217"/>
      <c r="H271" s="217"/>
      <c r="I271" s="217"/>
      <c r="J271" s="217"/>
      <c r="K271" s="217"/>
      <c r="L271" s="217"/>
      <c r="M271" s="217"/>
      <c r="N271" s="217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  <c r="Y271" s="217"/>
      <c r="Z271" s="217"/>
    </row>
    <row r="272">
      <c r="A272" s="226"/>
      <c r="B272" s="82"/>
      <c r="C272" s="217"/>
      <c r="D272" s="217"/>
      <c r="E272" s="217"/>
      <c r="F272" s="217"/>
      <c r="G272" s="217"/>
      <c r="H272" s="217"/>
      <c r="I272" s="217"/>
      <c r="J272" s="217"/>
      <c r="K272" s="217"/>
      <c r="L272" s="217"/>
      <c r="M272" s="217"/>
      <c r="N272" s="217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  <c r="Y272" s="217"/>
      <c r="Z272" s="217"/>
    </row>
    <row r="273">
      <c r="A273" s="226"/>
      <c r="B273" s="82"/>
      <c r="C273" s="217"/>
      <c r="D273" s="217"/>
      <c r="E273" s="217"/>
      <c r="F273" s="217"/>
      <c r="G273" s="217"/>
      <c r="H273" s="217"/>
      <c r="I273" s="217"/>
      <c r="J273" s="217"/>
      <c r="K273" s="217"/>
      <c r="L273" s="217"/>
      <c r="M273" s="217"/>
      <c r="N273" s="217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  <c r="Y273" s="217"/>
      <c r="Z273" s="217"/>
    </row>
    <row r="274">
      <c r="A274" s="226"/>
      <c r="B274" s="82"/>
      <c r="C274" s="217"/>
      <c r="D274" s="217"/>
      <c r="E274" s="217"/>
      <c r="F274" s="217"/>
      <c r="G274" s="217"/>
      <c r="H274" s="217"/>
      <c r="I274" s="217"/>
      <c r="J274" s="217"/>
      <c r="K274" s="217"/>
      <c r="L274" s="217"/>
      <c r="M274" s="217"/>
      <c r="N274" s="217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  <c r="Y274" s="217"/>
      <c r="Z274" s="217"/>
    </row>
    <row r="275">
      <c r="A275" s="226"/>
      <c r="B275" s="82"/>
      <c r="C275" s="217"/>
      <c r="D275" s="217"/>
      <c r="E275" s="217"/>
      <c r="F275" s="217"/>
      <c r="G275" s="217"/>
      <c r="H275" s="217"/>
      <c r="I275" s="217"/>
      <c r="J275" s="217"/>
      <c r="K275" s="217"/>
      <c r="L275" s="217"/>
      <c r="M275" s="217"/>
      <c r="N275" s="217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7"/>
      <c r="Z275" s="217"/>
    </row>
    <row r="276">
      <c r="A276" s="226"/>
      <c r="B276" s="82"/>
      <c r="C276" s="217"/>
      <c r="D276" s="217"/>
      <c r="E276" s="217"/>
      <c r="F276" s="217"/>
      <c r="G276" s="217"/>
      <c r="H276" s="217"/>
      <c r="I276" s="217"/>
      <c r="J276" s="217"/>
      <c r="K276" s="217"/>
      <c r="L276" s="217"/>
      <c r="M276" s="217"/>
      <c r="N276" s="217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7"/>
      <c r="Z276" s="217"/>
    </row>
    <row r="277">
      <c r="A277" s="226"/>
      <c r="B277" s="82"/>
      <c r="C277" s="217"/>
      <c r="D277" s="217"/>
      <c r="E277" s="217"/>
      <c r="F277" s="217"/>
      <c r="G277" s="217"/>
      <c r="H277" s="217"/>
      <c r="I277" s="217"/>
      <c r="J277" s="217"/>
      <c r="K277" s="217"/>
      <c r="L277" s="217"/>
      <c r="M277" s="217"/>
      <c r="N277" s="217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7"/>
      <c r="Z277" s="217"/>
    </row>
    <row r="278">
      <c r="A278" s="226"/>
      <c r="B278" s="82"/>
      <c r="C278" s="217"/>
      <c r="D278" s="217"/>
      <c r="E278" s="217"/>
      <c r="F278" s="217"/>
      <c r="G278" s="217"/>
      <c r="H278" s="217"/>
      <c r="I278" s="217"/>
      <c r="J278" s="217"/>
      <c r="K278" s="217"/>
      <c r="L278" s="217"/>
      <c r="M278" s="217"/>
      <c r="N278" s="217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7"/>
      <c r="Z278" s="217"/>
    </row>
    <row r="279">
      <c r="A279" s="226"/>
      <c r="B279" s="82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7"/>
      <c r="Z279" s="217"/>
    </row>
    <row r="280">
      <c r="A280" s="226"/>
      <c r="B280" s="82"/>
      <c r="C280" s="217"/>
      <c r="D280" s="217"/>
      <c r="E280" s="217"/>
      <c r="F280" s="217"/>
      <c r="G280" s="217"/>
      <c r="H280" s="217"/>
      <c r="I280" s="217"/>
      <c r="J280" s="217"/>
      <c r="K280" s="217"/>
      <c r="L280" s="217"/>
      <c r="M280" s="217"/>
      <c r="N280" s="217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7"/>
      <c r="Z280" s="217"/>
    </row>
    <row r="281">
      <c r="A281" s="226"/>
      <c r="B281" s="82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7"/>
      <c r="Z281" s="217"/>
    </row>
    <row r="282">
      <c r="A282" s="226"/>
      <c r="B282" s="82"/>
      <c r="C282" s="217"/>
      <c r="D282" s="217"/>
      <c r="E282" s="217"/>
      <c r="F282" s="217"/>
      <c r="G282" s="217"/>
      <c r="H282" s="217"/>
      <c r="I282" s="217"/>
      <c r="J282" s="217"/>
      <c r="K282" s="217"/>
      <c r="L282" s="217"/>
      <c r="M282" s="217"/>
      <c r="N282" s="217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7"/>
      <c r="Z282" s="217"/>
    </row>
    <row r="283">
      <c r="A283" s="226"/>
      <c r="B283" s="82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</row>
    <row r="284">
      <c r="A284" s="226"/>
      <c r="B284" s="82"/>
      <c r="C284" s="217"/>
      <c r="D284" s="217"/>
      <c r="E284" s="217"/>
      <c r="F284" s="217"/>
      <c r="G284" s="217"/>
      <c r="H284" s="217"/>
      <c r="I284" s="217"/>
      <c r="J284" s="217"/>
      <c r="K284" s="217"/>
      <c r="L284" s="217"/>
      <c r="M284" s="217"/>
      <c r="N284" s="217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7"/>
      <c r="Z284" s="217"/>
    </row>
    <row r="285">
      <c r="A285" s="226"/>
      <c r="B285" s="82"/>
      <c r="C285" s="217"/>
      <c r="D285" s="217"/>
      <c r="E285" s="217"/>
      <c r="F285" s="217"/>
      <c r="G285" s="217"/>
      <c r="H285" s="217"/>
      <c r="I285" s="217"/>
      <c r="J285" s="217"/>
      <c r="K285" s="217"/>
      <c r="L285" s="217"/>
      <c r="M285" s="217"/>
      <c r="N285" s="217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7"/>
      <c r="Z285" s="217"/>
    </row>
    <row r="286">
      <c r="A286" s="226"/>
      <c r="B286" s="82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7"/>
      <c r="Z286" s="217"/>
    </row>
    <row r="287">
      <c r="A287" s="226"/>
      <c r="B287" s="82"/>
      <c r="C287" s="217"/>
      <c r="D287" s="217"/>
      <c r="E287" s="217"/>
      <c r="F287" s="217"/>
      <c r="G287" s="217"/>
      <c r="H287" s="217"/>
      <c r="I287" s="217"/>
      <c r="J287" s="217"/>
      <c r="K287" s="217"/>
      <c r="L287" s="217"/>
      <c r="M287" s="217"/>
      <c r="N287" s="217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7"/>
      <c r="Z287" s="217"/>
    </row>
    <row r="288">
      <c r="A288" s="226"/>
      <c r="B288" s="82"/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7"/>
      <c r="Z288" s="217"/>
    </row>
    <row r="289">
      <c r="A289" s="226"/>
      <c r="B289" s="82"/>
      <c r="C289" s="217"/>
      <c r="D289" s="217"/>
      <c r="E289" s="217"/>
      <c r="F289" s="217"/>
      <c r="G289" s="217"/>
      <c r="H289" s="217"/>
      <c r="I289" s="217"/>
      <c r="J289" s="217"/>
      <c r="K289" s="217"/>
      <c r="L289" s="217"/>
      <c r="M289" s="217"/>
      <c r="N289" s="217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7"/>
      <c r="Z289" s="217"/>
    </row>
    <row r="290">
      <c r="A290" s="226"/>
      <c r="B290" s="82"/>
      <c r="C290" s="217"/>
      <c r="D290" s="217"/>
      <c r="E290" s="217"/>
      <c r="F290" s="217"/>
      <c r="G290" s="217"/>
      <c r="H290" s="217"/>
      <c r="I290" s="217"/>
      <c r="J290" s="217"/>
      <c r="K290" s="217"/>
      <c r="L290" s="217"/>
      <c r="M290" s="217"/>
      <c r="N290" s="217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7"/>
      <c r="Z290" s="217"/>
    </row>
    <row r="291">
      <c r="A291" s="226"/>
      <c r="B291" s="82"/>
      <c r="C291" s="217"/>
      <c r="D291" s="217"/>
      <c r="E291" s="217"/>
      <c r="F291" s="217"/>
      <c r="G291" s="217"/>
      <c r="H291" s="217"/>
      <c r="I291" s="217"/>
      <c r="J291" s="217"/>
      <c r="K291" s="217"/>
      <c r="L291" s="217"/>
      <c r="M291" s="217"/>
      <c r="N291" s="217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7"/>
      <c r="Z291" s="217"/>
    </row>
    <row r="292">
      <c r="A292" s="226"/>
      <c r="B292" s="82"/>
      <c r="C292" s="217"/>
      <c r="D292" s="217"/>
      <c r="E292" s="217"/>
      <c r="F292" s="217"/>
      <c r="G292" s="217"/>
      <c r="H292" s="217"/>
      <c r="I292" s="217"/>
      <c r="J292" s="217"/>
      <c r="K292" s="217"/>
      <c r="L292" s="217"/>
      <c r="M292" s="217"/>
      <c r="N292" s="217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7"/>
      <c r="Z292" s="217"/>
    </row>
    <row r="293">
      <c r="A293" s="226"/>
      <c r="B293" s="82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7"/>
      <c r="Z293" s="217"/>
    </row>
    <row r="294">
      <c r="A294" s="226"/>
      <c r="B294" s="82"/>
      <c r="C294" s="217"/>
      <c r="D294" s="217"/>
      <c r="E294" s="217"/>
      <c r="F294" s="217"/>
      <c r="G294" s="217"/>
      <c r="H294" s="217"/>
      <c r="I294" s="217"/>
      <c r="J294" s="217"/>
      <c r="K294" s="217"/>
      <c r="L294" s="217"/>
      <c r="M294" s="217"/>
      <c r="N294" s="217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7"/>
      <c r="Z294" s="217"/>
    </row>
    <row r="295">
      <c r="A295" s="226"/>
      <c r="B295" s="82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7"/>
      <c r="Z295" s="217"/>
    </row>
    <row r="296">
      <c r="A296" s="226"/>
      <c r="B296" s="82"/>
      <c r="C296" s="217"/>
      <c r="D296" s="217"/>
      <c r="E296" s="217"/>
      <c r="F296" s="217"/>
      <c r="G296" s="217"/>
      <c r="H296" s="217"/>
      <c r="I296" s="217"/>
      <c r="J296" s="217"/>
      <c r="K296" s="217"/>
      <c r="L296" s="217"/>
      <c r="M296" s="217"/>
      <c r="N296" s="217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7"/>
      <c r="Z296" s="217"/>
    </row>
    <row r="297">
      <c r="A297" s="226"/>
      <c r="B297" s="82"/>
      <c r="C297" s="217"/>
      <c r="D297" s="217"/>
      <c r="E297" s="217"/>
      <c r="F297" s="217"/>
      <c r="G297" s="217"/>
      <c r="H297" s="217"/>
      <c r="I297" s="217"/>
      <c r="J297" s="217"/>
      <c r="K297" s="217"/>
      <c r="L297" s="217"/>
      <c r="M297" s="217"/>
      <c r="N297" s="217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7"/>
      <c r="Z297" s="217"/>
    </row>
    <row r="298">
      <c r="A298" s="226"/>
      <c r="B298" s="82"/>
      <c r="C298" s="217"/>
      <c r="D298" s="217"/>
      <c r="E298" s="217"/>
      <c r="F298" s="217"/>
      <c r="G298" s="217"/>
      <c r="H298" s="217"/>
      <c r="I298" s="217"/>
      <c r="J298" s="217"/>
      <c r="K298" s="217"/>
      <c r="L298" s="217"/>
      <c r="M298" s="217"/>
      <c r="N298" s="217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7"/>
      <c r="Z298" s="217"/>
    </row>
    <row r="299">
      <c r="A299" s="226"/>
      <c r="B299" s="82"/>
      <c r="C299" s="217"/>
      <c r="D299" s="217"/>
      <c r="E299" s="217"/>
      <c r="F299" s="217"/>
      <c r="G299" s="217"/>
      <c r="H299" s="217"/>
      <c r="I299" s="217"/>
      <c r="J299" s="217"/>
      <c r="K299" s="217"/>
      <c r="L299" s="217"/>
      <c r="M299" s="217"/>
      <c r="N299" s="217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  <c r="Y299" s="217"/>
      <c r="Z299" s="217"/>
    </row>
    <row r="300">
      <c r="A300" s="226"/>
      <c r="B300" s="82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  <c r="Y300" s="217"/>
      <c r="Z300" s="217"/>
    </row>
    <row r="301">
      <c r="A301" s="226"/>
      <c r="B301" s="82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  <c r="Y301" s="217"/>
      <c r="Z301" s="217"/>
    </row>
    <row r="302">
      <c r="A302" s="226"/>
      <c r="B302" s="82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  <c r="Y302" s="217"/>
      <c r="Z302" s="217"/>
    </row>
    <row r="303">
      <c r="A303" s="226"/>
      <c r="B303" s="82"/>
      <c r="C303" s="217"/>
      <c r="D303" s="217"/>
      <c r="E303" s="217"/>
      <c r="F303" s="217"/>
      <c r="G303" s="217"/>
      <c r="H303" s="217"/>
      <c r="I303" s="217"/>
      <c r="J303" s="217"/>
      <c r="K303" s="217"/>
      <c r="L303" s="217"/>
      <c r="M303" s="217"/>
      <c r="N303" s="217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  <c r="Y303" s="217"/>
      <c r="Z303" s="217"/>
    </row>
    <row r="304">
      <c r="A304" s="226"/>
      <c r="B304" s="82"/>
      <c r="C304" s="217"/>
      <c r="D304" s="217"/>
      <c r="E304" s="217"/>
      <c r="F304" s="217"/>
      <c r="G304" s="217"/>
      <c r="H304" s="217"/>
      <c r="I304" s="217"/>
      <c r="J304" s="217"/>
      <c r="K304" s="217"/>
      <c r="L304" s="217"/>
      <c r="M304" s="217"/>
      <c r="N304" s="217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  <c r="Y304" s="217"/>
      <c r="Z304" s="217"/>
    </row>
    <row r="305">
      <c r="A305" s="226"/>
      <c r="B305" s="82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7"/>
      <c r="Z305" s="217"/>
    </row>
    <row r="306">
      <c r="A306" s="226"/>
      <c r="B306" s="82"/>
      <c r="C306" s="217"/>
      <c r="D306" s="217"/>
      <c r="E306" s="217"/>
      <c r="F306" s="217"/>
      <c r="G306" s="217"/>
      <c r="H306" s="217"/>
      <c r="I306" s="217"/>
      <c r="J306" s="217"/>
      <c r="K306" s="217"/>
      <c r="L306" s="217"/>
      <c r="M306" s="217"/>
      <c r="N306" s="217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7"/>
      <c r="Z306" s="217"/>
    </row>
    <row r="307">
      <c r="A307" s="226"/>
      <c r="B307" s="82"/>
      <c r="C307" s="217"/>
      <c r="D307" s="217"/>
      <c r="E307" s="217"/>
      <c r="F307" s="217"/>
      <c r="G307" s="217"/>
      <c r="H307" s="217"/>
      <c r="I307" s="217"/>
      <c r="J307" s="217"/>
      <c r="K307" s="217"/>
      <c r="L307" s="217"/>
      <c r="M307" s="217"/>
      <c r="N307" s="217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7"/>
      <c r="Z307" s="217"/>
    </row>
    <row r="308">
      <c r="A308" s="226"/>
      <c r="B308" s="82"/>
      <c r="C308" s="217"/>
      <c r="D308" s="217"/>
      <c r="E308" s="217"/>
      <c r="F308" s="217"/>
      <c r="G308" s="217"/>
      <c r="H308" s="217"/>
      <c r="I308" s="217"/>
      <c r="J308" s="217"/>
      <c r="K308" s="217"/>
      <c r="L308" s="217"/>
      <c r="M308" s="217"/>
      <c r="N308" s="217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7"/>
      <c r="Z308" s="217"/>
    </row>
    <row r="309">
      <c r="A309" s="226"/>
      <c r="B309" s="82"/>
      <c r="C309" s="217"/>
      <c r="D309" s="217"/>
      <c r="E309" s="217"/>
      <c r="F309" s="217"/>
      <c r="G309" s="217"/>
      <c r="H309" s="217"/>
      <c r="I309" s="217"/>
      <c r="J309" s="217"/>
      <c r="K309" s="217"/>
      <c r="L309" s="217"/>
      <c r="M309" s="217"/>
      <c r="N309" s="217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7"/>
      <c r="Z309" s="217"/>
    </row>
    <row r="310">
      <c r="A310" s="226"/>
      <c r="B310" s="82"/>
      <c r="C310" s="217"/>
      <c r="D310" s="217"/>
      <c r="E310" s="217"/>
      <c r="F310" s="217"/>
      <c r="G310" s="217"/>
      <c r="H310" s="217"/>
      <c r="I310" s="217"/>
      <c r="J310" s="217"/>
      <c r="K310" s="217"/>
      <c r="L310" s="217"/>
      <c r="M310" s="217"/>
      <c r="N310" s="217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7"/>
      <c r="Z310" s="217"/>
    </row>
    <row r="311">
      <c r="A311" s="226"/>
      <c r="B311" s="82"/>
      <c r="C311" s="217"/>
      <c r="D311" s="217"/>
      <c r="E311" s="217"/>
      <c r="F311" s="217"/>
      <c r="G311" s="217"/>
      <c r="H311" s="217"/>
      <c r="I311" s="217"/>
      <c r="J311" s="217"/>
      <c r="K311" s="217"/>
      <c r="L311" s="217"/>
      <c r="M311" s="217"/>
      <c r="N311" s="217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7"/>
      <c r="Z311" s="217"/>
    </row>
    <row r="312">
      <c r="A312" s="226"/>
      <c r="B312" s="82"/>
      <c r="C312" s="217"/>
      <c r="D312" s="217"/>
      <c r="E312" s="217"/>
      <c r="F312" s="217"/>
      <c r="G312" s="217"/>
      <c r="H312" s="217"/>
      <c r="I312" s="217"/>
      <c r="J312" s="217"/>
      <c r="K312" s="217"/>
      <c r="L312" s="217"/>
      <c r="M312" s="217"/>
      <c r="N312" s="217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7"/>
      <c r="Z312" s="217"/>
    </row>
    <row r="313">
      <c r="A313" s="226"/>
      <c r="B313" s="82"/>
      <c r="C313" s="217"/>
      <c r="D313" s="217"/>
      <c r="E313" s="217"/>
      <c r="F313" s="217"/>
      <c r="G313" s="217"/>
      <c r="H313" s="217"/>
      <c r="I313" s="217"/>
      <c r="J313" s="217"/>
      <c r="K313" s="217"/>
      <c r="L313" s="217"/>
      <c r="M313" s="217"/>
      <c r="N313" s="217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7"/>
      <c r="Z313" s="217"/>
    </row>
    <row r="314">
      <c r="A314" s="226"/>
      <c r="B314" s="82"/>
      <c r="C314" s="217"/>
      <c r="D314" s="217"/>
      <c r="E314" s="217"/>
      <c r="F314" s="217"/>
      <c r="G314" s="217"/>
      <c r="H314" s="217"/>
      <c r="I314" s="217"/>
      <c r="J314" s="217"/>
      <c r="K314" s="217"/>
      <c r="L314" s="217"/>
      <c r="M314" s="217"/>
      <c r="N314" s="217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7"/>
      <c r="Z314" s="217"/>
    </row>
    <row r="315">
      <c r="A315" s="226"/>
      <c r="B315" s="82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7"/>
      <c r="Z315" s="217"/>
    </row>
    <row r="316">
      <c r="A316" s="226"/>
      <c r="B316" s="82"/>
      <c r="C316" s="217"/>
      <c r="D316" s="217"/>
      <c r="E316" s="217"/>
      <c r="F316" s="217"/>
      <c r="G316" s="217"/>
      <c r="H316" s="217"/>
      <c r="I316" s="217"/>
      <c r="J316" s="217"/>
      <c r="K316" s="217"/>
      <c r="L316" s="217"/>
      <c r="M316" s="217"/>
      <c r="N316" s="217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7"/>
      <c r="Z316" s="217"/>
    </row>
    <row r="317">
      <c r="A317" s="226"/>
      <c r="B317" s="82"/>
      <c r="C317" s="217"/>
      <c r="D317" s="217"/>
      <c r="E317" s="217"/>
      <c r="F317" s="217"/>
      <c r="G317" s="217"/>
      <c r="H317" s="217"/>
      <c r="I317" s="217"/>
      <c r="J317" s="217"/>
      <c r="K317" s="217"/>
      <c r="L317" s="217"/>
      <c r="M317" s="217"/>
      <c r="N317" s="217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7"/>
      <c r="Z317" s="217"/>
    </row>
    <row r="318">
      <c r="A318" s="226"/>
      <c r="B318" s="82"/>
      <c r="C318" s="217"/>
      <c r="D318" s="217"/>
      <c r="E318" s="217"/>
      <c r="F318" s="217"/>
      <c r="G318" s="217"/>
      <c r="H318" s="217"/>
      <c r="I318" s="217"/>
      <c r="J318" s="217"/>
      <c r="K318" s="217"/>
      <c r="L318" s="217"/>
      <c r="M318" s="217"/>
      <c r="N318" s="217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7"/>
      <c r="Z318" s="217"/>
    </row>
    <row r="319">
      <c r="A319" s="226"/>
      <c r="B319" s="82"/>
      <c r="C319" s="217"/>
      <c r="D319" s="217"/>
      <c r="E319" s="217"/>
      <c r="F319" s="217"/>
      <c r="G319" s="217"/>
      <c r="H319" s="217"/>
      <c r="I319" s="217"/>
      <c r="J319" s="217"/>
      <c r="K319" s="217"/>
      <c r="L319" s="217"/>
      <c r="M319" s="217"/>
      <c r="N319" s="217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7"/>
      <c r="Z319" s="217"/>
    </row>
    <row r="320">
      <c r="A320" s="226"/>
      <c r="B320" s="82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7"/>
      <c r="Z320" s="217"/>
    </row>
    <row r="321">
      <c r="A321" s="226"/>
      <c r="B321" s="82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7"/>
      <c r="Z321" s="217"/>
    </row>
    <row r="322">
      <c r="A322" s="226"/>
      <c r="B322" s="82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7"/>
      <c r="Z322" s="217"/>
    </row>
    <row r="323">
      <c r="A323" s="226"/>
      <c r="B323" s="82"/>
      <c r="C323" s="217"/>
      <c r="D323" s="217"/>
      <c r="E323" s="217"/>
      <c r="F323" s="217"/>
      <c r="G323" s="217"/>
      <c r="H323" s="217"/>
      <c r="I323" s="217"/>
      <c r="J323" s="217"/>
      <c r="K323" s="217"/>
      <c r="L323" s="217"/>
      <c r="M323" s="217"/>
      <c r="N323" s="217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7"/>
      <c r="Z323" s="217"/>
    </row>
    <row r="324">
      <c r="A324" s="226"/>
      <c r="B324" s="82"/>
      <c r="C324" s="217"/>
      <c r="D324" s="217"/>
      <c r="E324" s="217"/>
      <c r="F324" s="217"/>
      <c r="G324" s="217"/>
      <c r="H324" s="217"/>
      <c r="I324" s="217"/>
      <c r="J324" s="217"/>
      <c r="K324" s="217"/>
      <c r="L324" s="217"/>
      <c r="M324" s="217"/>
      <c r="N324" s="217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7"/>
      <c r="Z324" s="217"/>
    </row>
    <row r="325">
      <c r="A325" s="226"/>
      <c r="B325" s="82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7"/>
      <c r="Z325" s="217"/>
    </row>
    <row r="326">
      <c r="A326" s="226"/>
      <c r="B326" s="82"/>
      <c r="C326" s="217"/>
      <c r="D326" s="217"/>
      <c r="E326" s="217"/>
      <c r="F326" s="217"/>
      <c r="G326" s="217"/>
      <c r="H326" s="217"/>
      <c r="I326" s="217"/>
      <c r="J326" s="217"/>
      <c r="K326" s="217"/>
      <c r="L326" s="217"/>
      <c r="M326" s="217"/>
      <c r="N326" s="217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7"/>
      <c r="Z326" s="217"/>
    </row>
    <row r="327">
      <c r="A327" s="226"/>
      <c r="B327" s="82"/>
      <c r="C327" s="217"/>
      <c r="D327" s="217"/>
      <c r="E327" s="217"/>
      <c r="F327" s="217"/>
      <c r="G327" s="217"/>
      <c r="H327" s="217"/>
      <c r="I327" s="217"/>
      <c r="J327" s="217"/>
      <c r="K327" s="217"/>
      <c r="L327" s="217"/>
      <c r="M327" s="217"/>
      <c r="N327" s="217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7"/>
      <c r="Z327" s="217"/>
    </row>
    <row r="328">
      <c r="A328" s="226"/>
      <c r="B328" s="82"/>
      <c r="C328" s="217"/>
      <c r="D328" s="217"/>
      <c r="E328" s="217"/>
      <c r="F328" s="217"/>
      <c r="G328" s="217"/>
      <c r="H328" s="217"/>
      <c r="I328" s="217"/>
      <c r="J328" s="217"/>
      <c r="K328" s="217"/>
      <c r="L328" s="217"/>
      <c r="M328" s="217"/>
      <c r="N328" s="217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7"/>
      <c r="Z328" s="217"/>
    </row>
    <row r="329">
      <c r="A329" s="226"/>
      <c r="B329" s="82"/>
      <c r="C329" s="217"/>
      <c r="D329" s="217"/>
      <c r="E329" s="217"/>
      <c r="F329" s="217"/>
      <c r="G329" s="217"/>
      <c r="H329" s="217"/>
      <c r="I329" s="217"/>
      <c r="J329" s="217"/>
      <c r="K329" s="217"/>
      <c r="L329" s="217"/>
      <c r="M329" s="217"/>
      <c r="N329" s="217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7"/>
      <c r="Z329" s="217"/>
    </row>
    <row r="330">
      <c r="A330" s="226"/>
      <c r="B330" s="82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  <c r="Y330" s="217"/>
      <c r="Z330" s="217"/>
    </row>
    <row r="331">
      <c r="A331" s="226"/>
      <c r="B331" s="82"/>
      <c r="C331" s="217"/>
      <c r="D331" s="217"/>
      <c r="E331" s="217"/>
      <c r="F331" s="217"/>
      <c r="G331" s="217"/>
      <c r="H331" s="217"/>
      <c r="I331" s="217"/>
      <c r="J331" s="217"/>
      <c r="K331" s="217"/>
      <c r="L331" s="217"/>
      <c r="M331" s="217"/>
      <c r="N331" s="217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  <c r="Y331" s="217"/>
      <c r="Z331" s="217"/>
    </row>
    <row r="332">
      <c r="A332" s="226"/>
      <c r="B332" s="82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  <c r="Y332" s="217"/>
      <c r="Z332" s="217"/>
    </row>
    <row r="333">
      <c r="A333" s="226"/>
      <c r="B333" s="82"/>
      <c r="C333" s="217"/>
      <c r="D333" s="217"/>
      <c r="E333" s="217"/>
      <c r="F333" s="217"/>
      <c r="G333" s="217"/>
      <c r="H333" s="217"/>
      <c r="I333" s="217"/>
      <c r="J333" s="217"/>
      <c r="K333" s="217"/>
      <c r="L333" s="217"/>
      <c r="M333" s="217"/>
      <c r="N333" s="217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7"/>
      <c r="Z333" s="217"/>
    </row>
    <row r="334">
      <c r="A334" s="226"/>
      <c r="B334" s="82"/>
      <c r="C334" s="217"/>
      <c r="D334" s="217"/>
      <c r="E334" s="217"/>
      <c r="F334" s="217"/>
      <c r="G334" s="217"/>
      <c r="H334" s="217"/>
      <c r="I334" s="217"/>
      <c r="J334" s="217"/>
      <c r="K334" s="217"/>
      <c r="L334" s="217"/>
      <c r="M334" s="217"/>
      <c r="N334" s="217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7"/>
      <c r="Z334" s="217"/>
    </row>
    <row r="335">
      <c r="A335" s="226"/>
      <c r="B335" s="82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  <c r="Y335" s="217"/>
      <c r="Z335" s="217"/>
    </row>
    <row r="336">
      <c r="A336" s="226"/>
      <c r="B336" s="82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</row>
    <row r="337">
      <c r="A337" s="226"/>
      <c r="B337" s="82"/>
      <c r="C337" s="217"/>
      <c r="D337" s="217"/>
      <c r="E337" s="217"/>
      <c r="F337" s="217"/>
      <c r="G337" s="217"/>
      <c r="H337" s="217"/>
      <c r="I337" s="217"/>
      <c r="J337" s="217"/>
      <c r="K337" s="217"/>
      <c r="L337" s="217"/>
      <c r="M337" s="217"/>
      <c r="N337" s="217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  <c r="Y337" s="217"/>
      <c r="Z337" s="217"/>
    </row>
    <row r="338">
      <c r="A338" s="226"/>
      <c r="B338" s="82"/>
      <c r="C338" s="217"/>
      <c r="D338" s="217"/>
      <c r="E338" s="217"/>
      <c r="F338" s="217"/>
      <c r="G338" s="217"/>
      <c r="H338" s="217"/>
      <c r="I338" s="217"/>
      <c r="J338" s="217"/>
      <c r="K338" s="217"/>
      <c r="L338" s="217"/>
      <c r="M338" s="217"/>
      <c r="N338" s="217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  <c r="Y338" s="217"/>
      <c r="Z338" s="217"/>
    </row>
    <row r="339">
      <c r="A339" s="226"/>
      <c r="B339" s="82"/>
      <c r="C339" s="217"/>
      <c r="D339" s="217"/>
      <c r="E339" s="217"/>
      <c r="F339" s="217"/>
      <c r="G339" s="217"/>
      <c r="H339" s="217"/>
      <c r="I339" s="217"/>
      <c r="J339" s="217"/>
      <c r="K339" s="217"/>
      <c r="L339" s="217"/>
      <c r="M339" s="217"/>
      <c r="N339" s="217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  <c r="Y339" s="217"/>
      <c r="Z339" s="217"/>
    </row>
    <row r="340">
      <c r="A340" s="226"/>
      <c r="B340" s="82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/>
      <c r="M340" s="217"/>
      <c r="N340" s="217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7"/>
      <c r="Z340" s="217"/>
    </row>
    <row r="341">
      <c r="A341" s="226"/>
      <c r="B341" s="82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/>
      <c r="M341" s="217"/>
      <c r="N341" s="217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  <c r="Y341" s="217"/>
      <c r="Z341" s="217"/>
    </row>
    <row r="342">
      <c r="A342" s="226"/>
      <c r="B342" s="82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/>
      <c r="M342" s="217"/>
      <c r="N342" s="217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  <c r="Y342" s="217"/>
      <c r="Z342" s="217"/>
    </row>
    <row r="343">
      <c r="A343" s="226"/>
      <c r="B343" s="82"/>
      <c r="C343" s="217"/>
      <c r="D343" s="217"/>
      <c r="E343" s="217"/>
      <c r="F343" s="217"/>
      <c r="G343" s="217"/>
      <c r="H343" s="217"/>
      <c r="I343" s="217"/>
      <c r="J343" s="217"/>
      <c r="K343" s="217"/>
      <c r="L343" s="217"/>
      <c r="M343" s="217"/>
      <c r="N343" s="217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  <c r="Y343" s="217"/>
      <c r="Z343" s="217"/>
    </row>
    <row r="344">
      <c r="A344" s="226"/>
      <c r="B344" s="82"/>
      <c r="C344" s="217"/>
      <c r="D344" s="217"/>
      <c r="E344" s="217"/>
      <c r="F344" s="217"/>
      <c r="G344" s="217"/>
      <c r="H344" s="217"/>
      <c r="I344" s="217"/>
      <c r="J344" s="217"/>
      <c r="K344" s="217"/>
      <c r="L344" s="217"/>
      <c r="M344" s="217"/>
      <c r="N344" s="217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  <c r="Y344" s="217"/>
      <c r="Z344" s="217"/>
    </row>
    <row r="345">
      <c r="A345" s="226"/>
      <c r="B345" s="82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  <c r="Y345" s="217"/>
      <c r="Z345" s="217"/>
    </row>
    <row r="346">
      <c r="A346" s="226"/>
      <c r="B346" s="82"/>
      <c r="C346" s="217"/>
      <c r="D346" s="217"/>
      <c r="E346" s="217"/>
      <c r="F346" s="217"/>
      <c r="G346" s="217"/>
      <c r="H346" s="217"/>
      <c r="I346" s="217"/>
      <c r="J346" s="217"/>
      <c r="K346" s="217"/>
      <c r="L346" s="217"/>
      <c r="M346" s="217"/>
      <c r="N346" s="217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7"/>
      <c r="Z346" s="217"/>
    </row>
    <row r="347">
      <c r="A347" s="226"/>
      <c r="B347" s="82"/>
      <c r="C347" s="217"/>
      <c r="D347" s="217"/>
      <c r="E347" s="217"/>
      <c r="F347" s="217"/>
      <c r="G347" s="217"/>
      <c r="H347" s="217"/>
      <c r="I347" s="217"/>
      <c r="J347" s="217"/>
      <c r="K347" s="217"/>
      <c r="L347" s="217"/>
      <c r="M347" s="217"/>
      <c r="N347" s="217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7"/>
      <c r="Z347" s="217"/>
    </row>
    <row r="348">
      <c r="A348" s="226"/>
      <c r="B348" s="82"/>
      <c r="C348" s="217"/>
      <c r="D348" s="217"/>
      <c r="E348" s="217"/>
      <c r="F348" s="217"/>
      <c r="G348" s="217"/>
      <c r="H348" s="217"/>
      <c r="I348" s="217"/>
      <c r="J348" s="217"/>
      <c r="K348" s="217"/>
      <c r="L348" s="217"/>
      <c r="M348" s="217"/>
      <c r="N348" s="217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  <c r="Y348" s="217"/>
      <c r="Z348" s="217"/>
    </row>
    <row r="349">
      <c r="A349" s="226"/>
      <c r="B349" s="82"/>
      <c r="C349" s="217"/>
      <c r="D349" s="217"/>
      <c r="E349" s="217"/>
      <c r="F349" s="217"/>
      <c r="G349" s="217"/>
      <c r="H349" s="217"/>
      <c r="I349" s="217"/>
      <c r="J349" s="217"/>
      <c r="K349" s="217"/>
      <c r="L349" s="217"/>
      <c r="M349" s="217"/>
      <c r="N349" s="217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  <c r="Y349" s="217"/>
      <c r="Z349" s="217"/>
    </row>
    <row r="350">
      <c r="A350" s="226"/>
      <c r="B350" s="82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  <c r="Y350" s="217"/>
      <c r="Z350" s="217"/>
    </row>
    <row r="351">
      <c r="A351" s="226"/>
      <c r="B351" s="82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  <c r="Y351" s="217"/>
      <c r="Z351" s="217"/>
    </row>
    <row r="352">
      <c r="A352" s="226"/>
      <c r="B352" s="82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  <c r="Y352" s="217"/>
      <c r="Z352" s="217"/>
    </row>
    <row r="353">
      <c r="A353" s="226"/>
      <c r="B353" s="82"/>
      <c r="C353" s="217"/>
      <c r="D353" s="217"/>
      <c r="E353" s="217"/>
      <c r="F353" s="217"/>
      <c r="G353" s="217"/>
      <c r="H353" s="217"/>
      <c r="I353" s="217"/>
      <c r="J353" s="217"/>
      <c r="K353" s="217"/>
      <c r="L353" s="217"/>
      <c r="M353" s="217"/>
      <c r="N353" s="217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  <c r="Y353" s="217"/>
      <c r="Z353" s="217"/>
    </row>
    <row r="354">
      <c r="A354" s="226"/>
      <c r="B354" s="82"/>
      <c r="C354" s="217"/>
      <c r="D354" s="217"/>
      <c r="E354" s="217"/>
      <c r="F354" s="217"/>
      <c r="G354" s="217"/>
      <c r="H354" s="217"/>
      <c r="I354" s="217"/>
      <c r="J354" s="217"/>
      <c r="K354" s="217"/>
      <c r="L354" s="217"/>
      <c r="M354" s="217"/>
      <c r="N354" s="217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  <c r="Y354" s="217"/>
      <c r="Z354" s="217"/>
    </row>
    <row r="355">
      <c r="A355" s="226"/>
      <c r="B355" s="82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  <c r="Y355" s="217"/>
      <c r="Z355" s="217"/>
    </row>
    <row r="356">
      <c r="A356" s="226"/>
      <c r="B356" s="82"/>
      <c r="C356" s="217"/>
      <c r="D356" s="217"/>
      <c r="E356" s="217"/>
      <c r="F356" s="217"/>
      <c r="G356" s="217"/>
      <c r="H356" s="217"/>
      <c r="I356" s="217"/>
      <c r="J356" s="217"/>
      <c r="K356" s="217"/>
      <c r="L356" s="217"/>
      <c r="M356" s="217"/>
      <c r="N356" s="217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  <c r="Y356" s="217"/>
      <c r="Z356" s="217"/>
    </row>
    <row r="357">
      <c r="A357" s="226"/>
      <c r="B357" s="82"/>
      <c r="C357" s="217"/>
      <c r="D357" s="217"/>
      <c r="E357" s="217"/>
      <c r="F357" s="217"/>
      <c r="G357" s="217"/>
      <c r="H357" s="217"/>
      <c r="I357" s="217"/>
      <c r="J357" s="217"/>
      <c r="K357" s="217"/>
      <c r="L357" s="217"/>
      <c r="M357" s="217"/>
      <c r="N357" s="217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  <c r="Y357" s="217"/>
      <c r="Z357" s="217"/>
    </row>
    <row r="358">
      <c r="A358" s="226"/>
      <c r="B358" s="82"/>
      <c r="C358" s="217"/>
      <c r="D358" s="217"/>
      <c r="E358" s="217"/>
      <c r="F358" s="217"/>
      <c r="G358" s="217"/>
      <c r="H358" s="217"/>
      <c r="I358" s="217"/>
      <c r="J358" s="217"/>
      <c r="K358" s="217"/>
      <c r="L358" s="217"/>
      <c r="M358" s="217"/>
      <c r="N358" s="217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  <c r="Y358" s="217"/>
      <c r="Z358" s="217"/>
    </row>
    <row r="359">
      <c r="A359" s="226"/>
      <c r="B359" s="82"/>
      <c r="C359" s="217"/>
      <c r="D359" s="217"/>
      <c r="E359" s="217"/>
      <c r="F359" s="217"/>
      <c r="G359" s="217"/>
      <c r="H359" s="217"/>
      <c r="I359" s="217"/>
      <c r="J359" s="217"/>
      <c r="K359" s="217"/>
      <c r="L359" s="217"/>
      <c r="M359" s="217"/>
      <c r="N359" s="217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  <c r="Y359" s="217"/>
      <c r="Z359" s="217"/>
    </row>
    <row r="360">
      <c r="A360" s="226"/>
      <c r="B360" s="82"/>
      <c r="C360" s="217"/>
      <c r="D360" s="217"/>
      <c r="E360" s="217"/>
      <c r="F360" s="217"/>
      <c r="G360" s="217"/>
      <c r="H360" s="217"/>
      <c r="I360" s="217"/>
      <c r="J360" s="217"/>
      <c r="K360" s="217"/>
      <c r="L360" s="217"/>
      <c r="M360" s="217"/>
      <c r="N360" s="217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  <c r="Y360" s="217"/>
      <c r="Z360" s="217"/>
    </row>
    <row r="361">
      <c r="A361" s="226"/>
      <c r="B361" s="82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  <c r="Y361" s="217"/>
      <c r="Z361" s="217"/>
    </row>
    <row r="362">
      <c r="A362" s="226"/>
      <c r="B362" s="82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  <c r="Y362" s="217"/>
      <c r="Z362" s="217"/>
    </row>
    <row r="363">
      <c r="A363" s="226"/>
      <c r="B363" s="82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  <c r="Y363" s="217"/>
      <c r="Z363" s="217"/>
    </row>
    <row r="364">
      <c r="A364" s="226"/>
      <c r="B364" s="82"/>
      <c r="C364" s="217"/>
      <c r="D364" s="217"/>
      <c r="E364" s="217"/>
      <c r="F364" s="217"/>
      <c r="G364" s="217"/>
      <c r="H364" s="217"/>
      <c r="I364" s="217"/>
      <c r="J364" s="217"/>
      <c r="K364" s="217"/>
      <c r="L364" s="217"/>
      <c r="M364" s="217"/>
      <c r="N364" s="217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  <c r="Y364" s="217"/>
      <c r="Z364" s="217"/>
    </row>
    <row r="365">
      <c r="A365" s="226"/>
      <c r="B365" s="82"/>
      <c r="C365" s="217"/>
      <c r="D365" s="217"/>
      <c r="E365" s="217"/>
      <c r="F365" s="217"/>
      <c r="G365" s="217"/>
      <c r="H365" s="217"/>
      <c r="I365" s="217"/>
      <c r="J365" s="217"/>
      <c r="K365" s="217"/>
      <c r="L365" s="217"/>
      <c r="M365" s="217"/>
      <c r="N365" s="217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  <c r="Y365" s="217"/>
      <c r="Z365" s="217"/>
    </row>
    <row r="366">
      <c r="A366" s="226"/>
      <c r="B366" s="82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  <c r="Y366" s="217"/>
      <c r="Z366" s="217"/>
    </row>
    <row r="367">
      <c r="A367" s="226"/>
      <c r="B367" s="82"/>
      <c r="C367" s="217"/>
      <c r="D367" s="217"/>
      <c r="E367" s="217"/>
      <c r="F367" s="217"/>
      <c r="G367" s="217"/>
      <c r="H367" s="217"/>
      <c r="I367" s="217"/>
      <c r="J367" s="217"/>
      <c r="K367" s="217"/>
      <c r="L367" s="217"/>
      <c r="M367" s="217"/>
      <c r="N367" s="217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  <c r="Y367" s="217"/>
      <c r="Z367" s="217"/>
    </row>
    <row r="368">
      <c r="A368" s="226"/>
      <c r="B368" s="82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</row>
    <row r="369">
      <c r="A369" s="226"/>
      <c r="B369" s="82"/>
      <c r="C369" s="217"/>
      <c r="D369" s="217"/>
      <c r="E369" s="217"/>
      <c r="F369" s="217"/>
      <c r="G369" s="217"/>
      <c r="H369" s="217"/>
      <c r="I369" s="217"/>
      <c r="J369" s="217"/>
      <c r="K369" s="217"/>
      <c r="L369" s="217"/>
      <c r="M369" s="217"/>
      <c r="N369" s="217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  <c r="Y369" s="217"/>
      <c r="Z369" s="217"/>
    </row>
    <row r="370">
      <c r="A370" s="226"/>
      <c r="B370" s="82"/>
      <c r="C370" s="217"/>
      <c r="D370" s="217"/>
      <c r="E370" s="217"/>
      <c r="F370" s="217"/>
      <c r="G370" s="217"/>
      <c r="H370" s="217"/>
      <c r="I370" s="217"/>
      <c r="J370" s="217"/>
      <c r="K370" s="217"/>
      <c r="L370" s="217"/>
      <c r="M370" s="217"/>
      <c r="N370" s="217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  <c r="Y370" s="217"/>
      <c r="Z370" s="217"/>
    </row>
    <row r="371">
      <c r="A371" s="226"/>
      <c r="B371" s="82"/>
      <c r="C371" s="217"/>
      <c r="D371" s="217"/>
      <c r="E371" s="217"/>
      <c r="F371" s="217"/>
      <c r="G371" s="217"/>
      <c r="H371" s="217"/>
      <c r="I371" s="217"/>
      <c r="J371" s="217"/>
      <c r="K371" s="217"/>
      <c r="L371" s="217"/>
      <c r="M371" s="217"/>
      <c r="N371" s="217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  <c r="Y371" s="217"/>
      <c r="Z371" s="217"/>
    </row>
    <row r="372">
      <c r="A372" s="226"/>
      <c r="B372" s="82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  <c r="Y372" s="217"/>
      <c r="Z372" s="217"/>
    </row>
    <row r="373">
      <c r="A373" s="226"/>
      <c r="B373" s="82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  <c r="Y373" s="217"/>
      <c r="Z373" s="217"/>
    </row>
    <row r="374">
      <c r="A374" s="226"/>
      <c r="B374" s="82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7"/>
      <c r="Z374" s="217"/>
    </row>
    <row r="375">
      <c r="A375" s="226"/>
      <c r="B375" s="82"/>
      <c r="C375" s="217"/>
      <c r="D375" s="217"/>
      <c r="E375" s="217"/>
      <c r="F375" s="217"/>
      <c r="G375" s="217"/>
      <c r="H375" s="217"/>
      <c r="I375" s="217"/>
      <c r="J375" s="217"/>
      <c r="K375" s="217"/>
      <c r="L375" s="217"/>
      <c r="M375" s="217"/>
      <c r="N375" s="217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  <c r="Y375" s="217"/>
      <c r="Z375" s="217"/>
    </row>
    <row r="376">
      <c r="A376" s="226"/>
      <c r="B376" s="82"/>
      <c r="C376" s="217"/>
      <c r="D376" s="217"/>
      <c r="E376" s="217"/>
      <c r="F376" s="217"/>
      <c r="G376" s="217"/>
      <c r="H376" s="217"/>
      <c r="I376" s="217"/>
      <c r="J376" s="217"/>
      <c r="K376" s="217"/>
      <c r="L376" s="217"/>
      <c r="M376" s="217"/>
      <c r="N376" s="217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  <c r="Y376" s="217"/>
      <c r="Z376" s="217"/>
    </row>
    <row r="377">
      <c r="A377" s="226"/>
      <c r="B377" s="82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  <c r="Y377" s="217"/>
      <c r="Z377" s="217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71"/>
    <col customWidth="1" min="2" max="2" width="105.29"/>
    <col customWidth="1" min="3" max="3" width="24.86"/>
  </cols>
  <sheetData>
    <row r="1">
      <c r="A1" s="186" t="s">
        <v>3826</v>
      </c>
      <c r="B1" s="213" t="s">
        <v>3827</v>
      </c>
      <c r="C1" s="214" t="s">
        <v>1</v>
      </c>
      <c r="D1" s="215" t="s">
        <v>644</v>
      </c>
      <c r="E1" s="216" t="s">
        <v>3828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</row>
    <row r="2">
      <c r="A2" s="231" t="s">
        <v>3829</v>
      </c>
      <c r="B2" s="82"/>
      <c r="C2" s="217"/>
      <c r="D2" s="217"/>
      <c r="E2" s="219">
        <v>222.0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220">
        <v>0.3854</v>
      </c>
      <c r="B3" s="186" t="s">
        <v>397</v>
      </c>
      <c r="C3" s="219" t="s">
        <v>3432</v>
      </c>
      <c r="D3" s="219" t="s">
        <v>60</v>
      </c>
      <c r="E3" s="219">
        <v>3.0</v>
      </c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</row>
    <row r="4">
      <c r="A4" s="220">
        <v>0.116</v>
      </c>
      <c r="B4" s="186" t="s">
        <v>113</v>
      </c>
      <c r="C4" s="219" t="s">
        <v>1601</v>
      </c>
      <c r="D4" s="219" t="s">
        <v>7</v>
      </c>
      <c r="E4" s="219">
        <v>11.0</v>
      </c>
      <c r="F4" s="217"/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</row>
    <row r="5">
      <c r="A5" s="220">
        <v>0.0908</v>
      </c>
      <c r="B5" s="186" t="s">
        <v>78</v>
      </c>
      <c r="C5" s="219" t="s">
        <v>3738</v>
      </c>
      <c r="D5" s="219" t="s">
        <v>7</v>
      </c>
      <c r="E5" s="219">
        <v>2.0</v>
      </c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</row>
    <row r="6">
      <c r="A6" s="220">
        <v>0.0775</v>
      </c>
      <c r="B6" s="186" t="s">
        <v>603</v>
      </c>
      <c r="C6" s="219" t="s">
        <v>1544</v>
      </c>
      <c r="D6" s="219" t="s">
        <v>60</v>
      </c>
      <c r="E6" s="219">
        <v>9.0</v>
      </c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</row>
    <row r="7">
      <c r="A7" s="220">
        <v>0.0472</v>
      </c>
      <c r="B7" s="186" t="s">
        <v>70</v>
      </c>
      <c r="C7" s="219" t="s">
        <v>1442</v>
      </c>
      <c r="D7" s="219" t="s">
        <v>7</v>
      </c>
      <c r="E7" s="219">
        <v>2.0</v>
      </c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</row>
    <row r="8">
      <c r="A8" s="221">
        <v>0.028202582</v>
      </c>
      <c r="B8" s="186" t="s">
        <v>3750</v>
      </c>
      <c r="C8" s="219" t="s">
        <v>3830</v>
      </c>
      <c r="D8" s="219" t="s">
        <v>15</v>
      </c>
      <c r="E8" s="219">
        <v>1.0</v>
      </c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</row>
    <row r="9">
      <c r="A9" s="220">
        <v>0.0169</v>
      </c>
      <c r="B9" s="186" t="s">
        <v>617</v>
      </c>
      <c r="C9" s="219" t="s">
        <v>1596</v>
      </c>
      <c r="D9" s="219" t="s">
        <v>7</v>
      </c>
      <c r="E9" s="219">
        <v>8.0</v>
      </c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>
      <c r="A10" s="220">
        <v>0.0163</v>
      </c>
      <c r="B10" s="186" t="s">
        <v>633</v>
      </c>
      <c r="C10" s="219" t="s">
        <v>1452</v>
      </c>
      <c r="D10" s="219" t="s">
        <v>7</v>
      </c>
      <c r="E10" s="219">
        <v>3.0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>
      <c r="A11" s="221">
        <v>0.015028136</v>
      </c>
      <c r="B11" s="186" t="s">
        <v>72</v>
      </c>
      <c r="C11" s="219" t="s">
        <v>3427</v>
      </c>
      <c r="D11" s="219" t="s">
        <v>15</v>
      </c>
      <c r="E11" s="219">
        <v>1.0</v>
      </c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>
      <c r="A12" s="220">
        <v>0.0117</v>
      </c>
      <c r="B12" s="186" t="s">
        <v>604</v>
      </c>
      <c r="C12" s="219" t="s">
        <v>1544</v>
      </c>
      <c r="D12" s="219" t="s">
        <v>7</v>
      </c>
      <c r="E12" s="219">
        <v>3.0</v>
      </c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</row>
    <row r="13">
      <c r="A13" s="220">
        <v>0.0106</v>
      </c>
      <c r="B13" s="186" t="s">
        <v>295</v>
      </c>
      <c r="C13" s="219" t="s">
        <v>1519</v>
      </c>
      <c r="D13" s="219" t="s">
        <v>60</v>
      </c>
      <c r="E13" s="219">
        <v>5.0</v>
      </c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</row>
    <row r="14">
      <c r="A14" s="232">
        <v>0.0101953</v>
      </c>
      <c r="B14" s="223" t="s">
        <v>204</v>
      </c>
      <c r="C14" s="224" t="s">
        <v>205</v>
      </c>
      <c r="D14" s="224" t="s">
        <v>7</v>
      </c>
      <c r="E14" s="224">
        <v>1.0</v>
      </c>
      <c r="F14" s="225"/>
      <c r="G14" s="225"/>
      <c r="H14" s="225"/>
      <c r="I14" s="225"/>
      <c r="J14" s="225"/>
      <c r="K14" s="225"/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225"/>
      <c r="Z14" s="225"/>
    </row>
    <row r="15">
      <c r="A15" s="221">
        <v>0.009930487</v>
      </c>
      <c r="B15" s="186" t="s">
        <v>3831</v>
      </c>
      <c r="C15" s="217"/>
      <c r="D15" s="217"/>
      <c r="E15" s="219">
        <v>1.0</v>
      </c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</row>
    <row r="16">
      <c r="A16" s="221">
        <v>0.008407812</v>
      </c>
      <c r="B16" s="186" t="s">
        <v>3766</v>
      </c>
      <c r="C16" s="217"/>
      <c r="D16" s="217"/>
      <c r="E16" s="219">
        <v>1.0</v>
      </c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</row>
    <row r="17">
      <c r="A17" s="220">
        <v>0.0077</v>
      </c>
      <c r="B17" s="186" t="s">
        <v>3832</v>
      </c>
      <c r="C17" s="217"/>
      <c r="D17" s="217"/>
      <c r="E17" s="219">
        <v>3.0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</row>
    <row r="18">
      <c r="A18" s="221">
        <v>0.007613373</v>
      </c>
      <c r="B18" s="186" t="s">
        <v>373</v>
      </c>
      <c r="C18" s="217"/>
      <c r="D18" s="217"/>
      <c r="E18" s="219">
        <v>1.0</v>
      </c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</row>
    <row r="19">
      <c r="A19" s="221">
        <v>0.007613373</v>
      </c>
      <c r="B19" s="186" t="s">
        <v>3757</v>
      </c>
      <c r="C19" s="217"/>
      <c r="D19" s="217"/>
      <c r="E19" s="219">
        <v>1.0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</row>
    <row r="20">
      <c r="A20" s="221">
        <v>0.007480967</v>
      </c>
      <c r="B20" s="186" t="s">
        <v>573</v>
      </c>
      <c r="C20" s="217"/>
      <c r="D20" s="217"/>
      <c r="E20" s="219">
        <v>1.0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</row>
    <row r="21">
      <c r="A21" s="221">
        <v>0.007480967</v>
      </c>
      <c r="B21" s="186" t="s">
        <v>625</v>
      </c>
      <c r="C21" s="217"/>
      <c r="D21" s="217"/>
      <c r="E21" s="219">
        <v>1.0</v>
      </c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7"/>
      <c r="Z21" s="217"/>
    </row>
    <row r="22">
      <c r="A22" s="220">
        <v>0.0074</v>
      </c>
      <c r="B22" s="186" t="s">
        <v>3758</v>
      </c>
      <c r="C22" s="217"/>
      <c r="D22" s="217"/>
      <c r="E22" s="219">
        <v>2.0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</row>
    <row r="23">
      <c r="A23" s="221">
        <v>0.006156902</v>
      </c>
      <c r="B23" s="186" t="s">
        <v>3833</v>
      </c>
      <c r="C23" s="217"/>
      <c r="D23" s="217"/>
      <c r="E23" s="219">
        <v>1.0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</row>
    <row r="24">
      <c r="A24" s="221">
        <v>0.006024495</v>
      </c>
      <c r="B24" s="186" t="s">
        <v>401</v>
      </c>
      <c r="C24" s="217"/>
      <c r="D24" s="217"/>
      <c r="E24" s="219">
        <v>1.0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7"/>
      <c r="Z24" s="217"/>
    </row>
    <row r="25">
      <c r="A25" s="221">
        <v>0.00529626</v>
      </c>
      <c r="B25" s="186" t="s">
        <v>3834</v>
      </c>
      <c r="C25" s="217"/>
      <c r="D25" s="217"/>
      <c r="E25" s="219">
        <v>1.0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</row>
    <row r="26">
      <c r="A26" s="221">
        <v>0.00529626</v>
      </c>
      <c r="B26" s="186" t="s">
        <v>3763</v>
      </c>
      <c r="C26" s="217"/>
      <c r="D26" s="217"/>
      <c r="E26" s="219">
        <v>1.0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</row>
    <row r="27">
      <c r="A27" s="220">
        <v>0.0047</v>
      </c>
      <c r="B27" s="186" t="s">
        <v>3835</v>
      </c>
      <c r="C27" s="217"/>
      <c r="D27" s="217"/>
      <c r="E27" s="219">
        <v>3.0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</row>
    <row r="28">
      <c r="A28" s="221">
        <v>0.004435617</v>
      </c>
      <c r="B28" s="186" t="s">
        <v>3836</v>
      </c>
      <c r="C28" s="217"/>
      <c r="D28" s="217"/>
      <c r="E28" s="219">
        <v>1.0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</row>
    <row r="29">
      <c r="A29" s="220">
        <v>0.0043</v>
      </c>
      <c r="B29" s="186" t="s">
        <v>586</v>
      </c>
      <c r="C29" s="217"/>
      <c r="D29" s="217"/>
      <c r="E29" s="219">
        <v>5.0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</row>
    <row r="30">
      <c r="A30" s="220">
        <v>0.0037</v>
      </c>
      <c r="B30" s="186" t="s">
        <v>421</v>
      </c>
      <c r="C30" s="217"/>
      <c r="D30" s="217"/>
      <c r="E30" s="219">
        <v>3.0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7"/>
      <c r="Z30" s="217"/>
    </row>
    <row r="31">
      <c r="A31" s="221">
        <v>0.003574975</v>
      </c>
      <c r="B31" s="186" t="s">
        <v>3837</v>
      </c>
      <c r="C31" s="217"/>
      <c r="D31" s="217"/>
      <c r="E31" s="219">
        <v>1.0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</row>
    <row r="32">
      <c r="A32" s="220">
        <v>0.0035</v>
      </c>
      <c r="B32" s="186" t="s">
        <v>352</v>
      </c>
      <c r="C32" s="217"/>
      <c r="D32" s="217"/>
      <c r="E32" s="219">
        <v>3.0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7"/>
      <c r="Z32" s="217"/>
    </row>
    <row r="33">
      <c r="A33" s="221">
        <v>0.003045349</v>
      </c>
      <c r="B33" s="186" t="s">
        <v>3838</v>
      </c>
      <c r="C33" s="217"/>
      <c r="D33" s="217"/>
      <c r="E33" s="219">
        <v>1.0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</row>
    <row r="34">
      <c r="A34" s="220">
        <v>0.0028</v>
      </c>
      <c r="B34" s="186" t="s">
        <v>589</v>
      </c>
      <c r="C34" s="217"/>
      <c r="D34" s="217"/>
      <c r="E34" s="219">
        <v>3.0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</row>
    <row r="35">
      <c r="A35" s="221">
        <v>0.002714333</v>
      </c>
      <c r="B35" s="186" t="s">
        <v>3839</v>
      </c>
      <c r="C35" s="217"/>
      <c r="D35" s="217"/>
      <c r="E35" s="21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</row>
    <row r="36">
      <c r="A36" s="220">
        <v>0.0024</v>
      </c>
      <c r="B36" s="186" t="s">
        <v>2969</v>
      </c>
      <c r="C36" s="217"/>
      <c r="D36" s="217"/>
      <c r="E36" s="219">
        <v>4.0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</row>
    <row r="37">
      <c r="A37" s="221">
        <v>0.002383317</v>
      </c>
      <c r="B37" s="186" t="s">
        <v>3764</v>
      </c>
      <c r="C37" s="217"/>
      <c r="D37" s="217"/>
      <c r="E37" s="219">
        <v>1.0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</row>
    <row r="38">
      <c r="A38" s="221">
        <v>0.00225091</v>
      </c>
      <c r="B38" s="186" t="s">
        <v>3390</v>
      </c>
      <c r="C38" s="217"/>
      <c r="D38" s="217"/>
      <c r="E38" s="21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</row>
    <row r="39">
      <c r="A39" s="220">
        <v>0.0022</v>
      </c>
      <c r="B39" s="186" t="s">
        <v>490</v>
      </c>
      <c r="C39" s="217"/>
      <c r="D39" s="217"/>
      <c r="E39" s="219">
        <v>2.0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</row>
    <row r="40">
      <c r="A40" s="221">
        <v>0.001919894</v>
      </c>
      <c r="B40" s="186" t="s">
        <v>3840</v>
      </c>
      <c r="C40" s="217"/>
      <c r="D40" s="217"/>
      <c r="E40" s="219">
        <v>1.0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</row>
    <row r="41">
      <c r="A41" s="220">
        <v>0.0019</v>
      </c>
      <c r="B41" s="186" t="s">
        <v>3841</v>
      </c>
      <c r="C41" s="217"/>
      <c r="D41" s="217"/>
      <c r="E41" s="219">
        <v>3.0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</row>
    <row r="42">
      <c r="A42" s="221">
        <v>0.001853691</v>
      </c>
      <c r="B42" s="186" t="s">
        <v>369</v>
      </c>
      <c r="C42" s="217"/>
      <c r="D42" s="217"/>
      <c r="E42" s="219">
        <v>1.0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</row>
    <row r="43">
      <c r="A43" s="220">
        <v>0.0018</v>
      </c>
      <c r="B43" s="186" t="s">
        <v>395</v>
      </c>
      <c r="C43" s="217"/>
      <c r="D43" s="217"/>
      <c r="E43" s="219">
        <v>2.0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</row>
    <row r="44">
      <c r="A44" s="221">
        <v>0.001655081</v>
      </c>
      <c r="B44" s="186" t="s">
        <v>3842</v>
      </c>
      <c r="C44" s="217"/>
      <c r="D44" s="217"/>
      <c r="E44" s="219">
        <v>1.0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</row>
    <row r="45">
      <c r="A45" s="221">
        <v>0.001655081</v>
      </c>
      <c r="B45" s="186" t="s">
        <v>111</v>
      </c>
      <c r="C45" s="217"/>
      <c r="D45" s="217"/>
      <c r="E45" s="219">
        <v>1.0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</row>
    <row r="46">
      <c r="A46" s="221">
        <v>0.001324065</v>
      </c>
      <c r="B46" s="186" t="s">
        <v>251</v>
      </c>
      <c r="C46" s="217"/>
      <c r="D46" s="217"/>
      <c r="E46" s="219">
        <v>1.0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7"/>
      <c r="Z46" s="217"/>
    </row>
    <row r="47">
      <c r="A47" s="221">
        <v>0.001324065</v>
      </c>
      <c r="B47" s="186" t="s">
        <v>3843</v>
      </c>
      <c r="C47" s="217"/>
      <c r="D47" s="217"/>
      <c r="E47" s="219">
        <v>1.0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7"/>
      <c r="Z47" s="217"/>
    </row>
    <row r="48">
      <c r="A48" s="220">
        <v>0.0013</v>
      </c>
      <c r="B48" s="186" t="s">
        <v>3508</v>
      </c>
      <c r="C48" s="217"/>
      <c r="D48" s="217"/>
      <c r="E48" s="219">
        <v>2.0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</row>
    <row r="49">
      <c r="A49" s="220">
        <v>0.0013</v>
      </c>
      <c r="B49" s="186" t="s">
        <v>774</v>
      </c>
      <c r="C49" s="217"/>
      <c r="D49" s="217"/>
      <c r="E49" s="219">
        <v>2.0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7"/>
      <c r="Z49" s="217"/>
    </row>
    <row r="50">
      <c r="A50" s="221">
        <v>0.001257862</v>
      </c>
      <c r="B50" s="186" t="s">
        <v>268</v>
      </c>
      <c r="C50" s="217"/>
      <c r="D50" s="217"/>
      <c r="E50" s="219">
        <v>1.0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</row>
    <row r="51">
      <c r="A51" s="221">
        <v>0.001257862</v>
      </c>
      <c r="B51" s="186" t="s">
        <v>3777</v>
      </c>
      <c r="C51" s="217"/>
      <c r="D51" s="217"/>
      <c r="E51" s="21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7"/>
      <c r="Z51" s="217"/>
    </row>
    <row r="52">
      <c r="A52" s="221">
        <v>0.001257862</v>
      </c>
      <c r="B52" s="186" t="s">
        <v>3844</v>
      </c>
      <c r="C52" s="217"/>
      <c r="D52" s="217"/>
      <c r="E52" s="219">
        <v>1.0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</row>
    <row r="53">
      <c r="A53" s="221">
        <v>0.001125455</v>
      </c>
      <c r="B53" s="186" t="s">
        <v>3765</v>
      </c>
      <c r="C53" s="217"/>
      <c r="D53" s="217"/>
      <c r="E53" s="21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</row>
    <row r="54">
      <c r="A54" s="221">
        <v>0.001125455</v>
      </c>
      <c r="B54" s="186" t="s">
        <v>3845</v>
      </c>
      <c r="C54" s="217"/>
      <c r="D54" s="217"/>
      <c r="E54" s="219">
        <v>1.0</v>
      </c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</row>
    <row r="55">
      <c r="A55" s="221">
        <v>9.93049E-4</v>
      </c>
      <c r="B55" s="186" t="s">
        <v>3846</v>
      </c>
      <c r="C55" s="217"/>
      <c r="D55" s="217"/>
      <c r="E55" s="219">
        <v>1.0</v>
      </c>
      <c r="F55" s="217"/>
      <c r="G55" s="217"/>
      <c r="H55" s="217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>
      <c r="A56" s="220">
        <v>9.0E-4</v>
      </c>
      <c r="B56" s="186" t="s">
        <v>3847</v>
      </c>
      <c r="C56" s="217"/>
      <c r="D56" s="217"/>
      <c r="E56" s="219">
        <v>2.0</v>
      </c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</row>
    <row r="57">
      <c r="A57" s="220">
        <v>8.0E-4</v>
      </c>
      <c r="B57" s="186" t="s">
        <v>3848</v>
      </c>
      <c r="C57" s="217"/>
      <c r="D57" s="217"/>
      <c r="E57" s="219">
        <v>2.0</v>
      </c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7"/>
      <c r="Z57" s="217"/>
    </row>
    <row r="58">
      <c r="A58" s="221">
        <v>7.94439E-4</v>
      </c>
      <c r="B58" s="186" t="s">
        <v>3849</v>
      </c>
      <c r="C58" s="217"/>
      <c r="D58" s="217"/>
      <c r="E58" s="219">
        <v>1.0</v>
      </c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</row>
    <row r="59">
      <c r="A59" s="221">
        <v>7.28236E-4</v>
      </c>
      <c r="B59" s="186" t="s">
        <v>3850</v>
      </c>
      <c r="C59" s="217"/>
      <c r="D59" s="217"/>
      <c r="E59" s="219">
        <v>1.0</v>
      </c>
      <c r="F59" s="217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</row>
    <row r="60">
      <c r="A60" s="221">
        <v>7.28236E-4</v>
      </c>
      <c r="B60" s="186" t="s">
        <v>3851</v>
      </c>
      <c r="C60" s="217"/>
      <c r="D60" s="217"/>
      <c r="E60" s="219">
        <v>1.0</v>
      </c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7"/>
    </row>
    <row r="61">
      <c r="A61" s="221">
        <v>7.28236E-4</v>
      </c>
      <c r="B61" s="186" t="s">
        <v>465</v>
      </c>
      <c r="C61" s="217"/>
      <c r="D61" s="217"/>
      <c r="E61" s="219">
        <v>1.0</v>
      </c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</row>
    <row r="62">
      <c r="A62" s="221">
        <v>7.28236E-4</v>
      </c>
      <c r="B62" s="186" t="s">
        <v>3771</v>
      </c>
      <c r="C62" s="217"/>
      <c r="D62" s="217"/>
      <c r="E62" s="219">
        <v>1.0</v>
      </c>
      <c r="F62" s="217"/>
      <c r="G62" s="217"/>
      <c r="H62" s="217"/>
      <c r="I62" s="217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7"/>
      <c r="Z62" s="217"/>
    </row>
    <row r="63">
      <c r="A63" s="221">
        <v>6.62032E-4</v>
      </c>
      <c r="B63" s="186" t="s">
        <v>68</v>
      </c>
      <c r="C63" s="217"/>
      <c r="D63" s="217"/>
      <c r="E63" s="219">
        <v>1.0</v>
      </c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</row>
    <row r="64">
      <c r="A64" s="221">
        <v>6.62032E-4</v>
      </c>
      <c r="B64" s="186" t="s">
        <v>3852</v>
      </c>
      <c r="C64" s="217"/>
      <c r="D64" s="217"/>
      <c r="E64" s="219">
        <v>1.0</v>
      </c>
      <c r="F64" s="217"/>
      <c r="G64" s="217"/>
      <c r="H64" s="217"/>
      <c r="I64" s="217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7"/>
      <c r="Z64" s="217"/>
    </row>
    <row r="65">
      <c r="A65" s="221">
        <v>6.62032E-4</v>
      </c>
      <c r="B65" s="186" t="s">
        <v>202</v>
      </c>
      <c r="C65" s="217"/>
      <c r="D65" s="217"/>
      <c r="E65" s="219">
        <v>1.0</v>
      </c>
      <c r="F65" s="217"/>
      <c r="G65" s="217"/>
      <c r="H65" s="217"/>
      <c r="I65" s="217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7"/>
      <c r="Z65" s="217"/>
    </row>
    <row r="66">
      <c r="A66" s="220">
        <v>6.0E-4</v>
      </c>
      <c r="B66" s="186" t="s">
        <v>623</v>
      </c>
      <c r="C66" s="217"/>
      <c r="D66" s="217"/>
      <c r="E66" s="219">
        <v>3.0</v>
      </c>
      <c r="F66" s="217"/>
      <c r="G66" s="217"/>
      <c r="H66" s="217"/>
      <c r="I66" s="217"/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7"/>
      <c r="Z66" s="217"/>
    </row>
    <row r="67">
      <c r="A67" s="221">
        <v>5.95829E-4</v>
      </c>
      <c r="B67" s="186" t="s">
        <v>117</v>
      </c>
      <c r="C67" s="217"/>
      <c r="D67" s="217"/>
      <c r="E67" s="219">
        <v>1.0</v>
      </c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7"/>
      <c r="Z67" s="217"/>
    </row>
    <row r="68">
      <c r="A68" s="221">
        <v>5.29626E-4</v>
      </c>
      <c r="B68" s="186" t="s">
        <v>3853</v>
      </c>
      <c r="C68" s="217"/>
      <c r="D68" s="217"/>
      <c r="E68" s="219">
        <v>1.0</v>
      </c>
      <c r="F68" s="217"/>
      <c r="G68" s="217"/>
      <c r="H68" s="217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</row>
    <row r="69">
      <c r="A69" s="220">
        <v>5.0E-4</v>
      </c>
      <c r="B69" s="186" t="s">
        <v>417</v>
      </c>
      <c r="C69" s="217"/>
      <c r="D69" s="217"/>
      <c r="E69" s="219">
        <v>2.0</v>
      </c>
      <c r="F69" s="217"/>
      <c r="G69" s="217"/>
      <c r="H69" s="217"/>
      <c r="I69" s="217"/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7"/>
    </row>
    <row r="70">
      <c r="A70" s="221">
        <v>4.63423E-4</v>
      </c>
      <c r="B70" s="186" t="s">
        <v>3854</v>
      </c>
      <c r="C70" s="217"/>
      <c r="D70" s="217"/>
      <c r="E70" s="219">
        <v>1.0</v>
      </c>
      <c r="F70" s="217"/>
      <c r="G70" s="217"/>
      <c r="H70" s="217"/>
      <c r="I70" s="217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7"/>
      <c r="Z70" s="217"/>
    </row>
    <row r="71">
      <c r="A71" s="221">
        <v>4.63423E-4</v>
      </c>
      <c r="B71" s="186" t="s">
        <v>3855</v>
      </c>
      <c r="C71" s="217"/>
      <c r="D71" s="217"/>
      <c r="E71" s="219">
        <v>1.0</v>
      </c>
      <c r="F71" s="217"/>
      <c r="G71" s="217"/>
      <c r="H71" s="217"/>
      <c r="I71" s="217"/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7"/>
      <c r="Z71" s="217"/>
    </row>
    <row r="72">
      <c r="A72" s="221">
        <v>3.97219E-4</v>
      </c>
      <c r="B72" s="186" t="s">
        <v>3856</v>
      </c>
      <c r="C72" s="217"/>
      <c r="D72" s="217"/>
      <c r="E72" s="219">
        <v>1.0</v>
      </c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</row>
    <row r="73">
      <c r="A73" s="221">
        <v>3.97219E-4</v>
      </c>
      <c r="B73" s="186" t="s">
        <v>318</v>
      </c>
      <c r="C73" s="217"/>
      <c r="D73" s="217"/>
      <c r="E73" s="219">
        <v>1.0</v>
      </c>
      <c r="F73" s="217"/>
      <c r="G73" s="217"/>
      <c r="H73" s="217"/>
      <c r="I73" s="217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</row>
    <row r="74">
      <c r="A74" s="221">
        <v>3.97219E-4</v>
      </c>
      <c r="B74" s="186" t="s">
        <v>3857</v>
      </c>
      <c r="C74" s="217"/>
      <c r="D74" s="217"/>
      <c r="E74" s="219">
        <v>1.0</v>
      </c>
      <c r="F74" s="217"/>
      <c r="G74" s="217"/>
      <c r="H74" s="217"/>
      <c r="I74" s="217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7"/>
    </row>
    <row r="75">
      <c r="A75" s="221">
        <v>3.97219E-4</v>
      </c>
      <c r="B75" s="186" t="s">
        <v>3858</v>
      </c>
      <c r="C75" s="217"/>
      <c r="D75" s="217"/>
      <c r="E75" s="219">
        <v>1.0</v>
      </c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7"/>
      <c r="Z75" s="217"/>
    </row>
    <row r="76">
      <c r="A76" s="221">
        <v>3.31016E-4</v>
      </c>
      <c r="B76" s="186" t="s">
        <v>3859</v>
      </c>
      <c r="C76" s="217"/>
      <c r="D76" s="217"/>
      <c r="E76" s="219">
        <v>1.0</v>
      </c>
      <c r="F76" s="217"/>
      <c r="G76" s="217"/>
      <c r="H76" s="217"/>
      <c r="I76" s="217"/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7"/>
      <c r="Z76" s="217"/>
    </row>
    <row r="77">
      <c r="A77" s="221">
        <v>3.31016E-4</v>
      </c>
      <c r="B77" s="186" t="s">
        <v>3860</v>
      </c>
      <c r="C77" s="217"/>
      <c r="D77" s="217"/>
      <c r="E77" s="219">
        <v>1.0</v>
      </c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7"/>
      <c r="Z77" s="217"/>
    </row>
    <row r="78">
      <c r="A78" s="221">
        <v>3.31016E-4</v>
      </c>
      <c r="B78" s="186" t="s">
        <v>181</v>
      </c>
      <c r="C78" s="217"/>
      <c r="D78" s="217"/>
      <c r="E78" s="219">
        <v>1.0</v>
      </c>
      <c r="F78" s="217"/>
      <c r="G78" s="217"/>
      <c r="H78" s="217"/>
      <c r="I78" s="217"/>
      <c r="J78" s="217"/>
      <c r="K78" s="217"/>
      <c r="L78" s="217"/>
      <c r="M78" s="217"/>
      <c r="N78" s="217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7"/>
      <c r="Z78" s="217"/>
    </row>
    <row r="79">
      <c r="A79" s="221">
        <v>3.31016E-4</v>
      </c>
      <c r="B79" s="186" t="s">
        <v>3861</v>
      </c>
      <c r="C79" s="217"/>
      <c r="D79" s="217"/>
      <c r="E79" s="219">
        <v>1.0</v>
      </c>
      <c r="F79" s="217"/>
      <c r="G79" s="217"/>
      <c r="H79" s="217"/>
      <c r="I79" s="217"/>
      <c r="J79" s="217"/>
      <c r="K79" s="217"/>
      <c r="L79" s="217"/>
      <c r="M79" s="217"/>
      <c r="N79" s="217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7"/>
      <c r="Z79" s="217"/>
    </row>
    <row r="80">
      <c r="A80" s="221">
        <v>3.31016E-4</v>
      </c>
      <c r="B80" s="186" t="s">
        <v>3862</v>
      </c>
      <c r="C80" s="217"/>
      <c r="D80" s="217"/>
      <c r="E80" s="219">
        <v>1.0</v>
      </c>
      <c r="F80" s="217"/>
      <c r="G80" s="217"/>
      <c r="H80" s="217"/>
      <c r="I80" s="217"/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7"/>
      <c r="Z80" s="217"/>
    </row>
    <row r="81">
      <c r="A81" s="220">
        <v>3.0E-4</v>
      </c>
      <c r="B81" s="186" t="s">
        <v>3863</v>
      </c>
      <c r="C81" s="217"/>
      <c r="D81" s="217"/>
      <c r="E81" s="219">
        <v>2.0</v>
      </c>
      <c r="F81" s="217"/>
      <c r="G81" s="217"/>
      <c r="H81" s="217"/>
      <c r="I81" s="217"/>
      <c r="J81" s="217"/>
      <c r="K81" s="217"/>
      <c r="L81" s="217"/>
      <c r="M81" s="217"/>
      <c r="N81" s="217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7"/>
      <c r="Z81" s="217"/>
    </row>
    <row r="82">
      <c r="A82" s="220">
        <v>3.0E-4</v>
      </c>
      <c r="B82" s="186" t="s">
        <v>608</v>
      </c>
      <c r="C82" s="217"/>
      <c r="D82" s="217"/>
      <c r="E82" s="219">
        <v>2.0</v>
      </c>
      <c r="F82" s="217"/>
      <c r="G82" s="217"/>
      <c r="H82" s="217"/>
      <c r="I82" s="217"/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7"/>
      <c r="Z82" s="217"/>
    </row>
    <row r="83">
      <c r="A83" s="221">
        <v>2.64813E-4</v>
      </c>
      <c r="B83" s="186" t="s">
        <v>3864</v>
      </c>
      <c r="C83" s="217"/>
      <c r="D83" s="217"/>
      <c r="E83" s="219">
        <v>1.0</v>
      </c>
      <c r="F83" s="217"/>
      <c r="G83" s="217"/>
      <c r="H83" s="217"/>
      <c r="I83" s="217"/>
      <c r="J83" s="217"/>
      <c r="K83" s="217"/>
      <c r="L83" s="217"/>
      <c r="M83" s="217"/>
      <c r="N83" s="217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7"/>
      <c r="Z83" s="217"/>
    </row>
    <row r="84">
      <c r="A84" s="221">
        <v>2.64813E-4</v>
      </c>
      <c r="B84" s="186" t="s">
        <v>3865</v>
      </c>
      <c r="C84" s="217"/>
      <c r="D84" s="217"/>
      <c r="E84" s="219">
        <v>1.0</v>
      </c>
      <c r="F84" s="217"/>
      <c r="G84" s="217"/>
      <c r="H84" s="217"/>
      <c r="I84" s="217"/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7"/>
      <c r="Z84" s="217"/>
    </row>
    <row r="85">
      <c r="A85" s="221">
        <v>2.64813E-4</v>
      </c>
      <c r="B85" s="186" t="s">
        <v>3866</v>
      </c>
      <c r="C85" s="217"/>
      <c r="D85" s="217"/>
      <c r="E85" s="219">
        <v>1.0</v>
      </c>
      <c r="F85" s="217"/>
      <c r="G85" s="217"/>
      <c r="H85" s="217"/>
      <c r="I85" s="217"/>
      <c r="J85" s="217"/>
      <c r="K85" s="217"/>
      <c r="L85" s="217"/>
      <c r="M85" s="217"/>
      <c r="N85" s="217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7"/>
      <c r="Z85" s="217"/>
    </row>
    <row r="86">
      <c r="A86" s="221">
        <v>2.64813E-4</v>
      </c>
      <c r="B86" s="186" t="s">
        <v>3867</v>
      </c>
      <c r="C86" s="217"/>
      <c r="D86" s="217"/>
      <c r="E86" s="219">
        <v>1.0</v>
      </c>
      <c r="F86" s="217"/>
      <c r="G86" s="217"/>
      <c r="H86" s="217"/>
      <c r="I86" s="217"/>
      <c r="J86" s="217"/>
      <c r="K86" s="217"/>
      <c r="L86" s="217"/>
      <c r="M86" s="217"/>
      <c r="N86" s="217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7"/>
      <c r="Z86" s="217"/>
    </row>
    <row r="87">
      <c r="A87" s="221">
        <v>2.64813E-4</v>
      </c>
      <c r="B87" s="186" t="s">
        <v>3015</v>
      </c>
      <c r="C87" s="217"/>
      <c r="D87" s="217"/>
      <c r="E87" s="219">
        <v>1.0</v>
      </c>
      <c r="F87" s="217"/>
      <c r="G87" s="217"/>
      <c r="H87" s="217"/>
      <c r="I87" s="217"/>
      <c r="J87" s="217"/>
      <c r="K87" s="217"/>
      <c r="L87" s="217"/>
      <c r="M87" s="217"/>
      <c r="N87" s="217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7"/>
      <c r="Z87" s="217"/>
    </row>
    <row r="88">
      <c r="A88" s="221">
        <v>1.9861E-4</v>
      </c>
      <c r="B88" s="186" t="s">
        <v>3868</v>
      </c>
      <c r="C88" s="217"/>
      <c r="D88" s="217"/>
      <c r="E88" s="219">
        <v>1.0</v>
      </c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7"/>
      <c r="Z88" s="217"/>
    </row>
    <row r="89">
      <c r="A89" s="221">
        <v>1.9861E-4</v>
      </c>
      <c r="B89" s="186" t="s">
        <v>3869</v>
      </c>
      <c r="C89" s="217"/>
      <c r="D89" s="217"/>
      <c r="E89" s="219">
        <v>1.0</v>
      </c>
      <c r="F89" s="217"/>
      <c r="G89" s="217"/>
      <c r="H89" s="217"/>
      <c r="I89" s="217"/>
      <c r="J89" s="217"/>
      <c r="K89" s="217"/>
      <c r="L89" s="217"/>
      <c r="M89" s="217"/>
      <c r="N89" s="217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7"/>
      <c r="Z89" s="217"/>
    </row>
    <row r="90">
      <c r="A90" s="221">
        <v>1.9861E-4</v>
      </c>
      <c r="B90" s="186" t="s">
        <v>3870</v>
      </c>
      <c r="C90" s="217"/>
      <c r="D90" s="217"/>
      <c r="E90" s="219">
        <v>1.0</v>
      </c>
      <c r="F90" s="217"/>
      <c r="G90" s="217"/>
      <c r="H90" s="217"/>
      <c r="I90" s="217"/>
      <c r="J90" s="217"/>
      <c r="K90" s="217"/>
      <c r="L90" s="217"/>
      <c r="M90" s="217"/>
      <c r="N90" s="217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7"/>
      <c r="Z90" s="217"/>
    </row>
    <row r="91">
      <c r="A91" s="221">
        <v>1.9861E-4</v>
      </c>
      <c r="B91" s="186" t="s">
        <v>3871</v>
      </c>
      <c r="C91" s="217"/>
      <c r="D91" s="217"/>
      <c r="E91" s="219">
        <v>1.0</v>
      </c>
      <c r="F91" s="217"/>
      <c r="G91" s="217"/>
      <c r="H91" s="217"/>
      <c r="I91" s="217"/>
      <c r="J91" s="217"/>
      <c r="K91" s="217"/>
      <c r="L91" s="217"/>
      <c r="M91" s="217"/>
      <c r="N91" s="217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7"/>
      <c r="Z91" s="217"/>
    </row>
    <row r="92">
      <c r="A92" s="221">
        <v>1.9861E-4</v>
      </c>
      <c r="B92" s="186" t="s">
        <v>3762</v>
      </c>
      <c r="C92" s="217"/>
      <c r="D92" s="217"/>
      <c r="E92" s="219">
        <v>1.0</v>
      </c>
      <c r="F92" s="217"/>
      <c r="G92" s="217"/>
      <c r="H92" s="217"/>
      <c r="I92" s="217"/>
      <c r="J92" s="217"/>
      <c r="K92" s="217"/>
      <c r="L92" s="217"/>
      <c r="M92" s="217"/>
      <c r="N92" s="217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7"/>
      <c r="Z92" s="217"/>
    </row>
    <row r="93">
      <c r="A93" s="221">
        <v>1.9861E-4</v>
      </c>
      <c r="B93" s="186" t="s">
        <v>3872</v>
      </c>
      <c r="C93" s="217"/>
      <c r="D93" s="217"/>
      <c r="E93" s="219">
        <v>1.0</v>
      </c>
      <c r="F93" s="217"/>
      <c r="G93" s="217"/>
      <c r="H93" s="217"/>
      <c r="I93" s="217"/>
      <c r="J93" s="217"/>
      <c r="K93" s="217"/>
      <c r="L93" s="217"/>
      <c r="M93" s="217"/>
      <c r="N93" s="217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7"/>
      <c r="Z93" s="217"/>
    </row>
    <row r="94">
      <c r="A94" s="221">
        <v>1.9861E-4</v>
      </c>
      <c r="B94" s="186" t="s">
        <v>3751</v>
      </c>
      <c r="C94" s="217"/>
      <c r="D94" s="217"/>
      <c r="E94" s="219">
        <v>1.0</v>
      </c>
      <c r="F94" s="217"/>
      <c r="G94" s="217"/>
      <c r="H94" s="217"/>
      <c r="I94" s="217"/>
      <c r="J94" s="217"/>
      <c r="K94" s="217"/>
      <c r="L94" s="217"/>
      <c r="M94" s="217"/>
      <c r="N94" s="217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7"/>
      <c r="Z94" s="217"/>
    </row>
    <row r="95">
      <c r="A95" s="221">
        <v>1.9861E-4</v>
      </c>
      <c r="B95" s="186" t="s">
        <v>3873</v>
      </c>
      <c r="C95" s="217"/>
      <c r="D95" s="217"/>
      <c r="E95" s="219">
        <v>1.0</v>
      </c>
      <c r="F95" s="217"/>
      <c r="G95" s="217"/>
      <c r="H95" s="217"/>
      <c r="I95" s="217"/>
      <c r="J95" s="217"/>
      <c r="K95" s="217"/>
      <c r="L95" s="217"/>
      <c r="M95" s="217"/>
      <c r="N95" s="217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7"/>
      <c r="Z95" s="217"/>
    </row>
    <row r="96">
      <c r="A96" s="221">
        <v>1.9861E-4</v>
      </c>
      <c r="B96" s="186" t="s">
        <v>3132</v>
      </c>
      <c r="C96" s="217"/>
      <c r="D96" s="217"/>
      <c r="E96" s="219">
        <v>1.0</v>
      </c>
      <c r="F96" s="217"/>
      <c r="G96" s="217"/>
      <c r="H96" s="217"/>
      <c r="I96" s="217"/>
      <c r="J96" s="217"/>
      <c r="K96" s="217"/>
      <c r="L96" s="217"/>
      <c r="M96" s="217"/>
      <c r="N96" s="217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7"/>
      <c r="Z96" s="217"/>
    </row>
    <row r="97">
      <c r="A97" s="221">
        <v>1.9861E-4</v>
      </c>
      <c r="B97" s="186" t="s">
        <v>3874</v>
      </c>
      <c r="C97" s="217"/>
      <c r="D97" s="217"/>
      <c r="E97" s="219">
        <v>1.0</v>
      </c>
      <c r="F97" s="217"/>
      <c r="G97" s="217"/>
      <c r="H97" s="217"/>
      <c r="I97" s="217"/>
      <c r="J97" s="217"/>
      <c r="K97" s="217"/>
      <c r="L97" s="217"/>
      <c r="M97" s="217"/>
      <c r="N97" s="217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7"/>
      <c r="Z97" s="217"/>
    </row>
    <row r="98">
      <c r="A98" s="221">
        <v>1.9861E-4</v>
      </c>
      <c r="B98" s="186" t="s">
        <v>3875</v>
      </c>
      <c r="C98" s="217"/>
      <c r="D98" s="217"/>
      <c r="E98" s="219">
        <v>1.0</v>
      </c>
      <c r="F98" s="217"/>
      <c r="G98" s="217"/>
      <c r="H98" s="217"/>
      <c r="I98" s="217"/>
      <c r="J98" s="217"/>
      <c r="K98" s="217"/>
      <c r="L98" s="217"/>
      <c r="M98" s="217"/>
      <c r="N98" s="217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7"/>
      <c r="Z98" s="217"/>
    </row>
    <row r="99">
      <c r="A99" s="221">
        <v>1.9861E-4</v>
      </c>
      <c r="B99" s="186" t="s">
        <v>3876</v>
      </c>
      <c r="C99" s="217"/>
      <c r="D99" s="217"/>
      <c r="E99" s="219">
        <v>1.0</v>
      </c>
      <c r="F99" s="217"/>
      <c r="G99" s="217"/>
      <c r="H99" s="217"/>
      <c r="I99" s="217"/>
      <c r="J99" s="217"/>
      <c r="K99" s="217"/>
      <c r="L99" s="217"/>
      <c r="M99" s="217"/>
      <c r="N99" s="217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7"/>
      <c r="Z99" s="217"/>
    </row>
    <row r="100">
      <c r="A100" s="221">
        <v>1.9861E-4</v>
      </c>
      <c r="B100" s="186" t="s">
        <v>3767</v>
      </c>
      <c r="C100" s="217"/>
      <c r="D100" s="217"/>
      <c r="E100" s="219">
        <v>1.0</v>
      </c>
      <c r="F100" s="217"/>
      <c r="G100" s="217"/>
      <c r="H100" s="217"/>
      <c r="I100" s="217"/>
      <c r="J100" s="217"/>
      <c r="K100" s="217"/>
      <c r="L100" s="217"/>
      <c r="M100" s="217"/>
      <c r="N100" s="217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7"/>
      <c r="Z100" s="217"/>
    </row>
    <row r="101">
      <c r="A101" s="221">
        <v>1.9861E-4</v>
      </c>
      <c r="B101" s="186" t="s">
        <v>3800</v>
      </c>
      <c r="C101" s="217"/>
      <c r="D101" s="217"/>
      <c r="E101" s="219">
        <v>1.0</v>
      </c>
      <c r="F101" s="217"/>
      <c r="G101" s="217"/>
      <c r="H101" s="217"/>
      <c r="I101" s="217"/>
      <c r="J101" s="217"/>
      <c r="K101" s="217"/>
      <c r="L101" s="217"/>
      <c r="M101" s="217"/>
      <c r="N101" s="217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7"/>
      <c r="Z101" s="217"/>
    </row>
    <row r="102">
      <c r="A102" s="221">
        <v>1.32406E-4</v>
      </c>
      <c r="B102" s="186" t="s">
        <v>3877</v>
      </c>
      <c r="C102" s="217"/>
      <c r="D102" s="217"/>
      <c r="E102" s="219">
        <v>1.0</v>
      </c>
      <c r="F102" s="217"/>
      <c r="G102" s="217"/>
      <c r="H102" s="217"/>
      <c r="I102" s="217"/>
      <c r="J102" s="217"/>
      <c r="K102" s="217"/>
      <c r="L102" s="217"/>
      <c r="M102" s="217"/>
      <c r="N102" s="217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7"/>
      <c r="Z102" s="217"/>
    </row>
    <row r="103">
      <c r="A103" s="221">
        <v>1.32406E-4</v>
      </c>
      <c r="B103" s="186" t="s">
        <v>3878</v>
      </c>
      <c r="C103" s="217"/>
      <c r="D103" s="217"/>
      <c r="E103" s="219">
        <v>1.0</v>
      </c>
      <c r="F103" s="217"/>
      <c r="G103" s="217"/>
      <c r="H103" s="217"/>
      <c r="I103" s="217"/>
      <c r="J103" s="217"/>
      <c r="K103" s="217"/>
      <c r="L103" s="217"/>
      <c r="M103" s="217"/>
      <c r="N103" s="217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7"/>
      <c r="Z103" s="217"/>
    </row>
    <row r="104">
      <c r="A104" s="221">
        <v>1.32406E-4</v>
      </c>
      <c r="B104" s="186" t="s">
        <v>3879</v>
      </c>
      <c r="C104" s="217"/>
      <c r="D104" s="217"/>
      <c r="E104" s="219">
        <v>1.0</v>
      </c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</row>
    <row r="105">
      <c r="A105" s="221">
        <v>1.32406E-4</v>
      </c>
      <c r="B105" s="186" t="s">
        <v>3880</v>
      </c>
      <c r="C105" s="217"/>
      <c r="D105" s="217"/>
      <c r="E105" s="219">
        <v>1.0</v>
      </c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</row>
    <row r="106">
      <c r="A106" s="221">
        <v>1.32406E-4</v>
      </c>
      <c r="B106" s="186" t="s">
        <v>3881</v>
      </c>
      <c r="C106" s="217"/>
      <c r="D106" s="217"/>
      <c r="E106" s="219">
        <v>1.0</v>
      </c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</row>
    <row r="107">
      <c r="A107" s="221">
        <v>1.32406E-4</v>
      </c>
      <c r="B107" s="186" t="s">
        <v>150</v>
      </c>
      <c r="C107" s="217"/>
      <c r="D107" s="217"/>
      <c r="E107" s="219">
        <v>1.0</v>
      </c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</row>
    <row r="108">
      <c r="A108" s="221">
        <v>1.32406E-4</v>
      </c>
      <c r="B108" s="186" t="s">
        <v>3882</v>
      </c>
      <c r="C108" s="217"/>
      <c r="D108" s="217"/>
      <c r="E108" s="219">
        <v>1.0</v>
      </c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</row>
    <row r="109">
      <c r="A109" s="221">
        <v>1.32406E-4</v>
      </c>
      <c r="B109" s="186" t="s">
        <v>3651</v>
      </c>
      <c r="C109" s="217"/>
      <c r="D109" s="217"/>
      <c r="E109" s="219">
        <v>1.0</v>
      </c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</row>
    <row r="110">
      <c r="A110" s="221">
        <v>1.32406E-4</v>
      </c>
      <c r="B110" s="186" t="s">
        <v>3883</v>
      </c>
      <c r="C110" s="217"/>
      <c r="D110" s="217"/>
      <c r="E110" s="219">
        <v>1.0</v>
      </c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</row>
    <row r="111">
      <c r="A111" s="221">
        <v>1.32406E-4</v>
      </c>
      <c r="B111" s="186" t="s">
        <v>3884</v>
      </c>
      <c r="C111" s="217"/>
      <c r="D111" s="217"/>
      <c r="E111" s="219">
        <v>1.0</v>
      </c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</row>
    <row r="112">
      <c r="A112" s="221">
        <v>1.32406E-4</v>
      </c>
      <c r="B112" s="186" t="s">
        <v>3885</v>
      </c>
      <c r="C112" s="217"/>
      <c r="D112" s="217"/>
      <c r="E112" s="219">
        <v>1.0</v>
      </c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</row>
    <row r="113">
      <c r="A113" s="221">
        <v>1.32406E-4</v>
      </c>
      <c r="B113" s="186" t="s">
        <v>3886</v>
      </c>
      <c r="C113" s="217"/>
      <c r="D113" s="217"/>
      <c r="E113" s="219">
        <v>1.0</v>
      </c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</row>
    <row r="114">
      <c r="A114" s="221">
        <v>1.32406E-4</v>
      </c>
      <c r="B114" s="186" t="s">
        <v>3887</v>
      </c>
      <c r="C114" s="217"/>
      <c r="D114" s="217"/>
      <c r="E114" s="219">
        <v>1.0</v>
      </c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</row>
    <row r="115">
      <c r="A115" s="221">
        <v>6.62032E-5</v>
      </c>
      <c r="B115" s="186" t="s">
        <v>3888</v>
      </c>
      <c r="C115" s="217"/>
      <c r="D115" s="217"/>
      <c r="E115" s="219">
        <v>1.0</v>
      </c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</row>
    <row r="116">
      <c r="A116" s="221">
        <v>6.62032E-5</v>
      </c>
      <c r="B116" s="186" t="s">
        <v>3553</v>
      </c>
      <c r="C116" s="217"/>
      <c r="D116" s="217"/>
      <c r="E116" s="219">
        <v>1.0</v>
      </c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</row>
    <row r="117">
      <c r="A117" s="221">
        <v>6.62032E-5</v>
      </c>
      <c r="B117" s="186" t="s">
        <v>3478</v>
      </c>
      <c r="C117" s="217"/>
      <c r="D117" s="217"/>
      <c r="E117" s="219">
        <v>1.0</v>
      </c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</row>
    <row r="118">
      <c r="A118" s="221">
        <v>6.62032E-5</v>
      </c>
      <c r="B118" s="186" t="s">
        <v>3794</v>
      </c>
      <c r="C118" s="217"/>
      <c r="D118" s="217"/>
      <c r="E118" s="219">
        <v>1.0</v>
      </c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</row>
    <row r="119">
      <c r="A119" s="221">
        <v>6.62032E-5</v>
      </c>
      <c r="B119" s="186" t="s">
        <v>115</v>
      </c>
      <c r="C119" s="217"/>
      <c r="D119" s="217"/>
      <c r="E119" s="219">
        <v>1.0</v>
      </c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</row>
    <row r="120">
      <c r="A120" s="221">
        <v>6.62032E-5</v>
      </c>
      <c r="B120" s="186" t="s">
        <v>2979</v>
      </c>
      <c r="C120" s="217"/>
      <c r="D120" s="217"/>
      <c r="E120" s="219">
        <v>1.0</v>
      </c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</row>
    <row r="121">
      <c r="A121" s="221">
        <v>6.62032E-5</v>
      </c>
      <c r="B121" s="186" t="s">
        <v>132</v>
      </c>
      <c r="C121" s="217"/>
      <c r="D121" s="217"/>
      <c r="E121" s="219">
        <v>1.0</v>
      </c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</row>
    <row r="122">
      <c r="A122" s="221">
        <v>6.62032E-5</v>
      </c>
      <c r="B122" s="186" t="s">
        <v>3889</v>
      </c>
      <c r="C122" s="217"/>
      <c r="D122" s="217"/>
      <c r="E122" s="219">
        <v>1.0</v>
      </c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</row>
    <row r="123">
      <c r="A123" s="221">
        <v>6.62032E-5</v>
      </c>
      <c r="B123" s="186" t="s">
        <v>3890</v>
      </c>
      <c r="C123" s="217"/>
      <c r="D123" s="217"/>
      <c r="E123" s="219">
        <v>1.0</v>
      </c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</row>
    <row r="124">
      <c r="A124" s="221">
        <v>6.62032E-5</v>
      </c>
      <c r="B124" s="186" t="s">
        <v>3891</v>
      </c>
      <c r="C124" s="217"/>
      <c r="D124" s="217"/>
      <c r="E124" s="219">
        <v>1.0</v>
      </c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</row>
    <row r="125">
      <c r="A125" s="221">
        <v>6.62032E-5</v>
      </c>
      <c r="B125" s="186" t="s">
        <v>3707</v>
      </c>
      <c r="C125" s="217"/>
      <c r="D125" s="217"/>
      <c r="E125" s="219">
        <v>1.0</v>
      </c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</row>
    <row r="126">
      <c r="A126" s="221">
        <v>6.62032E-5</v>
      </c>
      <c r="B126" s="186" t="s">
        <v>3892</v>
      </c>
      <c r="C126" s="217"/>
      <c r="D126" s="217"/>
      <c r="E126" s="219">
        <v>1.0</v>
      </c>
      <c r="F126" s="217"/>
      <c r="G126" s="217"/>
      <c r="H126" s="217"/>
      <c r="I126" s="217"/>
      <c r="J126" s="217"/>
      <c r="K126" s="217"/>
      <c r="L126" s="217"/>
      <c r="M126" s="217"/>
      <c r="N126" s="217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7"/>
      <c r="Z126" s="217"/>
    </row>
    <row r="127">
      <c r="A127" s="221">
        <v>6.62032E-5</v>
      </c>
      <c r="B127" s="186" t="s">
        <v>3199</v>
      </c>
      <c r="C127" s="217"/>
      <c r="D127" s="217"/>
      <c r="E127" s="219">
        <v>1.0</v>
      </c>
      <c r="F127" s="217"/>
      <c r="G127" s="217"/>
      <c r="H127" s="217"/>
      <c r="I127" s="217"/>
      <c r="J127" s="217"/>
      <c r="K127" s="217"/>
      <c r="L127" s="217"/>
      <c r="M127" s="217"/>
      <c r="N127" s="217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7"/>
      <c r="Z127" s="217"/>
    </row>
    <row r="128">
      <c r="A128" s="221">
        <v>6.62032E-5</v>
      </c>
      <c r="B128" s="186" t="s">
        <v>3893</v>
      </c>
      <c r="C128" s="217"/>
      <c r="D128" s="217"/>
      <c r="E128" s="219">
        <v>1.0</v>
      </c>
      <c r="F128" s="217"/>
      <c r="G128" s="217"/>
      <c r="H128" s="217"/>
      <c r="I128" s="217"/>
      <c r="J128" s="217"/>
      <c r="K128" s="217"/>
      <c r="L128" s="217"/>
      <c r="M128" s="217"/>
      <c r="N128" s="217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7"/>
      <c r="Z128" s="217"/>
    </row>
    <row r="129">
      <c r="A129" s="221">
        <v>6.62032E-5</v>
      </c>
      <c r="B129" s="186" t="s">
        <v>3786</v>
      </c>
      <c r="C129" s="217"/>
      <c r="D129" s="217"/>
      <c r="E129" s="219">
        <v>1.0</v>
      </c>
      <c r="F129" s="217"/>
      <c r="G129" s="217"/>
      <c r="H129" s="217"/>
      <c r="I129" s="217"/>
      <c r="J129" s="217"/>
      <c r="K129" s="217"/>
      <c r="L129" s="217"/>
      <c r="M129" s="217"/>
      <c r="N129" s="217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7"/>
      <c r="Z129" s="217"/>
    </row>
    <row r="130">
      <c r="A130" s="221">
        <v>6.62032E-5</v>
      </c>
      <c r="B130" s="186" t="s">
        <v>3791</v>
      </c>
      <c r="C130" s="217"/>
      <c r="D130" s="217"/>
      <c r="E130" s="219">
        <v>1.0</v>
      </c>
      <c r="F130" s="217"/>
      <c r="G130" s="217"/>
      <c r="H130" s="217"/>
      <c r="I130" s="217"/>
      <c r="J130" s="217"/>
      <c r="K130" s="217"/>
      <c r="L130" s="217"/>
      <c r="M130" s="217"/>
      <c r="N130" s="217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7"/>
      <c r="Z130" s="217"/>
    </row>
    <row r="131">
      <c r="A131" s="221">
        <v>6.62032E-5</v>
      </c>
      <c r="B131" s="186" t="s">
        <v>3894</v>
      </c>
      <c r="C131" s="217"/>
      <c r="D131" s="217"/>
      <c r="E131" s="219">
        <v>1.0</v>
      </c>
      <c r="F131" s="217"/>
      <c r="G131" s="217"/>
      <c r="H131" s="217"/>
      <c r="I131" s="217"/>
      <c r="J131" s="217"/>
      <c r="K131" s="217"/>
      <c r="L131" s="217"/>
      <c r="M131" s="217"/>
      <c r="N131" s="217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7"/>
      <c r="Z131" s="217"/>
    </row>
    <row r="132">
      <c r="A132" s="221">
        <v>6.62032E-5</v>
      </c>
      <c r="B132" s="186" t="s">
        <v>3895</v>
      </c>
      <c r="C132" s="217"/>
      <c r="D132" s="217"/>
      <c r="E132" s="219">
        <v>1.0</v>
      </c>
      <c r="F132" s="217"/>
      <c r="G132" s="217"/>
      <c r="H132" s="217"/>
      <c r="I132" s="217"/>
      <c r="J132" s="217"/>
      <c r="K132" s="217"/>
      <c r="L132" s="217"/>
      <c r="M132" s="217"/>
      <c r="N132" s="217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7"/>
      <c r="Z132" s="217"/>
    </row>
    <row r="133">
      <c r="A133" s="221">
        <v>6.62032E-5</v>
      </c>
      <c r="B133" s="186" t="s">
        <v>299</v>
      </c>
      <c r="C133" s="217"/>
      <c r="D133" s="217"/>
      <c r="E133" s="219">
        <v>1.0</v>
      </c>
      <c r="F133" s="217"/>
      <c r="G133" s="217"/>
      <c r="H133" s="217"/>
      <c r="I133" s="217"/>
      <c r="J133" s="217"/>
      <c r="K133" s="217"/>
      <c r="L133" s="217"/>
      <c r="M133" s="217"/>
      <c r="N133" s="217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7"/>
      <c r="Z133" s="217"/>
    </row>
    <row r="134">
      <c r="A134" s="221">
        <v>6.62032E-5</v>
      </c>
      <c r="B134" s="186" t="s">
        <v>3896</v>
      </c>
      <c r="C134" s="217"/>
      <c r="D134" s="217"/>
      <c r="E134" s="219">
        <v>1.0</v>
      </c>
      <c r="F134" s="217"/>
      <c r="G134" s="217"/>
      <c r="H134" s="217"/>
      <c r="I134" s="217"/>
      <c r="J134" s="217"/>
      <c r="K134" s="217"/>
      <c r="L134" s="217"/>
      <c r="M134" s="217"/>
      <c r="N134" s="217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7"/>
      <c r="Z134" s="217"/>
    </row>
    <row r="135">
      <c r="A135" s="221">
        <v>6.62032E-5</v>
      </c>
      <c r="B135" s="186" t="s">
        <v>3897</v>
      </c>
      <c r="C135" s="217"/>
      <c r="D135" s="217"/>
      <c r="E135" s="219">
        <v>1.0</v>
      </c>
      <c r="F135" s="217"/>
      <c r="G135" s="217"/>
      <c r="H135" s="217"/>
      <c r="I135" s="217"/>
      <c r="J135" s="217"/>
      <c r="K135" s="217"/>
      <c r="L135" s="217"/>
      <c r="M135" s="217"/>
      <c r="N135" s="217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7"/>
      <c r="Z135" s="217"/>
    </row>
    <row r="136">
      <c r="A136" s="221">
        <v>6.62032E-5</v>
      </c>
      <c r="B136" s="186" t="s">
        <v>3898</v>
      </c>
      <c r="C136" s="217"/>
      <c r="D136" s="217"/>
      <c r="E136" s="219">
        <v>1.0</v>
      </c>
      <c r="F136" s="217"/>
      <c r="G136" s="217"/>
      <c r="H136" s="217"/>
      <c r="I136" s="217"/>
      <c r="J136" s="217"/>
      <c r="K136" s="217"/>
      <c r="L136" s="217"/>
      <c r="M136" s="217"/>
      <c r="N136" s="217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7"/>
      <c r="Z136" s="217"/>
    </row>
    <row r="137">
      <c r="A137" s="221">
        <v>6.62032E-5</v>
      </c>
      <c r="B137" s="186" t="s">
        <v>3899</v>
      </c>
      <c r="C137" s="217"/>
      <c r="D137" s="217"/>
      <c r="E137" s="219">
        <v>1.0</v>
      </c>
      <c r="F137" s="217"/>
      <c r="G137" s="217"/>
      <c r="H137" s="217"/>
      <c r="I137" s="217"/>
      <c r="J137" s="217"/>
      <c r="K137" s="217"/>
      <c r="L137" s="217"/>
      <c r="M137" s="217"/>
      <c r="N137" s="217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>
      <c r="A138" s="221">
        <v>6.62032E-5</v>
      </c>
      <c r="B138" s="186" t="s">
        <v>3900</v>
      </c>
      <c r="C138" s="217"/>
      <c r="D138" s="217"/>
      <c r="E138" s="219">
        <v>1.0</v>
      </c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>
      <c r="A139" s="221">
        <v>6.62032E-5</v>
      </c>
      <c r="B139" s="186" t="s">
        <v>3901</v>
      </c>
      <c r="C139" s="217"/>
      <c r="D139" s="217"/>
      <c r="E139" s="219">
        <v>1.0</v>
      </c>
      <c r="F139" s="217"/>
      <c r="G139" s="217"/>
      <c r="H139" s="217"/>
      <c r="I139" s="217"/>
      <c r="J139" s="217"/>
      <c r="K139" s="217"/>
      <c r="L139" s="217"/>
      <c r="M139" s="217"/>
      <c r="N139" s="217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>
      <c r="A140" s="221">
        <v>6.62032E-5</v>
      </c>
      <c r="B140" s="186" t="s">
        <v>3902</v>
      </c>
      <c r="C140" s="217"/>
      <c r="D140" s="217"/>
      <c r="E140" s="219">
        <v>1.0</v>
      </c>
      <c r="F140" s="217"/>
      <c r="G140" s="217"/>
      <c r="H140" s="217"/>
      <c r="I140" s="217"/>
      <c r="J140" s="217"/>
      <c r="K140" s="217"/>
      <c r="L140" s="217"/>
      <c r="M140" s="217"/>
      <c r="N140" s="217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7"/>
      <c r="Z140" s="217"/>
    </row>
    <row r="141">
      <c r="A141" s="221">
        <v>6.62032E-5</v>
      </c>
      <c r="B141" s="186" t="s">
        <v>3903</v>
      </c>
      <c r="C141" s="217"/>
      <c r="D141" s="217"/>
      <c r="E141" s="219">
        <v>1.0</v>
      </c>
      <c r="F141" s="217"/>
      <c r="G141" s="217"/>
      <c r="H141" s="217"/>
      <c r="I141" s="217"/>
      <c r="J141" s="217"/>
      <c r="K141" s="217"/>
      <c r="L141" s="217"/>
      <c r="M141" s="217"/>
      <c r="N141" s="217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7"/>
      <c r="Z141" s="217"/>
    </row>
    <row r="142">
      <c r="A142" s="221">
        <v>6.62032E-5</v>
      </c>
      <c r="B142" s="186" t="s">
        <v>3904</v>
      </c>
      <c r="C142" s="217"/>
      <c r="D142" s="217"/>
      <c r="E142" s="219">
        <v>1.0</v>
      </c>
      <c r="F142" s="217"/>
      <c r="G142" s="217"/>
      <c r="H142" s="217"/>
      <c r="I142" s="217"/>
      <c r="J142" s="217"/>
      <c r="K142" s="217"/>
      <c r="L142" s="217"/>
      <c r="M142" s="217"/>
      <c r="N142" s="217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7"/>
      <c r="Z142" s="217"/>
    </row>
    <row r="143">
      <c r="A143" s="221">
        <v>6.62032E-5</v>
      </c>
      <c r="B143" s="186" t="s">
        <v>3174</v>
      </c>
      <c r="C143" s="217"/>
      <c r="D143" s="217"/>
      <c r="E143" s="219">
        <v>1.0</v>
      </c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7"/>
      <c r="Z143" s="217"/>
    </row>
    <row r="144">
      <c r="A144" s="221">
        <v>6.62032E-5</v>
      </c>
      <c r="B144" s="186" t="s">
        <v>3905</v>
      </c>
      <c r="C144" s="217"/>
      <c r="D144" s="217"/>
      <c r="E144" s="219">
        <v>1.0</v>
      </c>
      <c r="F144" s="217"/>
      <c r="G144" s="217"/>
      <c r="H144" s="217"/>
      <c r="I144" s="217"/>
      <c r="J144" s="217"/>
      <c r="K144" s="217"/>
      <c r="L144" s="217"/>
      <c r="M144" s="217"/>
      <c r="N144" s="217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7"/>
      <c r="Z144" s="217"/>
    </row>
    <row r="145">
      <c r="A145" s="221">
        <v>6.62032E-5</v>
      </c>
      <c r="B145" s="186" t="s">
        <v>3793</v>
      </c>
      <c r="C145" s="217"/>
      <c r="D145" s="217"/>
      <c r="E145" s="219">
        <v>1.0</v>
      </c>
      <c r="F145" s="217"/>
      <c r="G145" s="217"/>
      <c r="H145" s="217"/>
      <c r="I145" s="217"/>
      <c r="J145" s="217"/>
      <c r="K145" s="217"/>
      <c r="L145" s="217"/>
      <c r="M145" s="217"/>
      <c r="N145" s="217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7"/>
      <c r="Z145" s="217"/>
    </row>
    <row r="146">
      <c r="A146" s="221">
        <v>6.62032E-5</v>
      </c>
      <c r="B146" s="186" t="s">
        <v>3906</v>
      </c>
      <c r="C146" s="217"/>
      <c r="D146" s="217"/>
      <c r="E146" s="219">
        <v>1.0</v>
      </c>
      <c r="F146" s="217"/>
      <c r="G146" s="217"/>
      <c r="H146" s="217"/>
      <c r="I146" s="217"/>
      <c r="J146" s="217"/>
      <c r="K146" s="217"/>
      <c r="L146" s="217"/>
      <c r="M146" s="217"/>
      <c r="N146" s="217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7"/>
      <c r="Z146" s="217"/>
    </row>
    <row r="147">
      <c r="A147" s="221">
        <v>6.62032E-5</v>
      </c>
      <c r="B147" s="186" t="s">
        <v>3907</v>
      </c>
      <c r="C147" s="217"/>
      <c r="D147" s="217"/>
      <c r="E147" s="219">
        <v>1.0</v>
      </c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</row>
    <row r="148">
      <c r="A148" s="221">
        <v>6.62032E-5</v>
      </c>
      <c r="B148" s="186" t="s">
        <v>3908</v>
      </c>
      <c r="C148" s="217"/>
      <c r="D148" s="217"/>
      <c r="E148" s="219">
        <v>1.0</v>
      </c>
      <c r="F148" s="217"/>
      <c r="G148" s="217"/>
      <c r="H148" s="217"/>
      <c r="I148" s="217"/>
      <c r="J148" s="217"/>
      <c r="K148" s="217"/>
      <c r="L148" s="217"/>
      <c r="M148" s="217"/>
      <c r="N148" s="217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7"/>
      <c r="Z148" s="217"/>
    </row>
    <row r="149">
      <c r="A149" s="221">
        <v>6.62032E-5</v>
      </c>
      <c r="B149" s="186" t="s">
        <v>3909</v>
      </c>
      <c r="C149" s="217"/>
      <c r="D149" s="217"/>
      <c r="E149" s="219">
        <v>1.0</v>
      </c>
      <c r="F149" s="217"/>
      <c r="G149" s="217"/>
      <c r="H149" s="217"/>
      <c r="I149" s="217"/>
      <c r="J149" s="217"/>
      <c r="K149" s="217"/>
      <c r="L149" s="217"/>
      <c r="M149" s="217"/>
      <c r="N149" s="217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7"/>
      <c r="Z149" s="217"/>
    </row>
    <row r="150">
      <c r="A150" s="221">
        <v>6.62032E-5</v>
      </c>
      <c r="B150" s="186" t="s">
        <v>3910</v>
      </c>
      <c r="C150" s="217"/>
      <c r="D150" s="217"/>
      <c r="E150" s="219">
        <v>1.0</v>
      </c>
      <c r="F150" s="217"/>
      <c r="G150" s="217"/>
      <c r="H150" s="217"/>
      <c r="I150" s="217"/>
      <c r="J150" s="217"/>
      <c r="K150" s="217"/>
      <c r="L150" s="217"/>
      <c r="M150" s="217"/>
      <c r="N150" s="217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7"/>
      <c r="Z150" s="217"/>
    </row>
    <row r="151">
      <c r="A151" s="221">
        <v>6.62032E-5</v>
      </c>
      <c r="B151" s="186" t="s">
        <v>3911</v>
      </c>
      <c r="C151" s="217"/>
      <c r="D151" s="217"/>
      <c r="E151" s="219">
        <v>1.0</v>
      </c>
      <c r="F151" s="217"/>
      <c r="G151" s="217"/>
      <c r="H151" s="217"/>
      <c r="I151" s="217"/>
      <c r="J151" s="217"/>
      <c r="K151" s="217"/>
      <c r="L151" s="217"/>
      <c r="M151" s="217"/>
      <c r="N151" s="217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7"/>
      <c r="Z151" s="217"/>
    </row>
    <row r="152">
      <c r="A152" s="221">
        <v>6.62032E-5</v>
      </c>
      <c r="B152" s="186" t="s">
        <v>3912</v>
      </c>
      <c r="C152" s="217"/>
      <c r="D152" s="217"/>
      <c r="E152" s="219">
        <v>1.0</v>
      </c>
      <c r="F152" s="217"/>
      <c r="G152" s="217"/>
      <c r="H152" s="217"/>
      <c r="I152" s="217"/>
      <c r="J152" s="217"/>
      <c r="K152" s="217"/>
      <c r="L152" s="217"/>
      <c r="M152" s="217"/>
      <c r="N152" s="217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7"/>
      <c r="Z152" s="217"/>
    </row>
    <row r="153">
      <c r="A153" s="221">
        <v>6.62032E-5</v>
      </c>
      <c r="B153" s="186" t="s">
        <v>3913</v>
      </c>
      <c r="C153" s="217"/>
      <c r="D153" s="217"/>
      <c r="E153" s="219">
        <v>1.0</v>
      </c>
      <c r="F153" s="217"/>
      <c r="G153" s="217"/>
      <c r="H153" s="217"/>
      <c r="I153" s="217"/>
      <c r="J153" s="217"/>
      <c r="K153" s="217"/>
      <c r="L153" s="217"/>
      <c r="M153" s="217"/>
      <c r="N153" s="217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7"/>
      <c r="Z153" s="217"/>
    </row>
    <row r="154">
      <c r="A154" s="221">
        <v>6.62032E-5</v>
      </c>
      <c r="B154" s="186" t="s">
        <v>3914</v>
      </c>
      <c r="C154" s="217"/>
      <c r="D154" s="217"/>
      <c r="E154" s="219">
        <v>1.0</v>
      </c>
      <c r="F154" s="217"/>
      <c r="G154" s="217"/>
      <c r="H154" s="217"/>
      <c r="I154" s="217"/>
      <c r="J154" s="217"/>
      <c r="K154" s="217"/>
      <c r="L154" s="217"/>
      <c r="M154" s="217"/>
      <c r="N154" s="217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7"/>
      <c r="Z154" s="217"/>
    </row>
    <row r="155">
      <c r="A155" s="221">
        <v>6.62032E-5</v>
      </c>
      <c r="B155" s="186" t="s">
        <v>3915</v>
      </c>
      <c r="C155" s="217"/>
      <c r="D155" s="217"/>
      <c r="E155" s="219">
        <v>1.0</v>
      </c>
      <c r="F155" s="217"/>
      <c r="G155" s="217"/>
      <c r="H155" s="217"/>
      <c r="I155" s="217"/>
      <c r="J155" s="217"/>
      <c r="K155" s="217"/>
      <c r="L155" s="217"/>
      <c r="M155" s="217"/>
      <c r="N155" s="217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7"/>
      <c r="Z155" s="217"/>
    </row>
    <row r="156">
      <c r="A156" s="221">
        <v>6.62032E-5</v>
      </c>
      <c r="B156" s="186" t="s">
        <v>3916</v>
      </c>
      <c r="C156" s="217"/>
      <c r="D156" s="217"/>
      <c r="E156" s="219">
        <v>1.0</v>
      </c>
      <c r="F156" s="217"/>
      <c r="G156" s="217"/>
      <c r="H156" s="217"/>
      <c r="I156" s="217"/>
      <c r="J156" s="217"/>
      <c r="K156" s="217"/>
      <c r="L156" s="217"/>
      <c r="M156" s="217"/>
      <c r="N156" s="217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7"/>
      <c r="Z156" s="217"/>
    </row>
    <row r="157">
      <c r="A157" s="82"/>
      <c r="B157" s="82"/>
      <c r="C157" s="217"/>
      <c r="D157" s="217"/>
      <c r="E157" s="217"/>
      <c r="F157" s="217"/>
      <c r="G157" s="217"/>
      <c r="H157" s="217"/>
      <c r="I157" s="217"/>
      <c r="J157" s="217"/>
      <c r="K157" s="217"/>
      <c r="L157" s="217"/>
      <c r="M157" s="217"/>
      <c r="N157" s="217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7"/>
      <c r="Z157" s="217"/>
    </row>
    <row r="158">
      <c r="A158" s="82"/>
      <c r="B158" s="82"/>
      <c r="C158" s="217"/>
      <c r="D158" s="217"/>
      <c r="E158" s="217"/>
      <c r="F158" s="217"/>
      <c r="G158" s="217"/>
      <c r="H158" s="217"/>
      <c r="I158" s="217"/>
      <c r="J158" s="217"/>
      <c r="K158" s="217"/>
      <c r="L158" s="217"/>
      <c r="M158" s="217"/>
      <c r="N158" s="217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7"/>
      <c r="Z158" s="217"/>
    </row>
    <row r="159">
      <c r="A159" s="82"/>
      <c r="B159" s="82"/>
      <c r="C159" s="217"/>
      <c r="D159" s="217"/>
      <c r="E159" s="217"/>
      <c r="F159" s="217"/>
      <c r="G159" s="217"/>
      <c r="H159" s="217"/>
      <c r="I159" s="217"/>
      <c r="J159" s="217"/>
      <c r="K159" s="217"/>
      <c r="L159" s="217"/>
      <c r="M159" s="217"/>
      <c r="N159" s="217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7"/>
      <c r="Z159" s="217"/>
    </row>
    <row r="160">
      <c r="A160" s="82"/>
      <c r="B160" s="82"/>
      <c r="C160" s="217"/>
      <c r="D160" s="217"/>
      <c r="E160" s="217"/>
      <c r="F160" s="217"/>
      <c r="G160" s="217"/>
      <c r="H160" s="217"/>
      <c r="I160" s="217"/>
      <c r="J160" s="217"/>
      <c r="K160" s="217"/>
      <c r="L160" s="217"/>
      <c r="M160" s="217"/>
      <c r="N160" s="217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7"/>
      <c r="Z160" s="217"/>
    </row>
    <row r="161">
      <c r="A161" s="82"/>
      <c r="B161" s="82"/>
      <c r="C161" s="217"/>
      <c r="D161" s="217"/>
      <c r="E161" s="217"/>
      <c r="F161" s="217"/>
      <c r="G161" s="217"/>
      <c r="H161" s="217"/>
      <c r="I161" s="217"/>
      <c r="J161" s="217"/>
      <c r="K161" s="217"/>
      <c r="L161" s="217"/>
      <c r="M161" s="217"/>
      <c r="N161" s="217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7"/>
      <c r="Z161" s="217"/>
    </row>
    <row r="162">
      <c r="A162" s="82"/>
      <c r="B162" s="82"/>
      <c r="C162" s="217"/>
      <c r="D162" s="217"/>
      <c r="E162" s="217"/>
      <c r="F162" s="217"/>
      <c r="G162" s="217"/>
      <c r="H162" s="217"/>
      <c r="I162" s="217"/>
      <c r="J162" s="217"/>
      <c r="K162" s="217"/>
      <c r="L162" s="217"/>
      <c r="M162" s="217"/>
      <c r="N162" s="217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7"/>
      <c r="Z162" s="217"/>
    </row>
    <row r="163">
      <c r="A163" s="82"/>
      <c r="B163" s="82"/>
      <c r="C163" s="217"/>
      <c r="D163" s="217"/>
      <c r="E163" s="217"/>
      <c r="F163" s="217"/>
      <c r="G163" s="217"/>
      <c r="H163" s="217"/>
      <c r="I163" s="217"/>
      <c r="J163" s="217"/>
      <c r="K163" s="217"/>
      <c r="L163" s="217"/>
      <c r="M163" s="217"/>
      <c r="N163" s="217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7"/>
      <c r="Z163" s="217"/>
    </row>
    <row r="164">
      <c r="A164" s="82"/>
      <c r="B164" s="82"/>
      <c r="C164" s="217"/>
      <c r="D164" s="217"/>
      <c r="E164" s="217"/>
      <c r="F164" s="217"/>
      <c r="G164" s="217"/>
      <c r="H164" s="217"/>
      <c r="I164" s="217"/>
      <c r="J164" s="217"/>
      <c r="K164" s="217"/>
      <c r="L164" s="217"/>
      <c r="M164" s="217"/>
      <c r="N164" s="217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7"/>
      <c r="Z164" s="217"/>
    </row>
    <row r="165">
      <c r="A165" s="82"/>
      <c r="B165" s="82"/>
      <c r="C165" s="217"/>
      <c r="D165" s="217"/>
      <c r="E165" s="217"/>
      <c r="F165" s="217"/>
      <c r="G165" s="217"/>
      <c r="H165" s="217"/>
      <c r="I165" s="217"/>
      <c r="J165" s="217"/>
      <c r="K165" s="217"/>
      <c r="L165" s="217"/>
      <c r="M165" s="217"/>
      <c r="N165" s="217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7"/>
      <c r="Z165" s="217"/>
    </row>
    <row r="166">
      <c r="A166" s="82"/>
      <c r="B166" s="82"/>
      <c r="C166" s="217"/>
      <c r="D166" s="217"/>
      <c r="E166" s="217"/>
      <c r="F166" s="217"/>
      <c r="G166" s="217"/>
      <c r="H166" s="217"/>
      <c r="I166" s="217"/>
      <c r="J166" s="217"/>
      <c r="K166" s="217"/>
      <c r="L166" s="217"/>
      <c r="M166" s="217"/>
      <c r="N166" s="217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7"/>
      <c r="Z166" s="217"/>
    </row>
    <row r="167">
      <c r="A167" s="82"/>
      <c r="B167" s="82"/>
      <c r="C167" s="217"/>
      <c r="D167" s="217"/>
      <c r="E167" s="217"/>
      <c r="F167" s="217"/>
      <c r="G167" s="217"/>
      <c r="H167" s="217"/>
      <c r="I167" s="217"/>
      <c r="J167" s="217"/>
      <c r="K167" s="217"/>
      <c r="L167" s="217"/>
      <c r="M167" s="217"/>
      <c r="N167" s="217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7"/>
      <c r="Z167" s="217"/>
    </row>
    <row r="168">
      <c r="A168" s="82"/>
      <c r="B168" s="82"/>
      <c r="C168" s="217"/>
      <c r="D168" s="217"/>
      <c r="E168" s="217"/>
      <c r="F168" s="217"/>
      <c r="G168" s="217"/>
      <c r="H168" s="217"/>
      <c r="I168" s="217"/>
      <c r="J168" s="217"/>
      <c r="K168" s="217"/>
      <c r="L168" s="217"/>
      <c r="M168" s="217"/>
      <c r="N168" s="217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7"/>
      <c r="Z168" s="217"/>
    </row>
    <row r="169">
      <c r="A169" s="82"/>
      <c r="B169" s="82"/>
      <c r="C169" s="217"/>
      <c r="D169" s="217"/>
      <c r="E169" s="217"/>
      <c r="F169" s="217"/>
      <c r="G169" s="217"/>
      <c r="H169" s="217"/>
      <c r="I169" s="217"/>
      <c r="J169" s="217"/>
      <c r="K169" s="217"/>
      <c r="L169" s="217"/>
      <c r="M169" s="217"/>
      <c r="N169" s="217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7"/>
      <c r="Z169" s="217"/>
    </row>
    <row r="170">
      <c r="A170" s="82"/>
      <c r="B170" s="82"/>
      <c r="C170" s="217"/>
      <c r="D170" s="217"/>
      <c r="E170" s="217"/>
      <c r="F170" s="217"/>
      <c r="G170" s="217"/>
      <c r="H170" s="217"/>
      <c r="I170" s="217"/>
      <c r="J170" s="217"/>
      <c r="K170" s="217"/>
      <c r="L170" s="217"/>
      <c r="M170" s="217"/>
      <c r="N170" s="217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7"/>
      <c r="Z170" s="217"/>
    </row>
    <row r="171">
      <c r="A171" s="82"/>
      <c r="B171" s="82"/>
      <c r="C171" s="217"/>
      <c r="D171" s="217"/>
      <c r="E171" s="217"/>
      <c r="F171" s="217"/>
      <c r="G171" s="217"/>
      <c r="H171" s="217"/>
      <c r="I171" s="217"/>
      <c r="J171" s="217"/>
      <c r="K171" s="217"/>
      <c r="L171" s="217"/>
      <c r="M171" s="217"/>
      <c r="N171" s="217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7"/>
      <c r="Z171" s="217"/>
    </row>
    <row r="172">
      <c r="A172" s="82"/>
      <c r="B172" s="82"/>
      <c r="C172" s="217"/>
      <c r="D172" s="217"/>
      <c r="E172" s="217"/>
      <c r="F172" s="217"/>
      <c r="G172" s="217"/>
      <c r="H172" s="217"/>
      <c r="I172" s="217"/>
      <c r="J172" s="217"/>
      <c r="K172" s="217"/>
      <c r="L172" s="217"/>
      <c r="M172" s="217"/>
      <c r="N172" s="217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7"/>
      <c r="Z172" s="217"/>
    </row>
    <row r="173">
      <c r="A173" s="82"/>
      <c r="B173" s="82"/>
      <c r="C173" s="217"/>
      <c r="D173" s="217"/>
      <c r="E173" s="217"/>
      <c r="F173" s="217"/>
      <c r="G173" s="217"/>
      <c r="H173" s="217"/>
      <c r="I173" s="217"/>
      <c r="J173" s="217"/>
      <c r="K173" s="217"/>
      <c r="L173" s="217"/>
      <c r="M173" s="217"/>
      <c r="N173" s="217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7"/>
      <c r="Z173" s="217"/>
    </row>
    <row r="174">
      <c r="A174" s="82"/>
      <c r="B174" s="82"/>
      <c r="C174" s="217"/>
      <c r="D174" s="217"/>
      <c r="E174" s="217"/>
      <c r="F174" s="217"/>
      <c r="G174" s="217"/>
      <c r="H174" s="217"/>
      <c r="I174" s="217"/>
      <c r="J174" s="217"/>
      <c r="K174" s="217"/>
      <c r="L174" s="217"/>
      <c r="M174" s="217"/>
      <c r="N174" s="217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7"/>
      <c r="Z174" s="217"/>
    </row>
    <row r="175">
      <c r="A175" s="82"/>
      <c r="B175" s="82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7"/>
      <c r="Z175" s="217"/>
    </row>
    <row r="176">
      <c r="A176" s="82"/>
      <c r="B176" s="82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7"/>
      <c r="Z176" s="217"/>
    </row>
    <row r="177">
      <c r="A177" s="82"/>
      <c r="B177" s="82"/>
      <c r="C177" s="217"/>
      <c r="D177" s="217"/>
      <c r="E177" s="217"/>
      <c r="F177" s="217"/>
      <c r="G177" s="217"/>
      <c r="H177" s="217"/>
      <c r="I177" s="217"/>
      <c r="J177" s="217"/>
      <c r="K177" s="217"/>
      <c r="L177" s="217"/>
      <c r="M177" s="217"/>
      <c r="N177" s="217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7"/>
      <c r="Z177" s="217"/>
    </row>
    <row r="178">
      <c r="A178" s="82"/>
      <c r="B178" s="82"/>
      <c r="C178" s="217"/>
      <c r="D178" s="217"/>
      <c r="E178" s="217"/>
      <c r="F178" s="217"/>
      <c r="G178" s="217"/>
      <c r="H178" s="217"/>
      <c r="I178" s="217"/>
      <c r="J178" s="217"/>
      <c r="K178" s="217"/>
      <c r="L178" s="217"/>
      <c r="M178" s="217"/>
      <c r="N178" s="217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7"/>
      <c r="Z178" s="217"/>
    </row>
    <row r="179">
      <c r="A179" s="82"/>
      <c r="B179" s="82"/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7"/>
      <c r="Z179" s="217"/>
    </row>
    <row r="180">
      <c r="A180" s="82"/>
      <c r="B180" s="82"/>
      <c r="C180" s="217"/>
      <c r="D180" s="217"/>
      <c r="E180" s="217"/>
      <c r="F180" s="217"/>
      <c r="G180" s="217"/>
      <c r="H180" s="217"/>
      <c r="I180" s="217"/>
      <c r="J180" s="217"/>
      <c r="K180" s="217"/>
      <c r="L180" s="217"/>
      <c r="M180" s="217"/>
      <c r="N180" s="217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7"/>
      <c r="Z180" s="217"/>
    </row>
    <row r="181">
      <c r="A181" s="82"/>
      <c r="B181" s="82"/>
      <c r="C181" s="217"/>
      <c r="D181" s="217"/>
      <c r="E181" s="217"/>
      <c r="F181" s="217"/>
      <c r="G181" s="217"/>
      <c r="H181" s="217"/>
      <c r="I181" s="217"/>
      <c r="J181" s="217"/>
      <c r="K181" s="217"/>
      <c r="L181" s="217"/>
      <c r="M181" s="217"/>
      <c r="N181" s="217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7"/>
      <c r="Z181" s="217"/>
    </row>
    <row r="182">
      <c r="A182" s="82"/>
      <c r="B182" s="82"/>
      <c r="C182" s="217"/>
      <c r="D182" s="217"/>
      <c r="E182" s="217"/>
      <c r="F182" s="217"/>
      <c r="G182" s="217"/>
      <c r="H182" s="217"/>
      <c r="I182" s="217"/>
      <c r="J182" s="217"/>
      <c r="K182" s="217"/>
      <c r="L182" s="217"/>
      <c r="M182" s="217"/>
      <c r="N182" s="217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7"/>
      <c r="Z182" s="217"/>
    </row>
    <row r="183">
      <c r="A183" s="82"/>
      <c r="B183" s="82"/>
      <c r="C183" s="217"/>
      <c r="D183" s="217"/>
      <c r="E183" s="217"/>
      <c r="F183" s="217"/>
      <c r="G183" s="217"/>
      <c r="H183" s="217"/>
      <c r="I183" s="217"/>
      <c r="J183" s="217"/>
      <c r="K183" s="217"/>
      <c r="L183" s="217"/>
      <c r="M183" s="217"/>
      <c r="N183" s="217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7"/>
      <c r="Z183" s="217"/>
    </row>
    <row r="184">
      <c r="A184" s="82"/>
      <c r="B184" s="82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7"/>
      <c r="Z184" s="217"/>
    </row>
    <row r="185">
      <c r="A185" s="82"/>
      <c r="B185" s="82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7"/>
      <c r="Z185" s="217"/>
    </row>
    <row r="186">
      <c r="A186" s="82"/>
      <c r="B186" s="82"/>
      <c r="C186" s="217"/>
      <c r="D186" s="217"/>
      <c r="E186" s="217"/>
      <c r="F186" s="217"/>
      <c r="G186" s="217"/>
      <c r="H186" s="217"/>
      <c r="I186" s="217"/>
      <c r="J186" s="217"/>
      <c r="K186" s="217"/>
      <c r="L186" s="217"/>
      <c r="M186" s="217"/>
      <c r="N186" s="217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7"/>
      <c r="Z186" s="217"/>
    </row>
    <row r="187">
      <c r="A187" s="82"/>
      <c r="B187" s="82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7"/>
      <c r="Z187" s="217"/>
    </row>
    <row r="188">
      <c r="A188" s="82"/>
      <c r="B188" s="82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7"/>
      <c r="Z188" s="217"/>
    </row>
    <row r="189">
      <c r="A189" s="82"/>
      <c r="B189" s="82"/>
      <c r="C189" s="217"/>
      <c r="D189" s="217"/>
      <c r="E189" s="217"/>
      <c r="F189" s="217"/>
      <c r="G189" s="217"/>
      <c r="H189" s="217"/>
      <c r="I189" s="217"/>
      <c r="J189" s="217"/>
      <c r="K189" s="217"/>
      <c r="L189" s="217"/>
      <c r="M189" s="217"/>
      <c r="N189" s="217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7"/>
      <c r="Z189" s="217"/>
    </row>
    <row r="190">
      <c r="A190" s="82"/>
      <c r="B190" s="82"/>
      <c r="C190" s="217"/>
      <c r="D190" s="217"/>
      <c r="E190" s="217"/>
      <c r="F190" s="217"/>
      <c r="G190" s="217"/>
      <c r="H190" s="217"/>
      <c r="I190" s="217"/>
      <c r="J190" s="217"/>
      <c r="K190" s="217"/>
      <c r="L190" s="217"/>
      <c r="M190" s="217"/>
      <c r="N190" s="217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7"/>
      <c r="Z190" s="217"/>
    </row>
    <row r="191">
      <c r="A191" s="82"/>
      <c r="B191" s="82"/>
      <c r="C191" s="217"/>
      <c r="D191" s="217"/>
      <c r="E191" s="217"/>
      <c r="F191" s="217"/>
      <c r="G191" s="217"/>
      <c r="H191" s="217"/>
      <c r="I191" s="217"/>
      <c r="J191" s="217"/>
      <c r="K191" s="217"/>
      <c r="L191" s="217"/>
      <c r="M191" s="217"/>
      <c r="N191" s="217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7"/>
      <c r="Z191" s="217"/>
    </row>
    <row r="192">
      <c r="A192" s="82"/>
      <c r="B192" s="82"/>
      <c r="C192" s="217"/>
      <c r="D192" s="217"/>
      <c r="E192" s="217"/>
      <c r="F192" s="217"/>
      <c r="G192" s="217"/>
      <c r="H192" s="217"/>
      <c r="I192" s="217"/>
      <c r="J192" s="217"/>
      <c r="K192" s="217"/>
      <c r="L192" s="217"/>
      <c r="M192" s="217"/>
      <c r="N192" s="217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  <c r="Y192" s="217"/>
      <c r="Z192" s="217"/>
    </row>
    <row r="193">
      <c r="A193" s="82"/>
      <c r="B193" s="82"/>
      <c r="C193" s="217"/>
      <c r="D193" s="217"/>
      <c r="E193" s="217"/>
      <c r="F193" s="217"/>
      <c r="G193" s="217"/>
      <c r="H193" s="217"/>
      <c r="I193" s="217"/>
      <c r="J193" s="217"/>
      <c r="K193" s="217"/>
      <c r="L193" s="217"/>
      <c r="M193" s="217"/>
      <c r="N193" s="217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7"/>
      <c r="Z193" s="217"/>
    </row>
    <row r="194">
      <c r="A194" s="82"/>
      <c r="B194" s="82"/>
      <c r="C194" s="217"/>
      <c r="D194" s="217"/>
      <c r="E194" s="217"/>
      <c r="F194" s="217"/>
      <c r="G194" s="217"/>
      <c r="H194" s="217"/>
      <c r="I194" s="217"/>
      <c r="J194" s="217"/>
      <c r="K194" s="217"/>
      <c r="L194" s="217"/>
      <c r="M194" s="217"/>
      <c r="N194" s="217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  <c r="Y194" s="217"/>
      <c r="Z194" s="217"/>
    </row>
    <row r="195">
      <c r="A195" s="82"/>
      <c r="B195" s="82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  <c r="Y195" s="217"/>
      <c r="Z195" s="217"/>
    </row>
    <row r="196">
      <c r="A196" s="82"/>
      <c r="B196" s="82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  <c r="Y196" s="217"/>
      <c r="Z196" s="217"/>
    </row>
    <row r="197">
      <c r="A197" s="82"/>
      <c r="B197" s="82"/>
      <c r="C197" s="217"/>
      <c r="D197" s="217"/>
      <c r="E197" s="217"/>
      <c r="F197" s="217"/>
      <c r="G197" s="217"/>
      <c r="H197" s="217"/>
      <c r="I197" s="217"/>
      <c r="J197" s="217"/>
      <c r="K197" s="217"/>
      <c r="L197" s="217"/>
      <c r="M197" s="217"/>
      <c r="N197" s="217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  <c r="Y197" s="217"/>
      <c r="Z197" s="217"/>
    </row>
    <row r="198">
      <c r="A198" s="82"/>
      <c r="B198" s="82"/>
      <c r="C198" s="217"/>
      <c r="D198" s="217"/>
      <c r="E198" s="217"/>
      <c r="F198" s="217"/>
      <c r="G198" s="217"/>
      <c r="H198" s="217"/>
      <c r="I198" s="217"/>
      <c r="J198" s="217"/>
      <c r="K198" s="217"/>
      <c r="L198" s="217"/>
      <c r="M198" s="217"/>
      <c r="N198" s="217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  <c r="Y198" s="217"/>
      <c r="Z198" s="217"/>
    </row>
    <row r="199">
      <c r="A199" s="82"/>
      <c r="B199" s="82"/>
      <c r="C199" s="217"/>
      <c r="D199" s="217"/>
      <c r="E199" s="217"/>
      <c r="F199" s="217"/>
      <c r="G199" s="217"/>
      <c r="H199" s="217"/>
      <c r="I199" s="217"/>
      <c r="J199" s="217"/>
      <c r="K199" s="217"/>
      <c r="L199" s="217"/>
      <c r="M199" s="217"/>
      <c r="N199" s="217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  <c r="Y199" s="217"/>
      <c r="Z199" s="217"/>
    </row>
    <row r="200">
      <c r="A200" s="82"/>
      <c r="B200" s="82"/>
      <c r="C200" s="217"/>
      <c r="D200" s="217"/>
      <c r="E200" s="217"/>
      <c r="F200" s="217"/>
      <c r="G200" s="217"/>
      <c r="H200" s="217"/>
      <c r="I200" s="217"/>
      <c r="J200" s="217"/>
      <c r="K200" s="217"/>
      <c r="L200" s="217"/>
      <c r="M200" s="217"/>
      <c r="N200" s="217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  <c r="Y200" s="217"/>
      <c r="Z200" s="217"/>
    </row>
    <row r="201">
      <c r="A201" s="82"/>
      <c r="B201" s="82"/>
      <c r="C201" s="217"/>
      <c r="D201" s="217"/>
      <c r="E201" s="217"/>
      <c r="F201" s="217"/>
      <c r="G201" s="217"/>
      <c r="H201" s="217"/>
      <c r="I201" s="217"/>
      <c r="J201" s="217"/>
      <c r="K201" s="217"/>
      <c r="L201" s="217"/>
      <c r="M201" s="217"/>
      <c r="N201" s="217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  <c r="Y201" s="217"/>
      <c r="Z201" s="217"/>
    </row>
    <row r="202">
      <c r="A202" s="82"/>
      <c r="B202" s="82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7"/>
      <c r="Z202" s="217"/>
    </row>
    <row r="203">
      <c r="A203" s="82"/>
      <c r="B203" s="82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  <c r="Y203" s="217"/>
      <c r="Z203" s="217"/>
    </row>
    <row r="204">
      <c r="A204" s="82"/>
      <c r="B204" s="82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</row>
    <row r="205">
      <c r="A205" s="82"/>
      <c r="B205" s="82"/>
      <c r="C205" s="217"/>
      <c r="D205" s="217"/>
      <c r="E205" s="217"/>
      <c r="F205" s="217"/>
      <c r="G205" s="217"/>
      <c r="H205" s="217"/>
      <c r="I205" s="217"/>
      <c r="J205" s="217"/>
      <c r="K205" s="217"/>
      <c r="L205" s="217"/>
      <c r="M205" s="217"/>
      <c r="N205" s="217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7"/>
      <c r="Z205" s="217"/>
    </row>
    <row r="206">
      <c r="A206" s="82"/>
      <c r="B206" s="82"/>
      <c r="C206" s="217"/>
      <c r="D206" s="217"/>
      <c r="E206" s="217"/>
      <c r="F206" s="217"/>
      <c r="G206" s="217"/>
      <c r="H206" s="217"/>
      <c r="I206" s="217"/>
      <c r="J206" s="217"/>
      <c r="K206" s="217"/>
      <c r="L206" s="217"/>
      <c r="M206" s="217"/>
      <c r="N206" s="217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  <c r="Y206" s="217"/>
      <c r="Z206" s="217"/>
    </row>
    <row r="207">
      <c r="A207" s="82"/>
      <c r="B207" s="82"/>
      <c r="C207" s="217"/>
      <c r="D207" s="217"/>
      <c r="E207" s="217"/>
      <c r="F207" s="217"/>
      <c r="G207" s="217"/>
      <c r="H207" s="217"/>
      <c r="I207" s="217"/>
      <c r="J207" s="217"/>
      <c r="K207" s="217"/>
      <c r="L207" s="217"/>
      <c r="M207" s="217"/>
      <c r="N207" s="217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  <c r="Y207" s="217"/>
      <c r="Z207" s="217"/>
    </row>
    <row r="208">
      <c r="A208" s="82"/>
      <c r="B208" s="82"/>
      <c r="C208" s="217"/>
      <c r="D208" s="217"/>
      <c r="E208" s="217"/>
      <c r="F208" s="217"/>
      <c r="G208" s="217"/>
      <c r="H208" s="217"/>
      <c r="I208" s="217"/>
      <c r="J208" s="217"/>
      <c r="K208" s="217"/>
      <c r="L208" s="217"/>
      <c r="M208" s="217"/>
      <c r="N208" s="217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  <c r="Y208" s="217"/>
      <c r="Z208" s="217"/>
    </row>
    <row r="209">
      <c r="A209" s="82"/>
      <c r="B209" s="82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  <c r="Y209" s="217"/>
      <c r="Z209" s="217"/>
    </row>
    <row r="210">
      <c r="A210" s="82"/>
      <c r="B210" s="82"/>
      <c r="C210" s="217"/>
      <c r="D210" s="217"/>
      <c r="E210" s="217"/>
      <c r="F210" s="217"/>
      <c r="G210" s="217"/>
      <c r="H210" s="217"/>
      <c r="I210" s="217"/>
      <c r="J210" s="217"/>
      <c r="K210" s="217"/>
      <c r="L210" s="217"/>
      <c r="M210" s="217"/>
      <c r="N210" s="217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  <c r="Y210" s="217"/>
      <c r="Z210" s="217"/>
    </row>
    <row r="211">
      <c r="A211" s="82"/>
      <c r="B211" s="82"/>
      <c r="C211" s="217"/>
      <c r="D211" s="217"/>
      <c r="E211" s="217"/>
      <c r="F211" s="217"/>
      <c r="G211" s="217"/>
      <c r="H211" s="217"/>
      <c r="I211" s="217"/>
      <c r="J211" s="217"/>
      <c r="K211" s="217"/>
      <c r="L211" s="217"/>
      <c r="M211" s="217"/>
      <c r="N211" s="217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  <c r="Y211" s="217"/>
      <c r="Z211" s="217"/>
    </row>
    <row r="212">
      <c r="A212" s="82"/>
      <c r="B212" s="82"/>
      <c r="C212" s="217"/>
      <c r="D212" s="217"/>
      <c r="E212" s="217"/>
      <c r="F212" s="217"/>
      <c r="G212" s="217"/>
      <c r="H212" s="217"/>
      <c r="I212" s="217"/>
      <c r="J212" s="217"/>
      <c r="K212" s="217"/>
      <c r="L212" s="217"/>
      <c r="M212" s="217"/>
      <c r="N212" s="217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  <c r="Y212" s="217"/>
      <c r="Z212" s="217"/>
    </row>
    <row r="213">
      <c r="A213" s="82"/>
      <c r="B213" s="82"/>
      <c r="C213" s="217"/>
      <c r="D213" s="217"/>
      <c r="E213" s="217"/>
      <c r="F213" s="217"/>
      <c r="G213" s="217"/>
      <c r="H213" s="217"/>
      <c r="I213" s="217"/>
      <c r="J213" s="217"/>
      <c r="K213" s="217"/>
      <c r="L213" s="217"/>
      <c r="M213" s="217"/>
      <c r="N213" s="217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  <c r="Y213" s="217"/>
      <c r="Z213" s="217"/>
    </row>
    <row r="214">
      <c r="A214" s="82"/>
      <c r="B214" s="82"/>
      <c r="C214" s="217"/>
      <c r="D214" s="217"/>
      <c r="E214" s="217"/>
      <c r="F214" s="217"/>
      <c r="G214" s="217"/>
      <c r="H214" s="217"/>
      <c r="I214" s="217"/>
      <c r="J214" s="217"/>
      <c r="K214" s="217"/>
      <c r="L214" s="217"/>
      <c r="M214" s="217"/>
      <c r="N214" s="217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7"/>
      <c r="Z214" s="217"/>
    </row>
    <row r="215">
      <c r="A215" s="82"/>
      <c r="B215" s="82"/>
      <c r="C215" s="217"/>
      <c r="D215" s="217"/>
      <c r="E215" s="217"/>
      <c r="F215" s="217"/>
      <c r="G215" s="217"/>
      <c r="H215" s="217"/>
      <c r="I215" s="217"/>
      <c r="J215" s="217"/>
      <c r="K215" s="217"/>
      <c r="L215" s="217"/>
      <c r="M215" s="217"/>
      <c r="N215" s="217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  <c r="Y215" s="217"/>
      <c r="Z215" s="217"/>
    </row>
    <row r="216">
      <c r="A216" s="82"/>
      <c r="B216" s="82"/>
      <c r="C216" s="217"/>
      <c r="D216" s="217"/>
      <c r="E216" s="217"/>
      <c r="F216" s="217"/>
      <c r="G216" s="217"/>
      <c r="H216" s="217"/>
      <c r="I216" s="217"/>
      <c r="J216" s="217"/>
      <c r="K216" s="217"/>
      <c r="L216" s="217"/>
      <c r="M216" s="217"/>
      <c r="N216" s="217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7"/>
      <c r="Z216" s="217"/>
    </row>
    <row r="217">
      <c r="A217" s="82"/>
      <c r="B217" s="82"/>
      <c r="C217" s="217"/>
      <c r="D217" s="217"/>
      <c r="E217" s="217"/>
      <c r="F217" s="217"/>
      <c r="G217" s="217"/>
      <c r="H217" s="217"/>
      <c r="I217" s="217"/>
      <c r="J217" s="217"/>
      <c r="K217" s="217"/>
      <c r="L217" s="217"/>
      <c r="M217" s="217"/>
      <c r="N217" s="217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7"/>
      <c r="Z217" s="217"/>
    </row>
    <row r="218">
      <c r="A218" s="82"/>
      <c r="B218" s="82"/>
      <c r="C218" s="217"/>
      <c r="D218" s="217"/>
      <c r="E218" s="217"/>
      <c r="F218" s="217"/>
      <c r="G218" s="217"/>
      <c r="H218" s="217"/>
      <c r="I218" s="217"/>
      <c r="J218" s="217"/>
      <c r="K218" s="217"/>
      <c r="L218" s="217"/>
      <c r="M218" s="217"/>
      <c r="N218" s="217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7"/>
      <c r="Z218" s="217"/>
    </row>
    <row r="219">
      <c r="A219" s="82"/>
      <c r="B219" s="82"/>
      <c r="C219" s="217"/>
      <c r="D219" s="217"/>
      <c r="E219" s="217"/>
      <c r="F219" s="217"/>
      <c r="G219" s="217"/>
      <c r="H219" s="217"/>
      <c r="I219" s="217"/>
      <c r="J219" s="217"/>
      <c r="K219" s="217"/>
      <c r="L219" s="217"/>
      <c r="M219" s="217"/>
      <c r="N219" s="217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  <c r="Y219" s="217"/>
      <c r="Z219" s="217"/>
    </row>
    <row r="220">
      <c r="A220" s="82"/>
      <c r="B220" s="82"/>
      <c r="C220" s="217"/>
      <c r="D220" s="217"/>
      <c r="E220" s="217"/>
      <c r="F220" s="217"/>
      <c r="G220" s="217"/>
      <c r="H220" s="217"/>
      <c r="I220" s="217"/>
      <c r="J220" s="217"/>
      <c r="K220" s="217"/>
      <c r="L220" s="217"/>
      <c r="M220" s="217"/>
      <c r="N220" s="217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  <c r="Y220" s="217"/>
      <c r="Z220" s="217"/>
    </row>
    <row r="221">
      <c r="A221" s="82"/>
      <c r="B221" s="82"/>
      <c r="C221" s="217"/>
      <c r="D221" s="217"/>
      <c r="E221" s="217"/>
      <c r="F221" s="217"/>
      <c r="G221" s="217"/>
      <c r="H221" s="217"/>
      <c r="I221" s="217"/>
      <c r="J221" s="217"/>
      <c r="K221" s="217"/>
      <c r="L221" s="217"/>
      <c r="M221" s="217"/>
      <c r="N221" s="217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  <c r="Y221" s="217"/>
      <c r="Z221" s="217"/>
    </row>
    <row r="222">
      <c r="A222" s="82"/>
      <c r="B222" s="82"/>
      <c r="C222" s="217"/>
      <c r="D222" s="217"/>
      <c r="E222" s="217"/>
      <c r="F222" s="217"/>
      <c r="G222" s="217"/>
      <c r="H222" s="217"/>
      <c r="I222" s="217"/>
      <c r="J222" s="217"/>
      <c r="K222" s="217"/>
      <c r="L222" s="217"/>
      <c r="M222" s="217"/>
      <c r="N222" s="217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  <c r="Y222" s="217"/>
      <c r="Z222" s="217"/>
    </row>
    <row r="223">
      <c r="A223" s="82"/>
      <c r="B223" s="82"/>
      <c r="C223" s="217"/>
      <c r="D223" s="217"/>
      <c r="E223" s="217"/>
      <c r="F223" s="217"/>
      <c r="G223" s="217"/>
      <c r="H223" s="217"/>
      <c r="I223" s="217"/>
      <c r="J223" s="217"/>
      <c r="K223" s="217"/>
      <c r="L223" s="217"/>
      <c r="M223" s="217"/>
      <c r="N223" s="217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7"/>
      <c r="Z223" s="217"/>
    </row>
    <row r="224">
      <c r="A224" s="82"/>
      <c r="B224" s="82"/>
      <c r="C224" s="217"/>
      <c r="D224" s="217"/>
      <c r="E224" s="217"/>
      <c r="F224" s="217"/>
      <c r="G224" s="217"/>
      <c r="H224" s="217"/>
      <c r="I224" s="217"/>
      <c r="J224" s="217"/>
      <c r="K224" s="217"/>
      <c r="L224" s="217"/>
      <c r="M224" s="217"/>
      <c r="N224" s="217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  <c r="Y224" s="217"/>
      <c r="Z224" s="217"/>
    </row>
    <row r="225">
      <c r="A225" s="82"/>
      <c r="B225" s="82"/>
      <c r="C225" s="217"/>
      <c r="D225" s="217"/>
      <c r="E225" s="217"/>
      <c r="F225" s="217"/>
      <c r="G225" s="217"/>
      <c r="H225" s="217"/>
      <c r="I225" s="217"/>
      <c r="J225" s="217"/>
      <c r="K225" s="217"/>
      <c r="L225" s="217"/>
      <c r="M225" s="217"/>
      <c r="N225" s="217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  <c r="Y225" s="217"/>
      <c r="Z225" s="217"/>
    </row>
    <row r="226">
      <c r="A226" s="82"/>
      <c r="B226" s="82"/>
      <c r="C226" s="217"/>
      <c r="D226" s="217"/>
      <c r="E226" s="217"/>
      <c r="F226" s="217"/>
      <c r="G226" s="217"/>
      <c r="H226" s="217"/>
      <c r="I226" s="217"/>
      <c r="J226" s="217"/>
      <c r="K226" s="217"/>
      <c r="L226" s="217"/>
      <c r="M226" s="217"/>
      <c r="N226" s="217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  <c r="Y226" s="217"/>
      <c r="Z226" s="217"/>
    </row>
    <row r="227">
      <c r="A227" s="82"/>
      <c r="B227" s="82"/>
      <c r="C227" s="217"/>
      <c r="D227" s="217"/>
      <c r="E227" s="217"/>
      <c r="F227" s="217"/>
      <c r="G227" s="217"/>
      <c r="H227" s="217"/>
      <c r="I227" s="217"/>
      <c r="J227" s="217"/>
      <c r="K227" s="217"/>
      <c r="L227" s="217"/>
      <c r="M227" s="217"/>
      <c r="N227" s="217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  <c r="Y227" s="217"/>
      <c r="Z227" s="217"/>
    </row>
    <row r="228">
      <c r="A228" s="82"/>
      <c r="B228" s="82"/>
      <c r="C228" s="217"/>
      <c r="D228" s="217"/>
      <c r="E228" s="217"/>
      <c r="F228" s="217"/>
      <c r="G228" s="217"/>
      <c r="H228" s="217"/>
      <c r="I228" s="217"/>
      <c r="J228" s="217"/>
      <c r="K228" s="217"/>
      <c r="L228" s="217"/>
      <c r="M228" s="217"/>
      <c r="N228" s="217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  <c r="Y228" s="217"/>
      <c r="Z228" s="217"/>
    </row>
    <row r="229">
      <c r="A229" s="82"/>
      <c r="B229" s="82"/>
      <c r="C229" s="217"/>
      <c r="D229" s="217"/>
      <c r="E229" s="217"/>
      <c r="F229" s="217"/>
      <c r="G229" s="217"/>
      <c r="H229" s="217"/>
      <c r="I229" s="217"/>
      <c r="J229" s="217"/>
      <c r="K229" s="217"/>
      <c r="L229" s="217"/>
      <c r="M229" s="217"/>
      <c r="N229" s="217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  <c r="Y229" s="217"/>
      <c r="Z229" s="217"/>
    </row>
    <row r="230">
      <c r="A230" s="82"/>
      <c r="B230" s="82"/>
      <c r="C230" s="217"/>
      <c r="D230" s="217"/>
      <c r="E230" s="217"/>
      <c r="F230" s="217"/>
      <c r="G230" s="217"/>
      <c r="H230" s="217"/>
      <c r="I230" s="217"/>
      <c r="J230" s="217"/>
      <c r="K230" s="217"/>
      <c r="L230" s="217"/>
      <c r="M230" s="217"/>
      <c r="N230" s="217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  <c r="Y230" s="217"/>
      <c r="Z230" s="217"/>
    </row>
    <row r="231">
      <c r="A231" s="82"/>
      <c r="B231" s="82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  <c r="Y231" s="217"/>
      <c r="Z231" s="217"/>
    </row>
    <row r="232">
      <c r="A232" s="82"/>
      <c r="B232" s="82"/>
      <c r="C232" s="217"/>
      <c r="D232" s="217"/>
      <c r="E232" s="217"/>
      <c r="F232" s="217"/>
      <c r="G232" s="217"/>
      <c r="H232" s="217"/>
      <c r="I232" s="217"/>
      <c r="J232" s="217"/>
      <c r="K232" s="217"/>
      <c r="L232" s="217"/>
      <c r="M232" s="217"/>
      <c r="N232" s="217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  <c r="Y232" s="217"/>
      <c r="Z232" s="217"/>
    </row>
    <row r="233">
      <c r="A233" s="82"/>
      <c r="B233" s="82"/>
      <c r="C233" s="217"/>
      <c r="D233" s="217"/>
      <c r="E233" s="217"/>
      <c r="F233" s="217"/>
      <c r="G233" s="217"/>
      <c r="H233" s="217"/>
      <c r="I233" s="217"/>
      <c r="J233" s="217"/>
      <c r="K233" s="217"/>
      <c r="L233" s="217"/>
      <c r="M233" s="217"/>
      <c r="N233" s="217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  <c r="Y233" s="217"/>
      <c r="Z233" s="217"/>
    </row>
    <row r="234">
      <c r="A234" s="82"/>
      <c r="B234" s="82"/>
      <c r="C234" s="217"/>
      <c r="D234" s="217"/>
      <c r="E234" s="217"/>
      <c r="F234" s="217"/>
      <c r="G234" s="217"/>
      <c r="H234" s="217"/>
      <c r="I234" s="217"/>
      <c r="J234" s="217"/>
      <c r="K234" s="217"/>
      <c r="L234" s="217"/>
      <c r="M234" s="217"/>
      <c r="N234" s="217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  <c r="Y234" s="217"/>
      <c r="Z234" s="217"/>
    </row>
    <row r="235">
      <c r="A235" s="82"/>
      <c r="B235" s="82"/>
      <c r="C235" s="217"/>
      <c r="D235" s="217"/>
      <c r="E235" s="217"/>
      <c r="F235" s="217"/>
      <c r="G235" s="217"/>
      <c r="H235" s="217"/>
      <c r="I235" s="217"/>
      <c r="J235" s="217"/>
      <c r="K235" s="217"/>
      <c r="L235" s="217"/>
      <c r="M235" s="217"/>
      <c r="N235" s="217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  <c r="Y235" s="217"/>
      <c r="Z235" s="217"/>
    </row>
    <row r="236">
      <c r="A236" s="82"/>
      <c r="B236" s="82"/>
      <c r="C236" s="217"/>
      <c r="D236" s="217"/>
      <c r="E236" s="217"/>
      <c r="F236" s="217"/>
      <c r="G236" s="217"/>
      <c r="H236" s="217"/>
      <c r="I236" s="217"/>
      <c r="J236" s="217"/>
      <c r="K236" s="217"/>
      <c r="L236" s="217"/>
      <c r="M236" s="217"/>
      <c r="N236" s="217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  <c r="Y236" s="217"/>
      <c r="Z236" s="217"/>
    </row>
    <row r="237">
      <c r="A237" s="82"/>
      <c r="B237" s="82"/>
      <c r="C237" s="217"/>
      <c r="D237" s="217"/>
      <c r="E237" s="217"/>
      <c r="F237" s="217"/>
      <c r="G237" s="217"/>
      <c r="H237" s="217"/>
      <c r="I237" s="217"/>
      <c r="J237" s="217"/>
      <c r="K237" s="217"/>
      <c r="L237" s="217"/>
      <c r="M237" s="217"/>
      <c r="N237" s="217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  <c r="Y237" s="217"/>
      <c r="Z237" s="217"/>
    </row>
    <row r="238">
      <c r="A238" s="82"/>
      <c r="B238" s="82"/>
      <c r="C238" s="217"/>
      <c r="D238" s="217"/>
      <c r="E238" s="217"/>
      <c r="F238" s="217"/>
      <c r="G238" s="217"/>
      <c r="H238" s="217"/>
      <c r="I238" s="217"/>
      <c r="J238" s="217"/>
      <c r="K238" s="217"/>
      <c r="L238" s="217"/>
      <c r="M238" s="217"/>
      <c r="N238" s="217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  <c r="Y238" s="217"/>
      <c r="Z238" s="217"/>
    </row>
    <row r="239">
      <c r="A239" s="82"/>
      <c r="B239" s="82"/>
      <c r="C239" s="217"/>
      <c r="D239" s="217"/>
      <c r="E239" s="217"/>
      <c r="F239" s="217"/>
      <c r="G239" s="217"/>
      <c r="H239" s="217"/>
      <c r="I239" s="217"/>
      <c r="J239" s="217"/>
      <c r="K239" s="217"/>
      <c r="L239" s="217"/>
      <c r="M239" s="217"/>
      <c r="N239" s="217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  <c r="Y239" s="217"/>
      <c r="Z239" s="217"/>
    </row>
    <row r="240">
      <c r="A240" s="82"/>
      <c r="B240" s="82"/>
      <c r="C240" s="217"/>
      <c r="D240" s="217"/>
      <c r="E240" s="217"/>
      <c r="F240" s="217"/>
      <c r="G240" s="217"/>
      <c r="H240" s="217"/>
      <c r="I240" s="217"/>
      <c r="J240" s="217"/>
      <c r="K240" s="217"/>
      <c r="L240" s="217"/>
      <c r="M240" s="217"/>
      <c r="N240" s="217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  <c r="Y240" s="217"/>
      <c r="Z240" s="217"/>
    </row>
    <row r="241">
      <c r="A241" s="82"/>
      <c r="B241" s="82"/>
      <c r="C241" s="217"/>
      <c r="D241" s="217"/>
      <c r="E241" s="217"/>
      <c r="F241" s="217"/>
      <c r="G241" s="217"/>
      <c r="H241" s="217"/>
      <c r="I241" s="217"/>
      <c r="J241" s="217"/>
      <c r="K241" s="217"/>
      <c r="L241" s="217"/>
      <c r="M241" s="217"/>
      <c r="N241" s="217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  <c r="Y241" s="217"/>
      <c r="Z241" s="217"/>
    </row>
    <row r="242">
      <c r="A242" s="82"/>
      <c r="B242" s="82"/>
      <c r="C242" s="217"/>
      <c r="D242" s="217"/>
      <c r="E242" s="217"/>
      <c r="F242" s="217"/>
      <c r="G242" s="217"/>
      <c r="H242" s="217"/>
      <c r="I242" s="217"/>
      <c r="J242" s="217"/>
      <c r="K242" s="217"/>
      <c r="L242" s="217"/>
      <c r="M242" s="217"/>
      <c r="N242" s="217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  <c r="Y242" s="217"/>
      <c r="Z242" s="217"/>
    </row>
    <row r="243">
      <c r="A243" s="82"/>
      <c r="B243" s="82"/>
      <c r="C243" s="217"/>
      <c r="D243" s="217"/>
      <c r="E243" s="217"/>
      <c r="F243" s="217"/>
      <c r="G243" s="217"/>
      <c r="H243" s="217"/>
      <c r="I243" s="217"/>
      <c r="J243" s="217"/>
      <c r="K243" s="217"/>
      <c r="L243" s="217"/>
      <c r="M243" s="217"/>
      <c r="N243" s="217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  <c r="Y243" s="217"/>
      <c r="Z243" s="217"/>
    </row>
    <row r="244">
      <c r="A244" s="82"/>
      <c r="B244" s="82"/>
      <c r="C244" s="217"/>
      <c r="D244" s="217"/>
      <c r="E244" s="217"/>
      <c r="F244" s="217"/>
      <c r="G244" s="217"/>
      <c r="H244" s="217"/>
      <c r="I244" s="217"/>
      <c r="J244" s="217"/>
      <c r="K244" s="217"/>
      <c r="L244" s="217"/>
      <c r="M244" s="217"/>
      <c r="N244" s="217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7"/>
      <c r="Z244" s="217"/>
    </row>
    <row r="245">
      <c r="A245" s="82"/>
      <c r="B245" s="82"/>
      <c r="C245" s="217"/>
      <c r="D245" s="217"/>
      <c r="E245" s="217"/>
      <c r="F245" s="217"/>
      <c r="G245" s="217"/>
      <c r="H245" s="217"/>
      <c r="I245" s="217"/>
      <c r="J245" s="217"/>
      <c r="K245" s="217"/>
      <c r="L245" s="217"/>
      <c r="M245" s="217"/>
      <c r="N245" s="217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  <c r="Y245" s="217"/>
      <c r="Z245" s="217"/>
    </row>
    <row r="246">
      <c r="A246" s="82"/>
      <c r="B246" s="82"/>
      <c r="C246" s="217"/>
      <c r="D246" s="217"/>
      <c r="E246" s="217"/>
      <c r="F246" s="217"/>
      <c r="G246" s="217"/>
      <c r="H246" s="217"/>
      <c r="I246" s="217"/>
      <c r="J246" s="217"/>
      <c r="K246" s="217"/>
      <c r="L246" s="217"/>
      <c r="M246" s="217"/>
      <c r="N246" s="217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  <c r="Y246" s="217"/>
      <c r="Z246" s="217"/>
    </row>
    <row r="247">
      <c r="A247" s="82"/>
      <c r="B247" s="82"/>
      <c r="C247" s="217"/>
      <c r="D247" s="217"/>
      <c r="E247" s="217"/>
      <c r="F247" s="217"/>
      <c r="G247" s="217"/>
      <c r="H247" s="217"/>
      <c r="I247" s="217"/>
      <c r="J247" s="217"/>
      <c r="K247" s="217"/>
      <c r="L247" s="217"/>
      <c r="M247" s="217"/>
      <c r="N247" s="217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  <c r="Y247" s="217"/>
      <c r="Z247" s="217"/>
    </row>
    <row r="248">
      <c r="A248" s="82"/>
      <c r="B248" s="82"/>
      <c r="C248" s="217"/>
      <c r="D248" s="217"/>
      <c r="E248" s="217"/>
      <c r="F248" s="217"/>
      <c r="G248" s="217"/>
      <c r="H248" s="217"/>
      <c r="I248" s="217"/>
      <c r="J248" s="217"/>
      <c r="K248" s="217"/>
      <c r="L248" s="217"/>
      <c r="M248" s="217"/>
      <c r="N248" s="217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  <c r="Y248" s="217"/>
      <c r="Z248" s="217"/>
    </row>
    <row r="249">
      <c r="A249" s="82"/>
      <c r="B249" s="82"/>
      <c r="C249" s="217"/>
      <c r="D249" s="217"/>
      <c r="E249" s="217"/>
      <c r="F249" s="217"/>
      <c r="G249" s="217"/>
      <c r="H249" s="217"/>
      <c r="I249" s="217"/>
      <c r="J249" s="217"/>
      <c r="K249" s="217"/>
      <c r="L249" s="217"/>
      <c r="M249" s="217"/>
      <c r="N249" s="217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  <c r="Y249" s="217"/>
      <c r="Z249" s="217"/>
    </row>
    <row r="250">
      <c r="A250" s="82"/>
      <c r="B250" s="82"/>
      <c r="C250" s="217"/>
      <c r="D250" s="217"/>
      <c r="E250" s="217"/>
      <c r="F250" s="217"/>
      <c r="G250" s="217"/>
      <c r="H250" s="217"/>
      <c r="I250" s="217"/>
      <c r="J250" s="217"/>
      <c r="K250" s="217"/>
      <c r="L250" s="217"/>
      <c r="M250" s="217"/>
      <c r="N250" s="217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  <c r="Y250" s="217"/>
      <c r="Z250" s="217"/>
    </row>
    <row r="251">
      <c r="A251" s="82"/>
      <c r="B251" s="82"/>
      <c r="C251" s="217"/>
      <c r="D251" s="217"/>
      <c r="E251" s="217"/>
      <c r="F251" s="217"/>
      <c r="G251" s="217"/>
      <c r="H251" s="217"/>
      <c r="I251" s="217"/>
      <c r="J251" s="217"/>
      <c r="K251" s="217"/>
      <c r="L251" s="217"/>
      <c r="M251" s="217"/>
      <c r="N251" s="217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  <c r="Y251" s="217"/>
      <c r="Z251" s="217"/>
    </row>
    <row r="252">
      <c r="A252" s="82"/>
      <c r="B252" s="82"/>
      <c r="C252" s="217"/>
      <c r="D252" s="217"/>
      <c r="E252" s="217"/>
      <c r="F252" s="217"/>
      <c r="G252" s="217"/>
      <c r="H252" s="217"/>
      <c r="I252" s="217"/>
      <c r="J252" s="217"/>
      <c r="K252" s="217"/>
      <c r="L252" s="217"/>
      <c r="M252" s="217"/>
      <c r="N252" s="217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  <c r="Y252" s="217"/>
      <c r="Z252" s="217"/>
    </row>
    <row r="253">
      <c r="A253" s="82"/>
      <c r="B253" s="82"/>
      <c r="C253" s="217"/>
      <c r="D253" s="217"/>
      <c r="E253" s="217"/>
      <c r="F253" s="217"/>
      <c r="G253" s="217"/>
      <c r="H253" s="217"/>
      <c r="I253" s="217"/>
      <c r="J253" s="217"/>
      <c r="K253" s="217"/>
      <c r="L253" s="217"/>
      <c r="M253" s="217"/>
      <c r="N253" s="217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  <c r="Y253" s="217"/>
      <c r="Z253" s="217"/>
    </row>
    <row r="254">
      <c r="A254" s="82"/>
      <c r="B254" s="82"/>
      <c r="C254" s="217"/>
      <c r="D254" s="217"/>
      <c r="E254" s="217"/>
      <c r="F254" s="217"/>
      <c r="G254" s="217"/>
      <c r="H254" s="217"/>
      <c r="I254" s="217"/>
      <c r="J254" s="217"/>
      <c r="K254" s="217"/>
      <c r="L254" s="217"/>
      <c r="M254" s="217"/>
      <c r="N254" s="217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  <c r="Y254" s="217"/>
      <c r="Z254" s="217"/>
    </row>
    <row r="255">
      <c r="A255" s="82"/>
      <c r="B255" s="82"/>
      <c r="C255" s="217"/>
      <c r="D255" s="217"/>
      <c r="E255" s="217"/>
      <c r="F255" s="217"/>
      <c r="G255" s="217"/>
      <c r="H255" s="217"/>
      <c r="I255" s="217"/>
      <c r="J255" s="217"/>
      <c r="K255" s="217"/>
      <c r="L255" s="217"/>
      <c r="M255" s="217"/>
      <c r="N255" s="217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  <c r="Y255" s="217"/>
      <c r="Z255" s="217"/>
    </row>
    <row r="256">
      <c r="A256" s="82"/>
      <c r="B256" s="82"/>
      <c r="C256" s="217"/>
      <c r="D256" s="217"/>
      <c r="E256" s="217"/>
      <c r="F256" s="217"/>
      <c r="G256" s="217"/>
      <c r="H256" s="217"/>
      <c r="I256" s="217"/>
      <c r="J256" s="217"/>
      <c r="K256" s="217"/>
      <c r="L256" s="217"/>
      <c r="M256" s="217"/>
      <c r="N256" s="217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  <c r="Y256" s="217"/>
      <c r="Z256" s="217"/>
    </row>
    <row r="257">
      <c r="A257" s="82"/>
      <c r="B257" s="82"/>
      <c r="C257" s="217"/>
      <c r="D257" s="217"/>
      <c r="E257" s="217"/>
      <c r="F257" s="217"/>
      <c r="G257" s="217"/>
      <c r="H257" s="217"/>
      <c r="I257" s="217"/>
      <c r="J257" s="217"/>
      <c r="K257" s="217"/>
      <c r="L257" s="217"/>
      <c r="M257" s="217"/>
      <c r="N257" s="217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  <c r="Y257" s="217"/>
      <c r="Z257" s="217"/>
    </row>
    <row r="258">
      <c r="A258" s="82"/>
      <c r="B258" s="82"/>
      <c r="C258" s="217"/>
      <c r="D258" s="217"/>
      <c r="E258" s="217"/>
      <c r="F258" s="217"/>
      <c r="G258" s="217"/>
      <c r="H258" s="217"/>
      <c r="I258" s="217"/>
      <c r="J258" s="217"/>
      <c r="K258" s="217"/>
      <c r="L258" s="217"/>
      <c r="M258" s="217"/>
      <c r="N258" s="217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7"/>
      <c r="Z258" s="217"/>
    </row>
    <row r="259">
      <c r="A259" s="82"/>
      <c r="B259" s="82"/>
      <c r="C259" s="217"/>
      <c r="D259" s="217"/>
      <c r="E259" s="217"/>
      <c r="F259" s="217"/>
      <c r="G259" s="217"/>
      <c r="H259" s="217"/>
      <c r="I259" s="217"/>
      <c r="J259" s="217"/>
      <c r="K259" s="217"/>
      <c r="L259" s="217"/>
      <c r="M259" s="217"/>
      <c r="N259" s="217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  <c r="Y259" s="217"/>
      <c r="Z259" s="217"/>
    </row>
    <row r="260">
      <c r="A260" s="82"/>
      <c r="B260" s="82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  <c r="Y260" s="217"/>
      <c r="Z260" s="217"/>
    </row>
    <row r="261">
      <c r="A261" s="82"/>
      <c r="B261" s="82"/>
      <c r="C261" s="217"/>
      <c r="D261" s="217"/>
      <c r="E261" s="217"/>
      <c r="F261" s="217"/>
      <c r="G261" s="217"/>
      <c r="H261" s="217"/>
      <c r="I261" s="217"/>
      <c r="J261" s="217"/>
      <c r="K261" s="217"/>
      <c r="L261" s="217"/>
      <c r="M261" s="217"/>
      <c r="N261" s="217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  <c r="Y261" s="217"/>
      <c r="Z261" s="217"/>
    </row>
    <row r="262">
      <c r="A262" s="82"/>
      <c r="B262" s="82"/>
      <c r="C262" s="217"/>
      <c r="D262" s="217"/>
      <c r="E262" s="217"/>
      <c r="F262" s="217"/>
      <c r="G262" s="217"/>
      <c r="H262" s="217"/>
      <c r="I262" s="217"/>
      <c r="J262" s="217"/>
      <c r="K262" s="217"/>
      <c r="L262" s="217"/>
      <c r="M262" s="217"/>
      <c r="N262" s="217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  <c r="Y262" s="217"/>
      <c r="Z262" s="217"/>
    </row>
    <row r="263">
      <c r="A263" s="82"/>
      <c r="B263" s="82"/>
      <c r="C263" s="217"/>
      <c r="D263" s="217"/>
      <c r="E263" s="217"/>
      <c r="F263" s="217"/>
      <c r="G263" s="217"/>
      <c r="H263" s="217"/>
      <c r="I263" s="217"/>
      <c r="J263" s="217"/>
      <c r="K263" s="217"/>
      <c r="L263" s="217"/>
      <c r="M263" s="217"/>
      <c r="N263" s="217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  <c r="Y263" s="217"/>
      <c r="Z263" s="217"/>
    </row>
    <row r="264">
      <c r="A264" s="82"/>
      <c r="B264" s="82"/>
      <c r="C264" s="217"/>
      <c r="D264" s="217"/>
      <c r="E264" s="217"/>
      <c r="F264" s="217"/>
      <c r="G264" s="217"/>
      <c r="H264" s="217"/>
      <c r="I264" s="217"/>
      <c r="J264" s="217"/>
      <c r="K264" s="217"/>
      <c r="L264" s="217"/>
      <c r="M264" s="217"/>
      <c r="N264" s="217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  <c r="Y264" s="217"/>
      <c r="Z264" s="217"/>
    </row>
    <row r="265">
      <c r="A265" s="82"/>
      <c r="B265" s="82"/>
      <c r="C265" s="217"/>
      <c r="D265" s="217"/>
      <c r="E265" s="217"/>
      <c r="F265" s="217"/>
      <c r="G265" s="217"/>
      <c r="H265" s="217"/>
      <c r="I265" s="217"/>
      <c r="J265" s="217"/>
      <c r="K265" s="217"/>
      <c r="L265" s="217"/>
      <c r="M265" s="217"/>
      <c r="N265" s="217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  <c r="Y265" s="217"/>
      <c r="Z265" s="217"/>
    </row>
    <row r="266">
      <c r="A266" s="82"/>
      <c r="B266" s="82"/>
      <c r="C266" s="217"/>
      <c r="D266" s="217"/>
      <c r="E266" s="217"/>
      <c r="F266" s="217"/>
      <c r="G266" s="217"/>
      <c r="H266" s="217"/>
      <c r="I266" s="217"/>
      <c r="J266" s="217"/>
      <c r="K266" s="217"/>
      <c r="L266" s="217"/>
      <c r="M266" s="217"/>
      <c r="N266" s="217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  <c r="Y266" s="217"/>
      <c r="Z266" s="217"/>
    </row>
    <row r="267">
      <c r="A267" s="82"/>
      <c r="B267" s="82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  <c r="Y267" s="217"/>
      <c r="Z267" s="217"/>
    </row>
    <row r="268">
      <c r="A268" s="82"/>
      <c r="B268" s="82"/>
      <c r="C268" s="217"/>
      <c r="D268" s="217"/>
      <c r="E268" s="217"/>
      <c r="F268" s="217"/>
      <c r="G268" s="217"/>
      <c r="H268" s="217"/>
      <c r="I268" s="217"/>
      <c r="J268" s="217"/>
      <c r="K268" s="217"/>
      <c r="L268" s="217"/>
      <c r="M268" s="217"/>
      <c r="N268" s="217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  <c r="Y268" s="217"/>
      <c r="Z268" s="217"/>
    </row>
    <row r="269">
      <c r="A269" s="82"/>
      <c r="B269" s="82"/>
      <c r="C269" s="217"/>
      <c r="D269" s="217"/>
      <c r="E269" s="217"/>
      <c r="F269" s="217"/>
      <c r="G269" s="217"/>
      <c r="H269" s="217"/>
      <c r="I269" s="217"/>
      <c r="J269" s="217"/>
      <c r="K269" s="217"/>
      <c r="L269" s="217"/>
      <c r="M269" s="217"/>
      <c r="N269" s="217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  <c r="Y269" s="217"/>
      <c r="Z269" s="217"/>
    </row>
    <row r="270">
      <c r="A270" s="82"/>
      <c r="B270" s="82"/>
      <c r="C270" s="217"/>
      <c r="D270" s="217"/>
      <c r="E270" s="217"/>
      <c r="F270" s="217"/>
      <c r="G270" s="217"/>
      <c r="H270" s="217"/>
      <c r="I270" s="217"/>
      <c r="J270" s="217"/>
      <c r="K270" s="217"/>
      <c r="L270" s="217"/>
      <c r="M270" s="217"/>
      <c r="N270" s="217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  <c r="Y270" s="217"/>
      <c r="Z270" s="217"/>
    </row>
    <row r="271">
      <c r="A271" s="82"/>
      <c r="B271" s="82"/>
      <c r="C271" s="217"/>
      <c r="D271" s="217"/>
      <c r="E271" s="217"/>
      <c r="F271" s="217"/>
      <c r="G271" s="217"/>
      <c r="H271" s="217"/>
      <c r="I271" s="217"/>
      <c r="J271" s="217"/>
      <c r="K271" s="217"/>
      <c r="L271" s="217"/>
      <c r="M271" s="217"/>
      <c r="N271" s="217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  <c r="Y271" s="217"/>
      <c r="Z271" s="217"/>
    </row>
    <row r="272">
      <c r="A272" s="82"/>
      <c r="B272" s="82"/>
      <c r="C272" s="217"/>
      <c r="D272" s="217"/>
      <c r="E272" s="217"/>
      <c r="F272" s="217"/>
      <c r="G272" s="217"/>
      <c r="H272" s="217"/>
      <c r="I272" s="217"/>
      <c r="J272" s="217"/>
      <c r="K272" s="217"/>
      <c r="L272" s="217"/>
      <c r="M272" s="217"/>
      <c r="N272" s="217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  <c r="Y272" s="217"/>
      <c r="Z272" s="217"/>
    </row>
    <row r="273">
      <c r="A273" s="82"/>
      <c r="B273" s="82"/>
      <c r="C273" s="217"/>
      <c r="D273" s="217"/>
      <c r="E273" s="217"/>
      <c r="F273" s="217"/>
      <c r="G273" s="217"/>
      <c r="H273" s="217"/>
      <c r="I273" s="217"/>
      <c r="J273" s="217"/>
      <c r="K273" s="217"/>
      <c r="L273" s="217"/>
      <c r="M273" s="217"/>
      <c r="N273" s="217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  <c r="Y273" s="217"/>
      <c r="Z273" s="217"/>
    </row>
    <row r="274">
      <c r="A274" s="82"/>
      <c r="B274" s="82"/>
      <c r="C274" s="217"/>
      <c r="D274" s="217"/>
      <c r="E274" s="217"/>
      <c r="F274" s="217"/>
      <c r="G274" s="217"/>
      <c r="H274" s="217"/>
      <c r="I274" s="217"/>
      <c r="J274" s="217"/>
      <c r="K274" s="217"/>
      <c r="L274" s="217"/>
      <c r="M274" s="217"/>
      <c r="N274" s="217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  <c r="Y274" s="217"/>
      <c r="Z274" s="217"/>
    </row>
    <row r="275">
      <c r="A275" s="82"/>
      <c r="B275" s="82"/>
      <c r="C275" s="217"/>
      <c r="D275" s="217"/>
      <c r="E275" s="217"/>
      <c r="F275" s="217"/>
      <c r="G275" s="217"/>
      <c r="H275" s="217"/>
      <c r="I275" s="217"/>
      <c r="J275" s="217"/>
      <c r="K275" s="217"/>
      <c r="L275" s="217"/>
      <c r="M275" s="217"/>
      <c r="N275" s="217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7"/>
      <c r="Z275" s="217"/>
    </row>
    <row r="276">
      <c r="A276" s="82"/>
      <c r="B276" s="82"/>
      <c r="C276" s="217"/>
      <c r="D276" s="217"/>
      <c r="E276" s="217"/>
      <c r="F276" s="217"/>
      <c r="G276" s="217"/>
      <c r="H276" s="217"/>
      <c r="I276" s="217"/>
      <c r="J276" s="217"/>
      <c r="K276" s="217"/>
      <c r="L276" s="217"/>
      <c r="M276" s="217"/>
      <c r="N276" s="217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7"/>
      <c r="Z276" s="217"/>
    </row>
    <row r="277">
      <c r="A277" s="82"/>
      <c r="B277" s="82"/>
      <c r="C277" s="217"/>
      <c r="D277" s="217"/>
      <c r="E277" s="217"/>
      <c r="F277" s="217"/>
      <c r="G277" s="217"/>
      <c r="H277" s="217"/>
      <c r="I277" s="217"/>
      <c r="J277" s="217"/>
      <c r="K277" s="217"/>
      <c r="L277" s="217"/>
      <c r="M277" s="217"/>
      <c r="N277" s="217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7"/>
      <c r="Z277" s="217"/>
    </row>
    <row r="278">
      <c r="A278" s="82"/>
      <c r="B278" s="82"/>
      <c r="C278" s="217"/>
      <c r="D278" s="217"/>
      <c r="E278" s="217"/>
      <c r="F278" s="217"/>
      <c r="G278" s="217"/>
      <c r="H278" s="217"/>
      <c r="I278" s="217"/>
      <c r="J278" s="217"/>
      <c r="K278" s="217"/>
      <c r="L278" s="217"/>
      <c r="M278" s="217"/>
      <c r="N278" s="217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7"/>
      <c r="Z278" s="217"/>
    </row>
    <row r="279">
      <c r="A279" s="82"/>
      <c r="B279" s="82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7"/>
      <c r="Z279" s="217"/>
    </row>
    <row r="280">
      <c r="A280" s="82"/>
      <c r="B280" s="82"/>
      <c r="C280" s="217"/>
      <c r="D280" s="217"/>
      <c r="E280" s="217"/>
      <c r="F280" s="217"/>
      <c r="G280" s="217"/>
      <c r="H280" s="217"/>
      <c r="I280" s="217"/>
      <c r="J280" s="217"/>
      <c r="K280" s="217"/>
      <c r="L280" s="217"/>
      <c r="M280" s="217"/>
      <c r="N280" s="217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7"/>
      <c r="Z280" s="217"/>
    </row>
    <row r="281">
      <c r="A281" s="82"/>
      <c r="B281" s="82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7"/>
      <c r="Z281" s="217"/>
    </row>
    <row r="282">
      <c r="A282" s="82"/>
      <c r="B282" s="82"/>
      <c r="C282" s="217"/>
      <c r="D282" s="217"/>
      <c r="E282" s="217"/>
      <c r="F282" s="217"/>
      <c r="G282" s="217"/>
      <c r="H282" s="217"/>
      <c r="I282" s="217"/>
      <c r="J282" s="217"/>
      <c r="K282" s="217"/>
      <c r="L282" s="217"/>
      <c r="M282" s="217"/>
      <c r="N282" s="217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7"/>
      <c r="Z282" s="217"/>
    </row>
    <row r="283">
      <c r="A283" s="82"/>
      <c r="B283" s="82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</row>
    <row r="284">
      <c r="A284" s="82"/>
      <c r="B284" s="82"/>
      <c r="C284" s="217"/>
      <c r="D284" s="217"/>
      <c r="E284" s="217"/>
      <c r="F284" s="217"/>
      <c r="G284" s="217"/>
      <c r="H284" s="217"/>
      <c r="I284" s="217"/>
      <c r="J284" s="217"/>
      <c r="K284" s="217"/>
      <c r="L284" s="217"/>
      <c r="M284" s="217"/>
      <c r="N284" s="217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7"/>
      <c r="Z284" s="217"/>
    </row>
    <row r="285">
      <c r="A285" s="82"/>
      <c r="B285" s="82"/>
      <c r="C285" s="217"/>
      <c r="D285" s="217"/>
      <c r="E285" s="217"/>
      <c r="F285" s="217"/>
      <c r="G285" s="217"/>
      <c r="H285" s="217"/>
      <c r="I285" s="217"/>
      <c r="J285" s="217"/>
      <c r="K285" s="217"/>
      <c r="L285" s="217"/>
      <c r="M285" s="217"/>
      <c r="N285" s="217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7"/>
      <c r="Z285" s="217"/>
    </row>
    <row r="286">
      <c r="A286" s="82"/>
      <c r="B286" s="82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7"/>
      <c r="Z286" s="217"/>
    </row>
    <row r="287">
      <c r="A287" s="82"/>
      <c r="B287" s="82"/>
      <c r="C287" s="217"/>
      <c r="D287" s="217"/>
      <c r="E287" s="217"/>
      <c r="F287" s="217"/>
      <c r="G287" s="217"/>
      <c r="H287" s="217"/>
      <c r="I287" s="217"/>
      <c r="J287" s="217"/>
      <c r="K287" s="217"/>
      <c r="L287" s="217"/>
      <c r="M287" s="217"/>
      <c r="N287" s="217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7"/>
      <c r="Z287" s="217"/>
    </row>
    <row r="288">
      <c r="A288" s="82"/>
      <c r="B288" s="82"/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7"/>
      <c r="Z288" s="217"/>
    </row>
    <row r="289">
      <c r="A289" s="82"/>
      <c r="B289" s="82"/>
      <c r="C289" s="217"/>
      <c r="D289" s="217"/>
      <c r="E289" s="217"/>
      <c r="F289" s="217"/>
      <c r="G289" s="217"/>
      <c r="H289" s="217"/>
      <c r="I289" s="217"/>
      <c r="J289" s="217"/>
      <c r="K289" s="217"/>
      <c r="L289" s="217"/>
      <c r="M289" s="217"/>
      <c r="N289" s="217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7"/>
      <c r="Z289" s="217"/>
    </row>
    <row r="290">
      <c r="A290" s="82"/>
      <c r="B290" s="82"/>
      <c r="C290" s="217"/>
      <c r="D290" s="217"/>
      <c r="E290" s="217"/>
      <c r="F290" s="217"/>
      <c r="G290" s="217"/>
      <c r="H290" s="217"/>
      <c r="I290" s="217"/>
      <c r="J290" s="217"/>
      <c r="K290" s="217"/>
      <c r="L290" s="217"/>
      <c r="M290" s="217"/>
      <c r="N290" s="217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7"/>
      <c r="Z290" s="217"/>
    </row>
    <row r="291">
      <c r="A291" s="82"/>
      <c r="B291" s="82"/>
      <c r="C291" s="217"/>
      <c r="D291" s="217"/>
      <c r="E291" s="217"/>
      <c r="F291" s="217"/>
      <c r="G291" s="217"/>
      <c r="H291" s="217"/>
      <c r="I291" s="217"/>
      <c r="J291" s="217"/>
      <c r="K291" s="217"/>
      <c r="L291" s="217"/>
      <c r="M291" s="217"/>
      <c r="N291" s="217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7"/>
      <c r="Z291" s="217"/>
    </row>
    <row r="292">
      <c r="A292" s="82"/>
      <c r="B292" s="82"/>
      <c r="C292" s="217"/>
      <c r="D292" s="217"/>
      <c r="E292" s="217"/>
      <c r="F292" s="217"/>
      <c r="G292" s="217"/>
      <c r="H292" s="217"/>
      <c r="I292" s="217"/>
      <c r="J292" s="217"/>
      <c r="K292" s="217"/>
      <c r="L292" s="217"/>
      <c r="M292" s="217"/>
      <c r="N292" s="217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7"/>
      <c r="Z292" s="217"/>
    </row>
    <row r="293">
      <c r="A293" s="82"/>
      <c r="B293" s="82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7"/>
      <c r="Z293" s="217"/>
    </row>
    <row r="294">
      <c r="A294" s="82"/>
      <c r="B294" s="82"/>
      <c r="C294" s="217"/>
      <c r="D294" s="217"/>
      <c r="E294" s="217"/>
      <c r="F294" s="217"/>
      <c r="G294" s="217"/>
      <c r="H294" s="217"/>
      <c r="I294" s="217"/>
      <c r="J294" s="217"/>
      <c r="K294" s="217"/>
      <c r="L294" s="217"/>
      <c r="M294" s="217"/>
      <c r="N294" s="217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7"/>
      <c r="Z294" s="217"/>
    </row>
    <row r="295">
      <c r="A295" s="82"/>
      <c r="B295" s="82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7"/>
      <c r="Z295" s="217"/>
    </row>
    <row r="296">
      <c r="A296" s="82"/>
      <c r="B296" s="82"/>
      <c r="C296" s="217"/>
      <c r="D296" s="217"/>
      <c r="E296" s="217"/>
      <c r="F296" s="217"/>
      <c r="G296" s="217"/>
      <c r="H296" s="217"/>
      <c r="I296" s="217"/>
      <c r="J296" s="217"/>
      <c r="K296" s="217"/>
      <c r="L296" s="217"/>
      <c r="M296" s="217"/>
      <c r="N296" s="217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7"/>
      <c r="Z296" s="217"/>
    </row>
    <row r="297">
      <c r="A297" s="82"/>
      <c r="B297" s="82"/>
      <c r="C297" s="217"/>
      <c r="D297" s="217"/>
      <c r="E297" s="217"/>
      <c r="F297" s="217"/>
      <c r="G297" s="217"/>
      <c r="H297" s="217"/>
      <c r="I297" s="217"/>
      <c r="J297" s="217"/>
      <c r="K297" s="217"/>
      <c r="L297" s="217"/>
      <c r="M297" s="217"/>
      <c r="N297" s="217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7"/>
      <c r="Z297" s="217"/>
    </row>
    <row r="298">
      <c r="A298" s="82"/>
      <c r="B298" s="82"/>
      <c r="C298" s="217"/>
      <c r="D298" s="217"/>
      <c r="E298" s="217"/>
      <c r="F298" s="217"/>
      <c r="G298" s="217"/>
      <c r="H298" s="217"/>
      <c r="I298" s="217"/>
      <c r="J298" s="217"/>
      <c r="K298" s="217"/>
      <c r="L298" s="217"/>
      <c r="M298" s="217"/>
      <c r="N298" s="217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7"/>
      <c r="Z298" s="217"/>
    </row>
    <row r="299">
      <c r="A299" s="82"/>
      <c r="B299" s="82"/>
      <c r="C299" s="217"/>
      <c r="D299" s="217"/>
      <c r="E299" s="217"/>
      <c r="F299" s="217"/>
      <c r="G299" s="217"/>
      <c r="H299" s="217"/>
      <c r="I299" s="217"/>
      <c r="J299" s="217"/>
      <c r="K299" s="217"/>
      <c r="L299" s="217"/>
      <c r="M299" s="217"/>
      <c r="N299" s="217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  <c r="Y299" s="217"/>
      <c r="Z299" s="217"/>
    </row>
    <row r="300">
      <c r="A300" s="82"/>
      <c r="B300" s="82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  <c r="Y300" s="217"/>
      <c r="Z300" s="217"/>
    </row>
    <row r="301">
      <c r="A301" s="82"/>
      <c r="B301" s="82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  <c r="Y301" s="217"/>
      <c r="Z301" s="217"/>
    </row>
    <row r="302">
      <c r="A302" s="82"/>
      <c r="B302" s="82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  <c r="Y302" s="217"/>
      <c r="Z302" s="217"/>
    </row>
    <row r="303">
      <c r="A303" s="82"/>
      <c r="B303" s="82"/>
      <c r="C303" s="217"/>
      <c r="D303" s="217"/>
      <c r="E303" s="217"/>
      <c r="F303" s="217"/>
      <c r="G303" s="217"/>
      <c r="H303" s="217"/>
      <c r="I303" s="217"/>
      <c r="J303" s="217"/>
      <c r="K303" s="217"/>
      <c r="L303" s="217"/>
      <c r="M303" s="217"/>
      <c r="N303" s="217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  <c r="Y303" s="217"/>
      <c r="Z303" s="217"/>
    </row>
    <row r="304">
      <c r="A304" s="82"/>
      <c r="B304" s="82"/>
      <c r="C304" s="217"/>
      <c r="D304" s="217"/>
      <c r="E304" s="217"/>
      <c r="F304" s="217"/>
      <c r="G304" s="217"/>
      <c r="H304" s="217"/>
      <c r="I304" s="217"/>
      <c r="J304" s="217"/>
      <c r="K304" s="217"/>
      <c r="L304" s="217"/>
      <c r="M304" s="217"/>
      <c r="N304" s="217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  <c r="Y304" s="217"/>
      <c r="Z304" s="217"/>
    </row>
    <row r="305">
      <c r="A305" s="82"/>
      <c r="B305" s="82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7"/>
      <c r="Z305" s="217"/>
    </row>
    <row r="306">
      <c r="A306" s="82"/>
      <c r="B306" s="82"/>
      <c r="C306" s="217"/>
      <c r="D306" s="217"/>
      <c r="E306" s="217"/>
      <c r="F306" s="217"/>
      <c r="G306" s="217"/>
      <c r="H306" s="217"/>
      <c r="I306" s="217"/>
      <c r="J306" s="217"/>
      <c r="K306" s="217"/>
      <c r="L306" s="217"/>
      <c r="M306" s="217"/>
      <c r="N306" s="217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7"/>
      <c r="Z306" s="217"/>
    </row>
    <row r="307">
      <c r="A307" s="82"/>
      <c r="B307" s="82"/>
      <c r="C307" s="217"/>
      <c r="D307" s="217"/>
      <c r="E307" s="217"/>
      <c r="F307" s="217"/>
      <c r="G307" s="217"/>
      <c r="H307" s="217"/>
      <c r="I307" s="217"/>
      <c r="J307" s="217"/>
      <c r="K307" s="217"/>
      <c r="L307" s="217"/>
      <c r="M307" s="217"/>
      <c r="N307" s="217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7"/>
      <c r="Z307" s="217"/>
    </row>
    <row r="308">
      <c r="A308" s="82"/>
      <c r="B308" s="82"/>
      <c r="C308" s="217"/>
      <c r="D308" s="217"/>
      <c r="E308" s="217"/>
      <c r="F308" s="217"/>
      <c r="G308" s="217"/>
      <c r="H308" s="217"/>
      <c r="I308" s="217"/>
      <c r="J308" s="217"/>
      <c r="K308" s="217"/>
      <c r="L308" s="217"/>
      <c r="M308" s="217"/>
      <c r="N308" s="217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7"/>
      <c r="Z308" s="217"/>
    </row>
    <row r="309">
      <c r="A309" s="82"/>
      <c r="B309" s="82"/>
      <c r="C309" s="217"/>
      <c r="D309" s="217"/>
      <c r="E309" s="217"/>
      <c r="F309" s="217"/>
      <c r="G309" s="217"/>
      <c r="H309" s="217"/>
      <c r="I309" s="217"/>
      <c r="J309" s="217"/>
      <c r="K309" s="217"/>
      <c r="L309" s="217"/>
      <c r="M309" s="217"/>
      <c r="N309" s="217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7"/>
      <c r="Z309" s="217"/>
    </row>
    <row r="310">
      <c r="A310" s="82"/>
      <c r="B310" s="82"/>
      <c r="C310" s="217"/>
      <c r="D310" s="217"/>
      <c r="E310" s="217"/>
      <c r="F310" s="217"/>
      <c r="G310" s="217"/>
      <c r="H310" s="217"/>
      <c r="I310" s="217"/>
      <c r="J310" s="217"/>
      <c r="K310" s="217"/>
      <c r="L310" s="217"/>
      <c r="M310" s="217"/>
      <c r="N310" s="217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7"/>
      <c r="Z310" s="217"/>
    </row>
    <row r="311">
      <c r="A311" s="82"/>
      <c r="B311" s="82"/>
      <c r="C311" s="217"/>
      <c r="D311" s="217"/>
      <c r="E311" s="217"/>
      <c r="F311" s="217"/>
      <c r="G311" s="217"/>
      <c r="H311" s="217"/>
      <c r="I311" s="217"/>
      <c r="J311" s="217"/>
      <c r="K311" s="217"/>
      <c r="L311" s="217"/>
      <c r="M311" s="217"/>
      <c r="N311" s="217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7"/>
      <c r="Z311" s="217"/>
    </row>
    <row r="312">
      <c r="A312" s="82"/>
      <c r="B312" s="82"/>
      <c r="C312" s="217"/>
      <c r="D312" s="217"/>
      <c r="E312" s="217"/>
      <c r="F312" s="217"/>
      <c r="G312" s="217"/>
      <c r="H312" s="217"/>
      <c r="I312" s="217"/>
      <c r="J312" s="217"/>
      <c r="K312" s="217"/>
      <c r="L312" s="217"/>
      <c r="M312" s="217"/>
      <c r="N312" s="217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7"/>
      <c r="Z312" s="217"/>
    </row>
    <row r="313">
      <c r="A313" s="82"/>
      <c r="B313" s="82"/>
      <c r="C313" s="217"/>
      <c r="D313" s="217"/>
      <c r="E313" s="217"/>
      <c r="F313" s="217"/>
      <c r="G313" s="217"/>
      <c r="H313" s="217"/>
      <c r="I313" s="217"/>
      <c r="J313" s="217"/>
      <c r="K313" s="217"/>
      <c r="L313" s="217"/>
      <c r="M313" s="217"/>
      <c r="N313" s="217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7"/>
      <c r="Z313" s="217"/>
    </row>
    <row r="314">
      <c r="A314" s="82"/>
      <c r="B314" s="82"/>
      <c r="C314" s="217"/>
      <c r="D314" s="217"/>
      <c r="E314" s="217"/>
      <c r="F314" s="217"/>
      <c r="G314" s="217"/>
      <c r="H314" s="217"/>
      <c r="I314" s="217"/>
      <c r="J314" s="217"/>
      <c r="K314" s="217"/>
      <c r="L314" s="217"/>
      <c r="M314" s="217"/>
      <c r="N314" s="217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7"/>
      <c r="Z314" s="217"/>
    </row>
    <row r="315">
      <c r="A315" s="82"/>
      <c r="B315" s="82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7"/>
      <c r="Z315" s="217"/>
    </row>
    <row r="316">
      <c r="A316" s="82"/>
      <c r="B316" s="82"/>
      <c r="C316" s="217"/>
      <c r="D316" s="217"/>
      <c r="E316" s="217"/>
      <c r="F316" s="217"/>
      <c r="G316" s="217"/>
      <c r="H316" s="217"/>
      <c r="I316" s="217"/>
      <c r="J316" s="217"/>
      <c r="K316" s="217"/>
      <c r="L316" s="217"/>
      <c r="M316" s="217"/>
      <c r="N316" s="217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7"/>
      <c r="Z316" s="217"/>
    </row>
    <row r="317">
      <c r="A317" s="82"/>
      <c r="B317" s="82"/>
      <c r="C317" s="217"/>
      <c r="D317" s="217"/>
      <c r="E317" s="217"/>
      <c r="F317" s="217"/>
      <c r="G317" s="217"/>
      <c r="H317" s="217"/>
      <c r="I317" s="217"/>
      <c r="J317" s="217"/>
      <c r="K317" s="217"/>
      <c r="L317" s="217"/>
      <c r="M317" s="217"/>
      <c r="N317" s="217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7"/>
      <c r="Z317" s="217"/>
    </row>
    <row r="318">
      <c r="A318" s="82"/>
      <c r="B318" s="82"/>
      <c r="C318" s="217"/>
      <c r="D318" s="217"/>
      <c r="E318" s="217"/>
      <c r="F318" s="217"/>
      <c r="G318" s="217"/>
      <c r="H318" s="217"/>
      <c r="I318" s="217"/>
      <c r="J318" s="217"/>
      <c r="K318" s="217"/>
      <c r="L318" s="217"/>
      <c r="M318" s="217"/>
      <c r="N318" s="217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7"/>
      <c r="Z318" s="217"/>
    </row>
    <row r="319">
      <c r="A319" s="82"/>
      <c r="B319" s="82"/>
      <c r="C319" s="217"/>
      <c r="D319" s="217"/>
      <c r="E319" s="217"/>
      <c r="F319" s="217"/>
      <c r="G319" s="217"/>
      <c r="H319" s="217"/>
      <c r="I319" s="217"/>
      <c r="J319" s="217"/>
      <c r="K319" s="217"/>
      <c r="L319" s="217"/>
      <c r="M319" s="217"/>
      <c r="N319" s="217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7"/>
      <c r="Z319" s="217"/>
    </row>
    <row r="320">
      <c r="A320" s="82"/>
      <c r="B320" s="82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7"/>
      <c r="Z320" s="217"/>
    </row>
    <row r="321">
      <c r="A321" s="82"/>
      <c r="B321" s="82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7"/>
      <c r="Z321" s="217"/>
    </row>
    <row r="322">
      <c r="A322" s="82"/>
      <c r="B322" s="82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7"/>
      <c r="Z322" s="217"/>
    </row>
    <row r="323">
      <c r="A323" s="82"/>
      <c r="B323" s="82"/>
      <c r="C323" s="217"/>
      <c r="D323" s="217"/>
      <c r="E323" s="217"/>
      <c r="F323" s="217"/>
      <c r="G323" s="217"/>
      <c r="H323" s="217"/>
      <c r="I323" s="217"/>
      <c r="J323" s="217"/>
      <c r="K323" s="217"/>
      <c r="L323" s="217"/>
      <c r="M323" s="217"/>
      <c r="N323" s="217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7"/>
      <c r="Z323" s="217"/>
    </row>
    <row r="324">
      <c r="A324" s="82"/>
      <c r="B324" s="82"/>
      <c r="C324" s="217"/>
      <c r="D324" s="217"/>
      <c r="E324" s="217"/>
      <c r="F324" s="217"/>
      <c r="G324" s="217"/>
      <c r="H324" s="217"/>
      <c r="I324" s="217"/>
      <c r="J324" s="217"/>
      <c r="K324" s="217"/>
      <c r="L324" s="217"/>
      <c r="M324" s="217"/>
      <c r="N324" s="217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7"/>
      <c r="Z324" s="217"/>
    </row>
    <row r="325">
      <c r="A325" s="82"/>
      <c r="B325" s="82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7"/>
      <c r="Z325" s="217"/>
    </row>
    <row r="326">
      <c r="A326" s="82"/>
      <c r="B326" s="82"/>
      <c r="C326" s="217"/>
      <c r="D326" s="217"/>
      <c r="E326" s="217"/>
      <c r="F326" s="217"/>
      <c r="G326" s="217"/>
      <c r="H326" s="217"/>
      <c r="I326" s="217"/>
      <c r="J326" s="217"/>
      <c r="K326" s="217"/>
      <c r="L326" s="217"/>
      <c r="M326" s="217"/>
      <c r="N326" s="217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7"/>
      <c r="Z326" s="217"/>
    </row>
    <row r="327">
      <c r="A327" s="82"/>
      <c r="B327" s="82"/>
      <c r="C327" s="217"/>
      <c r="D327" s="217"/>
      <c r="E327" s="217"/>
      <c r="F327" s="217"/>
      <c r="G327" s="217"/>
      <c r="H327" s="217"/>
      <c r="I327" s="217"/>
      <c r="J327" s="217"/>
      <c r="K327" s="217"/>
      <c r="L327" s="217"/>
      <c r="M327" s="217"/>
      <c r="N327" s="217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7"/>
      <c r="Z327" s="217"/>
    </row>
    <row r="328">
      <c r="A328" s="82"/>
      <c r="B328" s="82"/>
      <c r="C328" s="217"/>
      <c r="D328" s="217"/>
      <c r="E328" s="217"/>
      <c r="F328" s="217"/>
      <c r="G328" s="217"/>
      <c r="H328" s="217"/>
      <c r="I328" s="217"/>
      <c r="J328" s="217"/>
      <c r="K328" s="217"/>
      <c r="L328" s="217"/>
      <c r="M328" s="217"/>
      <c r="N328" s="217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7"/>
      <c r="Z328" s="217"/>
    </row>
    <row r="329">
      <c r="A329" s="82"/>
      <c r="B329" s="82"/>
      <c r="C329" s="217"/>
      <c r="D329" s="217"/>
      <c r="E329" s="217"/>
      <c r="F329" s="217"/>
      <c r="G329" s="217"/>
      <c r="H329" s="217"/>
      <c r="I329" s="217"/>
      <c r="J329" s="217"/>
      <c r="K329" s="217"/>
      <c r="L329" s="217"/>
      <c r="M329" s="217"/>
      <c r="N329" s="217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7"/>
      <c r="Z329" s="217"/>
    </row>
    <row r="330">
      <c r="A330" s="82"/>
      <c r="B330" s="82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  <c r="Y330" s="217"/>
      <c r="Z330" s="217"/>
    </row>
    <row r="331">
      <c r="A331" s="82"/>
      <c r="B331" s="82"/>
      <c r="C331" s="217"/>
      <c r="D331" s="217"/>
      <c r="E331" s="217"/>
      <c r="F331" s="217"/>
      <c r="G331" s="217"/>
      <c r="H331" s="217"/>
      <c r="I331" s="217"/>
      <c r="J331" s="217"/>
      <c r="K331" s="217"/>
      <c r="L331" s="217"/>
      <c r="M331" s="217"/>
      <c r="N331" s="217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  <c r="Y331" s="217"/>
      <c r="Z331" s="217"/>
    </row>
    <row r="332">
      <c r="A332" s="82"/>
      <c r="B332" s="82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  <c r="Y332" s="217"/>
      <c r="Z332" s="217"/>
    </row>
    <row r="333">
      <c r="A333" s="82"/>
      <c r="B333" s="82"/>
      <c r="C333" s="217"/>
      <c r="D333" s="217"/>
      <c r="E333" s="217"/>
      <c r="F333" s="217"/>
      <c r="G333" s="217"/>
      <c r="H333" s="217"/>
      <c r="I333" s="217"/>
      <c r="J333" s="217"/>
      <c r="K333" s="217"/>
      <c r="L333" s="217"/>
      <c r="M333" s="217"/>
      <c r="N333" s="217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7"/>
      <c r="Z333" s="217"/>
    </row>
    <row r="334">
      <c r="A334" s="82"/>
      <c r="B334" s="82"/>
      <c r="C334" s="217"/>
      <c r="D334" s="217"/>
      <c r="E334" s="217"/>
      <c r="F334" s="217"/>
      <c r="G334" s="217"/>
      <c r="H334" s="217"/>
      <c r="I334" s="217"/>
      <c r="J334" s="217"/>
      <c r="K334" s="217"/>
      <c r="L334" s="217"/>
      <c r="M334" s="217"/>
      <c r="N334" s="217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7"/>
      <c r="Z334" s="217"/>
    </row>
    <row r="335">
      <c r="A335" s="82"/>
      <c r="B335" s="82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  <c r="Y335" s="217"/>
      <c r="Z335" s="217"/>
    </row>
    <row r="336">
      <c r="A336" s="82"/>
      <c r="B336" s="82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</row>
    <row r="337">
      <c r="A337" s="82"/>
      <c r="B337" s="82"/>
      <c r="C337" s="217"/>
      <c r="D337" s="217"/>
      <c r="E337" s="217"/>
      <c r="F337" s="217"/>
      <c r="G337" s="217"/>
      <c r="H337" s="217"/>
      <c r="I337" s="217"/>
      <c r="J337" s="217"/>
      <c r="K337" s="217"/>
      <c r="L337" s="217"/>
      <c r="M337" s="217"/>
      <c r="N337" s="217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  <c r="Y337" s="217"/>
      <c r="Z337" s="217"/>
    </row>
    <row r="338">
      <c r="A338" s="82"/>
      <c r="B338" s="82"/>
      <c r="C338" s="217"/>
      <c r="D338" s="217"/>
      <c r="E338" s="217"/>
      <c r="F338" s="217"/>
      <c r="G338" s="217"/>
      <c r="H338" s="217"/>
      <c r="I338" s="217"/>
      <c r="J338" s="217"/>
      <c r="K338" s="217"/>
      <c r="L338" s="217"/>
      <c r="M338" s="217"/>
      <c r="N338" s="217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  <c r="Y338" s="217"/>
      <c r="Z338" s="217"/>
    </row>
    <row r="339">
      <c r="A339" s="82"/>
      <c r="B339" s="82"/>
      <c r="C339" s="217"/>
      <c r="D339" s="217"/>
      <c r="E339" s="217"/>
      <c r="F339" s="217"/>
      <c r="G339" s="217"/>
      <c r="H339" s="217"/>
      <c r="I339" s="217"/>
      <c r="J339" s="217"/>
      <c r="K339" s="217"/>
      <c r="L339" s="217"/>
      <c r="M339" s="217"/>
      <c r="N339" s="217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  <c r="Y339" s="217"/>
      <c r="Z339" s="217"/>
    </row>
    <row r="340">
      <c r="A340" s="82"/>
      <c r="B340" s="82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/>
      <c r="M340" s="217"/>
      <c r="N340" s="217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7"/>
      <c r="Z340" s="217"/>
    </row>
    <row r="341">
      <c r="A341" s="82"/>
      <c r="B341" s="82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/>
      <c r="M341" s="217"/>
      <c r="N341" s="217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  <c r="Y341" s="217"/>
      <c r="Z341" s="217"/>
    </row>
    <row r="342">
      <c r="A342" s="82"/>
      <c r="B342" s="82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/>
      <c r="M342" s="217"/>
      <c r="N342" s="217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  <c r="Y342" s="217"/>
      <c r="Z342" s="217"/>
    </row>
    <row r="343">
      <c r="A343" s="82"/>
      <c r="B343" s="82"/>
      <c r="C343" s="217"/>
      <c r="D343" s="217"/>
      <c r="E343" s="217"/>
      <c r="F343" s="217"/>
      <c r="G343" s="217"/>
      <c r="H343" s="217"/>
      <c r="I343" s="217"/>
      <c r="J343" s="217"/>
      <c r="K343" s="217"/>
      <c r="L343" s="217"/>
      <c r="M343" s="217"/>
      <c r="N343" s="217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  <c r="Y343" s="217"/>
      <c r="Z343" s="217"/>
    </row>
    <row r="344">
      <c r="A344" s="82"/>
      <c r="B344" s="82"/>
      <c r="C344" s="217"/>
      <c r="D344" s="217"/>
      <c r="E344" s="217"/>
      <c r="F344" s="217"/>
      <c r="G344" s="217"/>
      <c r="H344" s="217"/>
      <c r="I344" s="217"/>
      <c r="J344" s="217"/>
      <c r="K344" s="217"/>
      <c r="L344" s="217"/>
      <c r="M344" s="217"/>
      <c r="N344" s="217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  <c r="Y344" s="217"/>
      <c r="Z344" s="217"/>
    </row>
    <row r="345">
      <c r="A345" s="82"/>
      <c r="B345" s="82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  <c r="Y345" s="217"/>
      <c r="Z345" s="217"/>
    </row>
    <row r="346">
      <c r="A346" s="82"/>
      <c r="B346" s="82"/>
      <c r="C346" s="217"/>
      <c r="D346" s="217"/>
      <c r="E346" s="217"/>
      <c r="F346" s="217"/>
      <c r="G346" s="217"/>
      <c r="H346" s="217"/>
      <c r="I346" s="217"/>
      <c r="J346" s="217"/>
      <c r="K346" s="217"/>
      <c r="L346" s="217"/>
      <c r="M346" s="217"/>
      <c r="N346" s="217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7"/>
      <c r="Z346" s="217"/>
    </row>
    <row r="347">
      <c r="A347" s="82"/>
      <c r="B347" s="82"/>
      <c r="C347" s="217"/>
      <c r="D347" s="217"/>
      <c r="E347" s="217"/>
      <c r="F347" s="217"/>
      <c r="G347" s="217"/>
      <c r="H347" s="217"/>
      <c r="I347" s="217"/>
      <c r="J347" s="217"/>
      <c r="K347" s="217"/>
      <c r="L347" s="217"/>
      <c r="M347" s="217"/>
      <c r="N347" s="217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7"/>
      <c r="Z347" s="217"/>
    </row>
    <row r="348">
      <c r="A348" s="82"/>
      <c r="B348" s="82"/>
      <c r="C348" s="217"/>
      <c r="D348" s="217"/>
      <c r="E348" s="217"/>
      <c r="F348" s="217"/>
      <c r="G348" s="217"/>
      <c r="H348" s="217"/>
      <c r="I348" s="217"/>
      <c r="J348" s="217"/>
      <c r="K348" s="217"/>
      <c r="L348" s="217"/>
      <c r="M348" s="217"/>
      <c r="N348" s="217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  <c r="Y348" s="217"/>
      <c r="Z348" s="217"/>
    </row>
    <row r="349">
      <c r="A349" s="82"/>
      <c r="B349" s="82"/>
      <c r="C349" s="217"/>
      <c r="D349" s="217"/>
      <c r="E349" s="217"/>
      <c r="F349" s="217"/>
      <c r="G349" s="217"/>
      <c r="H349" s="217"/>
      <c r="I349" s="217"/>
      <c r="J349" s="217"/>
      <c r="K349" s="217"/>
      <c r="L349" s="217"/>
      <c r="M349" s="217"/>
      <c r="N349" s="217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  <c r="Y349" s="217"/>
      <c r="Z349" s="217"/>
    </row>
    <row r="350">
      <c r="A350" s="82"/>
      <c r="B350" s="82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  <c r="Y350" s="217"/>
      <c r="Z350" s="217"/>
    </row>
    <row r="351">
      <c r="A351" s="82"/>
      <c r="B351" s="82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  <c r="Y351" s="217"/>
      <c r="Z351" s="217"/>
    </row>
    <row r="352">
      <c r="A352" s="82"/>
      <c r="B352" s="82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  <c r="Y352" s="217"/>
      <c r="Z352" s="217"/>
    </row>
    <row r="353">
      <c r="A353" s="82"/>
      <c r="B353" s="82"/>
      <c r="C353" s="217"/>
      <c r="D353" s="217"/>
      <c r="E353" s="217"/>
      <c r="F353" s="217"/>
      <c r="G353" s="217"/>
      <c r="H353" s="217"/>
      <c r="I353" s="217"/>
      <c r="J353" s="217"/>
      <c r="K353" s="217"/>
      <c r="L353" s="217"/>
      <c r="M353" s="217"/>
      <c r="N353" s="217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  <c r="Y353" s="217"/>
      <c r="Z353" s="217"/>
    </row>
    <row r="354">
      <c r="A354" s="82"/>
      <c r="B354" s="82"/>
      <c r="C354" s="217"/>
      <c r="D354" s="217"/>
      <c r="E354" s="217"/>
      <c r="F354" s="217"/>
      <c r="G354" s="217"/>
      <c r="H354" s="217"/>
      <c r="I354" s="217"/>
      <c r="J354" s="217"/>
      <c r="K354" s="217"/>
      <c r="L354" s="217"/>
      <c r="M354" s="217"/>
      <c r="N354" s="217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  <c r="Y354" s="217"/>
      <c r="Z354" s="217"/>
    </row>
    <row r="355">
      <c r="A355" s="82"/>
      <c r="B355" s="82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  <c r="Y355" s="217"/>
      <c r="Z355" s="217"/>
    </row>
    <row r="356">
      <c r="A356" s="82"/>
      <c r="B356" s="82"/>
      <c r="C356" s="217"/>
      <c r="D356" s="217"/>
      <c r="E356" s="217"/>
      <c r="F356" s="217"/>
      <c r="G356" s="217"/>
      <c r="H356" s="217"/>
      <c r="I356" s="217"/>
      <c r="J356" s="217"/>
      <c r="K356" s="217"/>
      <c r="L356" s="217"/>
      <c r="M356" s="217"/>
      <c r="N356" s="217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  <c r="Y356" s="217"/>
      <c r="Z356" s="217"/>
    </row>
    <row r="357">
      <c r="A357" s="82"/>
      <c r="B357" s="82"/>
      <c r="C357" s="217"/>
      <c r="D357" s="217"/>
      <c r="E357" s="217"/>
      <c r="F357" s="217"/>
      <c r="G357" s="217"/>
      <c r="H357" s="217"/>
      <c r="I357" s="217"/>
      <c r="J357" s="217"/>
      <c r="K357" s="217"/>
      <c r="L357" s="217"/>
      <c r="M357" s="217"/>
      <c r="N357" s="217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  <c r="Y357" s="217"/>
      <c r="Z357" s="217"/>
    </row>
    <row r="358">
      <c r="A358" s="82"/>
      <c r="B358" s="82"/>
      <c r="C358" s="217"/>
      <c r="D358" s="217"/>
      <c r="E358" s="217"/>
      <c r="F358" s="217"/>
      <c r="G358" s="217"/>
      <c r="H358" s="217"/>
      <c r="I358" s="217"/>
      <c r="J358" s="217"/>
      <c r="K358" s="217"/>
      <c r="L358" s="217"/>
      <c r="M358" s="217"/>
      <c r="N358" s="217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  <c r="Y358" s="217"/>
      <c r="Z358" s="217"/>
    </row>
    <row r="359">
      <c r="A359" s="82"/>
      <c r="B359" s="82"/>
      <c r="C359" s="217"/>
      <c r="D359" s="217"/>
      <c r="E359" s="217"/>
      <c r="F359" s="217"/>
      <c r="G359" s="217"/>
      <c r="H359" s="217"/>
      <c r="I359" s="217"/>
      <c r="J359" s="217"/>
      <c r="K359" s="217"/>
      <c r="L359" s="217"/>
      <c r="M359" s="217"/>
      <c r="N359" s="217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  <c r="Y359" s="217"/>
      <c r="Z359" s="217"/>
    </row>
    <row r="360">
      <c r="A360" s="82"/>
      <c r="B360" s="82"/>
      <c r="C360" s="217"/>
      <c r="D360" s="217"/>
      <c r="E360" s="217"/>
      <c r="F360" s="217"/>
      <c r="G360" s="217"/>
      <c r="H360" s="217"/>
      <c r="I360" s="217"/>
      <c r="J360" s="217"/>
      <c r="K360" s="217"/>
      <c r="L360" s="217"/>
      <c r="M360" s="217"/>
      <c r="N360" s="217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  <c r="Y360" s="217"/>
      <c r="Z360" s="217"/>
    </row>
    <row r="361">
      <c r="A361" s="82"/>
      <c r="B361" s="82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  <c r="Y361" s="217"/>
      <c r="Z361" s="217"/>
    </row>
    <row r="362">
      <c r="A362" s="82"/>
      <c r="B362" s="82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  <c r="Y362" s="217"/>
      <c r="Z362" s="217"/>
    </row>
    <row r="363">
      <c r="A363" s="82"/>
      <c r="B363" s="82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  <c r="Y363" s="217"/>
      <c r="Z363" s="217"/>
    </row>
    <row r="364">
      <c r="A364" s="82"/>
      <c r="B364" s="82"/>
      <c r="C364" s="217"/>
      <c r="D364" s="217"/>
      <c r="E364" s="217"/>
      <c r="F364" s="217"/>
      <c r="G364" s="217"/>
      <c r="H364" s="217"/>
      <c r="I364" s="217"/>
      <c r="J364" s="217"/>
      <c r="K364" s="217"/>
      <c r="L364" s="217"/>
      <c r="M364" s="217"/>
      <c r="N364" s="217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  <c r="Y364" s="217"/>
      <c r="Z364" s="217"/>
    </row>
    <row r="365">
      <c r="A365" s="82"/>
      <c r="B365" s="82"/>
      <c r="C365" s="217"/>
      <c r="D365" s="217"/>
      <c r="E365" s="217"/>
      <c r="F365" s="217"/>
      <c r="G365" s="217"/>
      <c r="H365" s="217"/>
      <c r="I365" s="217"/>
      <c r="J365" s="217"/>
      <c r="K365" s="217"/>
      <c r="L365" s="217"/>
      <c r="M365" s="217"/>
      <c r="N365" s="217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  <c r="Y365" s="217"/>
      <c r="Z365" s="217"/>
    </row>
    <row r="366">
      <c r="A366" s="82"/>
      <c r="B366" s="82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  <c r="Y366" s="217"/>
      <c r="Z366" s="217"/>
    </row>
    <row r="367">
      <c r="A367" s="82"/>
      <c r="B367" s="82"/>
      <c r="C367" s="217"/>
      <c r="D367" s="217"/>
      <c r="E367" s="217"/>
      <c r="F367" s="217"/>
      <c r="G367" s="217"/>
      <c r="H367" s="217"/>
      <c r="I367" s="217"/>
      <c r="J367" s="217"/>
      <c r="K367" s="217"/>
      <c r="L367" s="217"/>
      <c r="M367" s="217"/>
      <c r="N367" s="217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  <c r="Y367" s="217"/>
      <c r="Z367" s="217"/>
    </row>
    <row r="368">
      <c r="A368" s="82"/>
      <c r="B368" s="82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</row>
    <row r="369">
      <c r="A369" s="82"/>
      <c r="B369" s="82"/>
      <c r="C369" s="217"/>
      <c r="D369" s="217"/>
      <c r="E369" s="217"/>
      <c r="F369" s="217"/>
      <c r="G369" s="217"/>
      <c r="H369" s="217"/>
      <c r="I369" s="217"/>
      <c r="J369" s="217"/>
      <c r="K369" s="217"/>
      <c r="L369" s="217"/>
      <c r="M369" s="217"/>
      <c r="N369" s="217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  <c r="Y369" s="217"/>
      <c r="Z369" s="217"/>
    </row>
    <row r="370">
      <c r="A370" s="82"/>
      <c r="B370" s="82"/>
      <c r="C370" s="217"/>
      <c r="D370" s="217"/>
      <c r="E370" s="217"/>
      <c r="F370" s="217"/>
      <c r="G370" s="217"/>
      <c r="H370" s="217"/>
      <c r="I370" s="217"/>
      <c r="J370" s="217"/>
      <c r="K370" s="217"/>
      <c r="L370" s="217"/>
      <c r="M370" s="217"/>
      <c r="N370" s="217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  <c r="Y370" s="217"/>
      <c r="Z370" s="217"/>
    </row>
    <row r="371">
      <c r="A371" s="82"/>
      <c r="B371" s="82"/>
      <c r="C371" s="217"/>
      <c r="D371" s="217"/>
      <c r="E371" s="217"/>
      <c r="F371" s="217"/>
      <c r="G371" s="217"/>
      <c r="H371" s="217"/>
      <c r="I371" s="217"/>
      <c r="J371" s="217"/>
      <c r="K371" s="217"/>
      <c r="L371" s="217"/>
      <c r="M371" s="217"/>
      <c r="N371" s="217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  <c r="Y371" s="217"/>
      <c r="Z371" s="217"/>
    </row>
    <row r="372">
      <c r="A372" s="82"/>
      <c r="B372" s="82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  <c r="Y372" s="217"/>
      <c r="Z372" s="217"/>
    </row>
    <row r="373">
      <c r="A373" s="82"/>
      <c r="B373" s="82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  <c r="Y373" s="217"/>
      <c r="Z373" s="217"/>
    </row>
    <row r="374">
      <c r="A374" s="82"/>
      <c r="B374" s="82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7"/>
      <c r="Z374" s="217"/>
    </row>
    <row r="375">
      <c r="A375" s="82"/>
      <c r="B375" s="82"/>
      <c r="C375" s="217"/>
      <c r="D375" s="217"/>
      <c r="E375" s="217"/>
      <c r="F375" s="217"/>
      <c r="G375" s="217"/>
      <c r="H375" s="217"/>
      <c r="I375" s="217"/>
      <c r="J375" s="217"/>
      <c r="K375" s="217"/>
      <c r="L375" s="217"/>
      <c r="M375" s="217"/>
      <c r="N375" s="217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  <c r="Y375" s="217"/>
      <c r="Z375" s="217"/>
    </row>
    <row r="376">
      <c r="A376" s="82"/>
      <c r="B376" s="82"/>
      <c r="C376" s="217"/>
      <c r="D376" s="217"/>
      <c r="E376" s="217"/>
      <c r="F376" s="217"/>
      <c r="G376" s="217"/>
      <c r="H376" s="217"/>
      <c r="I376" s="217"/>
      <c r="J376" s="217"/>
      <c r="K376" s="217"/>
      <c r="L376" s="217"/>
      <c r="M376" s="217"/>
      <c r="N376" s="217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  <c r="Y376" s="217"/>
      <c r="Z376" s="217"/>
    </row>
    <row r="377">
      <c r="A377" s="82"/>
      <c r="B377" s="82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  <c r="Y377" s="217"/>
      <c r="Z377" s="217"/>
    </row>
    <row r="378">
      <c r="A378" s="82"/>
      <c r="B378" s="82"/>
      <c r="C378" s="217"/>
      <c r="D378" s="217"/>
      <c r="E378" s="217"/>
      <c r="F378" s="217"/>
      <c r="G378" s="217"/>
      <c r="H378" s="217"/>
      <c r="I378" s="217"/>
      <c r="J378" s="217"/>
      <c r="K378" s="217"/>
      <c r="L378" s="217"/>
      <c r="M378" s="217"/>
      <c r="N378" s="217"/>
      <c r="O378" s="217"/>
      <c r="P378" s="217"/>
      <c r="Q378" s="217"/>
      <c r="R378" s="217"/>
      <c r="S378" s="217"/>
      <c r="T378" s="217"/>
      <c r="U378" s="217"/>
      <c r="V378" s="217"/>
      <c r="W378" s="217"/>
      <c r="X378" s="217"/>
      <c r="Y378" s="217"/>
      <c r="Z378" s="217"/>
    </row>
    <row r="379">
      <c r="A379" s="82"/>
      <c r="B379" s="82"/>
      <c r="C379" s="217"/>
      <c r="D379" s="217"/>
      <c r="E379" s="217"/>
      <c r="F379" s="217"/>
      <c r="G379" s="217"/>
      <c r="H379" s="217"/>
      <c r="I379" s="217"/>
      <c r="J379" s="217"/>
      <c r="K379" s="217"/>
      <c r="L379" s="217"/>
      <c r="M379" s="217"/>
      <c r="N379" s="217"/>
      <c r="O379" s="217"/>
      <c r="P379" s="217"/>
      <c r="Q379" s="217"/>
      <c r="R379" s="217"/>
      <c r="S379" s="217"/>
      <c r="T379" s="217"/>
      <c r="U379" s="217"/>
      <c r="V379" s="217"/>
      <c r="W379" s="217"/>
      <c r="X379" s="217"/>
      <c r="Y379" s="217"/>
      <c r="Z379" s="217"/>
    </row>
    <row r="380">
      <c r="A380" s="82"/>
      <c r="B380" s="82"/>
      <c r="C380" s="217"/>
      <c r="D380" s="217"/>
      <c r="E380" s="217"/>
      <c r="F380" s="217"/>
      <c r="G380" s="217"/>
      <c r="H380" s="217"/>
      <c r="I380" s="217"/>
      <c r="J380" s="217"/>
      <c r="K380" s="217"/>
      <c r="L380" s="217"/>
      <c r="M380" s="217"/>
      <c r="N380" s="217"/>
      <c r="O380" s="217"/>
      <c r="P380" s="217"/>
      <c r="Q380" s="217"/>
      <c r="R380" s="217"/>
      <c r="S380" s="217"/>
      <c r="T380" s="217"/>
      <c r="U380" s="217"/>
      <c r="V380" s="217"/>
      <c r="W380" s="217"/>
      <c r="X380" s="217"/>
      <c r="Y380" s="217"/>
      <c r="Z380" s="217"/>
    </row>
    <row r="381">
      <c r="A381" s="82"/>
      <c r="B381" s="82"/>
      <c r="C381" s="217"/>
      <c r="D381" s="217"/>
      <c r="E381" s="217"/>
      <c r="F381" s="217"/>
      <c r="G381" s="217"/>
      <c r="H381" s="217"/>
      <c r="I381" s="217"/>
      <c r="J381" s="217"/>
      <c r="K381" s="217"/>
      <c r="L381" s="217"/>
      <c r="M381" s="217"/>
      <c r="N381" s="217"/>
      <c r="O381" s="217"/>
      <c r="P381" s="217"/>
      <c r="Q381" s="217"/>
      <c r="R381" s="217"/>
      <c r="S381" s="217"/>
      <c r="T381" s="217"/>
      <c r="U381" s="217"/>
      <c r="V381" s="217"/>
      <c r="W381" s="217"/>
      <c r="X381" s="217"/>
      <c r="Y381" s="217"/>
      <c r="Z381" s="217"/>
    </row>
    <row r="382">
      <c r="A382" s="82"/>
      <c r="B382" s="82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217"/>
      <c r="U382" s="217"/>
      <c r="V382" s="217"/>
      <c r="W382" s="217"/>
      <c r="X382" s="217"/>
      <c r="Y382" s="217"/>
      <c r="Z382" s="217"/>
    </row>
    <row r="383">
      <c r="A383" s="82"/>
      <c r="B383" s="82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217"/>
      <c r="U383" s="217"/>
      <c r="V383" s="217"/>
      <c r="W383" s="217"/>
      <c r="X383" s="217"/>
      <c r="Y383" s="217"/>
      <c r="Z383" s="217"/>
    </row>
    <row r="384">
      <c r="A384" s="82"/>
      <c r="B384" s="82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217"/>
      <c r="U384" s="217"/>
      <c r="V384" s="217"/>
      <c r="W384" s="217"/>
      <c r="X384" s="217"/>
      <c r="Y384" s="217"/>
      <c r="Z384" s="217"/>
    </row>
    <row r="385">
      <c r="A385" s="82"/>
      <c r="B385" s="82"/>
      <c r="C385" s="217"/>
      <c r="D385" s="217"/>
      <c r="E385" s="217"/>
      <c r="F385" s="217"/>
      <c r="G385" s="217"/>
      <c r="H385" s="217"/>
      <c r="I385" s="217"/>
      <c r="J385" s="217"/>
      <c r="K385" s="217"/>
      <c r="L385" s="217"/>
      <c r="M385" s="217"/>
      <c r="N385" s="217"/>
      <c r="O385" s="217"/>
      <c r="P385" s="217"/>
      <c r="Q385" s="217"/>
      <c r="R385" s="217"/>
      <c r="S385" s="217"/>
      <c r="T385" s="217"/>
      <c r="U385" s="217"/>
      <c r="V385" s="217"/>
      <c r="W385" s="217"/>
      <c r="X385" s="217"/>
      <c r="Y385" s="217"/>
      <c r="Z385" s="217"/>
    </row>
    <row r="386">
      <c r="A386" s="82"/>
      <c r="B386" s="82"/>
      <c r="C386" s="217"/>
      <c r="D386" s="217"/>
      <c r="E386" s="217"/>
      <c r="F386" s="217"/>
      <c r="G386" s="217"/>
      <c r="H386" s="217"/>
      <c r="I386" s="217"/>
      <c r="J386" s="217"/>
      <c r="K386" s="217"/>
      <c r="L386" s="217"/>
      <c r="M386" s="217"/>
      <c r="N386" s="217"/>
      <c r="O386" s="217"/>
      <c r="P386" s="217"/>
      <c r="Q386" s="217"/>
      <c r="R386" s="217"/>
      <c r="S386" s="217"/>
      <c r="T386" s="217"/>
      <c r="U386" s="217"/>
      <c r="V386" s="217"/>
      <c r="W386" s="217"/>
      <c r="X386" s="217"/>
      <c r="Y386" s="217"/>
      <c r="Z386" s="217"/>
    </row>
    <row r="387">
      <c r="A387" s="82"/>
      <c r="B387" s="82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217"/>
      <c r="T387" s="217"/>
      <c r="U387" s="217"/>
      <c r="V387" s="217"/>
      <c r="W387" s="217"/>
      <c r="X387" s="217"/>
      <c r="Y387" s="217"/>
      <c r="Z387" s="217"/>
    </row>
    <row r="388">
      <c r="A388" s="82"/>
      <c r="B388" s="82"/>
      <c r="C388" s="217"/>
      <c r="D388" s="217"/>
      <c r="E388" s="217"/>
      <c r="F388" s="217"/>
      <c r="G388" s="217"/>
      <c r="H388" s="217"/>
      <c r="I388" s="217"/>
      <c r="J388" s="217"/>
      <c r="K388" s="217"/>
      <c r="L388" s="217"/>
      <c r="M388" s="217"/>
      <c r="N388" s="217"/>
      <c r="O388" s="217"/>
      <c r="P388" s="217"/>
      <c r="Q388" s="217"/>
      <c r="R388" s="217"/>
      <c r="S388" s="217"/>
      <c r="T388" s="217"/>
      <c r="U388" s="217"/>
      <c r="V388" s="217"/>
      <c r="W388" s="217"/>
      <c r="X388" s="217"/>
      <c r="Y388" s="217"/>
      <c r="Z388" s="217"/>
    </row>
    <row r="389">
      <c r="A389" s="82"/>
      <c r="B389" s="82"/>
      <c r="C389" s="217"/>
      <c r="D389" s="217"/>
      <c r="E389" s="217"/>
      <c r="F389" s="217"/>
      <c r="G389" s="217"/>
      <c r="H389" s="217"/>
      <c r="I389" s="217"/>
      <c r="J389" s="217"/>
      <c r="K389" s="217"/>
      <c r="L389" s="217"/>
      <c r="M389" s="217"/>
      <c r="N389" s="217"/>
      <c r="O389" s="217"/>
      <c r="P389" s="217"/>
      <c r="Q389" s="217"/>
      <c r="R389" s="217"/>
      <c r="S389" s="217"/>
      <c r="T389" s="217"/>
      <c r="U389" s="217"/>
      <c r="V389" s="217"/>
      <c r="W389" s="217"/>
      <c r="X389" s="217"/>
      <c r="Y389" s="217"/>
      <c r="Z389" s="217"/>
    </row>
    <row r="390">
      <c r="A390" s="82"/>
      <c r="B390" s="82"/>
      <c r="C390" s="217"/>
      <c r="D390" s="217"/>
      <c r="E390" s="217"/>
      <c r="F390" s="217"/>
      <c r="G390" s="217"/>
      <c r="H390" s="217"/>
      <c r="I390" s="217"/>
      <c r="J390" s="217"/>
      <c r="K390" s="217"/>
      <c r="L390" s="217"/>
      <c r="M390" s="217"/>
      <c r="N390" s="217"/>
      <c r="O390" s="217"/>
      <c r="P390" s="217"/>
      <c r="Q390" s="217"/>
      <c r="R390" s="217"/>
      <c r="S390" s="217"/>
      <c r="T390" s="217"/>
      <c r="U390" s="217"/>
      <c r="V390" s="217"/>
      <c r="W390" s="217"/>
      <c r="X390" s="217"/>
      <c r="Y390" s="217"/>
      <c r="Z390" s="217"/>
    </row>
    <row r="391">
      <c r="A391" s="82"/>
      <c r="B391" s="82"/>
      <c r="C391" s="217"/>
      <c r="D391" s="217"/>
      <c r="E391" s="217"/>
      <c r="F391" s="217"/>
      <c r="G391" s="217"/>
      <c r="H391" s="217"/>
      <c r="I391" s="217"/>
      <c r="J391" s="217"/>
      <c r="K391" s="217"/>
      <c r="L391" s="217"/>
      <c r="M391" s="217"/>
      <c r="N391" s="217"/>
      <c r="O391" s="217"/>
      <c r="P391" s="217"/>
      <c r="Q391" s="217"/>
      <c r="R391" s="217"/>
      <c r="S391" s="217"/>
      <c r="T391" s="217"/>
      <c r="U391" s="217"/>
      <c r="V391" s="217"/>
      <c r="W391" s="217"/>
      <c r="X391" s="217"/>
      <c r="Y391" s="217"/>
      <c r="Z391" s="217"/>
    </row>
    <row r="392">
      <c r="A392" s="82"/>
      <c r="B392" s="82"/>
      <c r="C392" s="217"/>
      <c r="D392" s="217"/>
      <c r="E392" s="217"/>
      <c r="F392" s="217"/>
      <c r="G392" s="217"/>
      <c r="H392" s="217"/>
      <c r="I392" s="217"/>
      <c r="J392" s="217"/>
      <c r="K392" s="217"/>
      <c r="L392" s="217"/>
      <c r="M392" s="217"/>
      <c r="N392" s="217"/>
      <c r="O392" s="217"/>
      <c r="P392" s="217"/>
      <c r="Q392" s="217"/>
      <c r="R392" s="217"/>
      <c r="S392" s="217"/>
      <c r="T392" s="217"/>
      <c r="U392" s="217"/>
      <c r="V392" s="217"/>
      <c r="W392" s="217"/>
      <c r="X392" s="217"/>
      <c r="Y392" s="217"/>
      <c r="Z392" s="217"/>
    </row>
    <row r="393">
      <c r="A393" s="82"/>
      <c r="B393" s="82"/>
      <c r="C393" s="217"/>
      <c r="D393" s="217"/>
      <c r="E393" s="217"/>
      <c r="F393" s="217"/>
      <c r="G393" s="217"/>
      <c r="H393" s="217"/>
      <c r="I393" s="217"/>
      <c r="J393" s="217"/>
      <c r="K393" s="217"/>
      <c r="L393" s="217"/>
      <c r="M393" s="217"/>
      <c r="N393" s="217"/>
      <c r="O393" s="217"/>
      <c r="P393" s="217"/>
      <c r="Q393" s="217"/>
      <c r="R393" s="217"/>
      <c r="S393" s="217"/>
      <c r="T393" s="217"/>
      <c r="U393" s="217"/>
      <c r="V393" s="217"/>
      <c r="W393" s="217"/>
      <c r="X393" s="217"/>
      <c r="Y393" s="217"/>
      <c r="Z393" s="217"/>
    </row>
    <row r="394">
      <c r="A394" s="82"/>
      <c r="B394" s="82"/>
      <c r="C394" s="217"/>
      <c r="D394" s="217"/>
      <c r="E394" s="217"/>
      <c r="F394" s="217"/>
      <c r="G394" s="217"/>
      <c r="H394" s="217"/>
      <c r="I394" s="217"/>
      <c r="J394" s="217"/>
      <c r="K394" s="217"/>
      <c r="L394" s="217"/>
      <c r="M394" s="217"/>
      <c r="N394" s="217"/>
      <c r="O394" s="217"/>
      <c r="P394" s="217"/>
      <c r="Q394" s="217"/>
      <c r="R394" s="217"/>
      <c r="S394" s="217"/>
      <c r="T394" s="217"/>
      <c r="U394" s="217"/>
      <c r="V394" s="217"/>
      <c r="W394" s="217"/>
      <c r="X394" s="217"/>
      <c r="Y394" s="217"/>
      <c r="Z394" s="217"/>
    </row>
    <row r="395">
      <c r="A395" s="82"/>
      <c r="B395" s="82"/>
      <c r="C395" s="217"/>
      <c r="D395" s="217"/>
      <c r="E395" s="217"/>
      <c r="F395" s="217"/>
      <c r="G395" s="217"/>
      <c r="H395" s="217"/>
      <c r="I395" s="217"/>
      <c r="J395" s="217"/>
      <c r="K395" s="217"/>
      <c r="L395" s="217"/>
      <c r="M395" s="217"/>
      <c r="N395" s="217"/>
      <c r="O395" s="217"/>
      <c r="P395" s="217"/>
      <c r="Q395" s="217"/>
      <c r="R395" s="217"/>
      <c r="S395" s="217"/>
      <c r="T395" s="217"/>
      <c r="U395" s="217"/>
      <c r="V395" s="217"/>
      <c r="W395" s="217"/>
      <c r="X395" s="217"/>
      <c r="Y395" s="217"/>
      <c r="Z395" s="217"/>
    </row>
    <row r="396">
      <c r="A396" s="82"/>
      <c r="B396" s="82"/>
      <c r="C396" s="217"/>
      <c r="D396" s="217"/>
      <c r="E396" s="217"/>
      <c r="F396" s="217"/>
      <c r="G396" s="217"/>
      <c r="H396" s="217"/>
      <c r="I396" s="217"/>
      <c r="J396" s="217"/>
      <c r="K396" s="217"/>
      <c r="L396" s="217"/>
      <c r="M396" s="217"/>
      <c r="N396" s="217"/>
      <c r="O396" s="217"/>
      <c r="P396" s="217"/>
      <c r="Q396" s="217"/>
      <c r="R396" s="217"/>
      <c r="S396" s="217"/>
      <c r="T396" s="217"/>
      <c r="U396" s="217"/>
      <c r="V396" s="217"/>
      <c r="W396" s="217"/>
      <c r="X396" s="217"/>
      <c r="Y396" s="217"/>
      <c r="Z396" s="217"/>
    </row>
    <row r="397">
      <c r="A397" s="82"/>
      <c r="B397" s="82"/>
      <c r="C397" s="217"/>
      <c r="D397" s="217"/>
      <c r="E397" s="217"/>
      <c r="F397" s="217"/>
      <c r="G397" s="217"/>
      <c r="H397" s="217"/>
      <c r="I397" s="217"/>
      <c r="J397" s="217"/>
      <c r="K397" s="217"/>
      <c r="L397" s="217"/>
      <c r="M397" s="217"/>
      <c r="N397" s="217"/>
      <c r="O397" s="217"/>
      <c r="P397" s="217"/>
      <c r="Q397" s="217"/>
      <c r="R397" s="217"/>
      <c r="S397" s="217"/>
      <c r="T397" s="217"/>
      <c r="U397" s="217"/>
      <c r="V397" s="217"/>
      <c r="W397" s="217"/>
      <c r="X397" s="217"/>
      <c r="Y397" s="217"/>
      <c r="Z397" s="217"/>
    </row>
    <row r="398">
      <c r="A398" s="82"/>
      <c r="B398" s="82"/>
      <c r="C398" s="217"/>
      <c r="D398" s="217"/>
      <c r="E398" s="217"/>
      <c r="F398" s="217"/>
      <c r="G398" s="217"/>
      <c r="H398" s="217"/>
      <c r="I398" s="217"/>
      <c r="J398" s="217"/>
      <c r="K398" s="217"/>
      <c r="L398" s="217"/>
      <c r="M398" s="217"/>
      <c r="N398" s="217"/>
      <c r="O398" s="217"/>
      <c r="P398" s="217"/>
      <c r="Q398" s="217"/>
      <c r="R398" s="217"/>
      <c r="S398" s="217"/>
      <c r="T398" s="217"/>
      <c r="U398" s="217"/>
      <c r="V398" s="217"/>
      <c r="W398" s="217"/>
      <c r="X398" s="217"/>
      <c r="Y398" s="217"/>
      <c r="Z398" s="217"/>
    </row>
    <row r="399">
      <c r="A399" s="82"/>
      <c r="B399" s="82"/>
      <c r="C399" s="217"/>
      <c r="D399" s="217"/>
      <c r="E399" s="217"/>
      <c r="F399" s="217"/>
      <c r="G399" s="217"/>
      <c r="H399" s="217"/>
      <c r="I399" s="217"/>
      <c r="J399" s="217"/>
      <c r="K399" s="217"/>
      <c r="L399" s="217"/>
      <c r="M399" s="217"/>
      <c r="N399" s="217"/>
      <c r="O399" s="217"/>
      <c r="P399" s="217"/>
      <c r="Q399" s="217"/>
      <c r="R399" s="217"/>
      <c r="S399" s="217"/>
      <c r="T399" s="217"/>
      <c r="U399" s="217"/>
      <c r="V399" s="217"/>
      <c r="W399" s="217"/>
      <c r="X399" s="217"/>
      <c r="Y399" s="217"/>
      <c r="Z399" s="217"/>
    </row>
    <row r="400">
      <c r="A400" s="82"/>
      <c r="B400" s="82"/>
      <c r="C400" s="217"/>
      <c r="D400" s="217"/>
      <c r="E400" s="217"/>
      <c r="F400" s="217"/>
      <c r="G400" s="217"/>
      <c r="H400" s="217"/>
      <c r="I400" s="217"/>
      <c r="J400" s="217"/>
      <c r="K400" s="217"/>
      <c r="L400" s="217"/>
      <c r="M400" s="217"/>
      <c r="N400" s="217"/>
      <c r="O400" s="217"/>
      <c r="P400" s="217"/>
      <c r="Q400" s="217"/>
      <c r="R400" s="217"/>
      <c r="S400" s="217"/>
      <c r="T400" s="217"/>
      <c r="U400" s="217"/>
      <c r="V400" s="217"/>
      <c r="W400" s="217"/>
      <c r="X400" s="217"/>
      <c r="Y400" s="217"/>
      <c r="Z400" s="217"/>
    </row>
    <row r="401">
      <c r="A401" s="82"/>
      <c r="B401" s="82"/>
      <c r="C401" s="217"/>
      <c r="D401" s="217"/>
      <c r="E401" s="217"/>
      <c r="F401" s="217"/>
      <c r="G401" s="217"/>
      <c r="H401" s="217"/>
      <c r="I401" s="217"/>
      <c r="J401" s="217"/>
      <c r="K401" s="217"/>
      <c r="L401" s="217"/>
      <c r="M401" s="217"/>
      <c r="N401" s="217"/>
      <c r="O401" s="217"/>
      <c r="P401" s="217"/>
      <c r="Q401" s="217"/>
      <c r="R401" s="217"/>
      <c r="S401" s="217"/>
      <c r="T401" s="217"/>
      <c r="U401" s="217"/>
      <c r="V401" s="217"/>
      <c r="W401" s="217"/>
      <c r="X401" s="217"/>
      <c r="Y401" s="217"/>
      <c r="Z401" s="217"/>
    </row>
    <row r="402">
      <c r="A402" s="82"/>
      <c r="B402" s="82"/>
      <c r="C402" s="217"/>
      <c r="D402" s="217"/>
      <c r="E402" s="217"/>
      <c r="F402" s="217"/>
      <c r="G402" s="217"/>
      <c r="H402" s="217"/>
      <c r="I402" s="217"/>
      <c r="J402" s="217"/>
      <c r="K402" s="217"/>
      <c r="L402" s="217"/>
      <c r="M402" s="217"/>
      <c r="N402" s="217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7"/>
      <c r="Z402" s="217"/>
    </row>
    <row r="403">
      <c r="A403" s="82"/>
      <c r="B403" s="82"/>
      <c r="C403" s="217"/>
      <c r="D403" s="217"/>
      <c r="E403" s="217"/>
      <c r="F403" s="217"/>
      <c r="G403" s="217"/>
      <c r="H403" s="217"/>
      <c r="I403" s="217"/>
      <c r="J403" s="217"/>
      <c r="K403" s="217"/>
      <c r="L403" s="217"/>
      <c r="M403" s="217"/>
      <c r="N403" s="217"/>
      <c r="O403" s="217"/>
      <c r="P403" s="217"/>
      <c r="Q403" s="217"/>
      <c r="R403" s="217"/>
      <c r="S403" s="217"/>
      <c r="T403" s="217"/>
      <c r="U403" s="217"/>
      <c r="V403" s="217"/>
      <c r="W403" s="217"/>
      <c r="X403" s="217"/>
      <c r="Y403" s="217"/>
      <c r="Z403" s="217"/>
    </row>
    <row r="404">
      <c r="A404" s="82"/>
      <c r="B404" s="82"/>
      <c r="C404" s="217"/>
      <c r="D404" s="217"/>
      <c r="E404" s="217"/>
      <c r="F404" s="217"/>
      <c r="G404" s="217"/>
      <c r="H404" s="217"/>
      <c r="I404" s="217"/>
      <c r="J404" s="217"/>
      <c r="K404" s="217"/>
      <c r="L404" s="217"/>
      <c r="M404" s="217"/>
      <c r="N404" s="217"/>
      <c r="O404" s="217"/>
      <c r="P404" s="217"/>
      <c r="Q404" s="217"/>
      <c r="R404" s="217"/>
      <c r="S404" s="217"/>
      <c r="T404" s="217"/>
      <c r="U404" s="217"/>
      <c r="V404" s="217"/>
      <c r="W404" s="217"/>
      <c r="X404" s="217"/>
      <c r="Y404" s="217"/>
      <c r="Z404" s="217"/>
    </row>
    <row r="405">
      <c r="A405" s="82"/>
      <c r="B405" s="82"/>
      <c r="C405" s="217"/>
      <c r="D405" s="217"/>
      <c r="E405" s="217"/>
      <c r="F405" s="217"/>
      <c r="G405" s="217"/>
      <c r="H405" s="217"/>
      <c r="I405" s="217"/>
      <c r="J405" s="217"/>
      <c r="K405" s="217"/>
      <c r="L405" s="217"/>
      <c r="M405" s="217"/>
      <c r="N405" s="217"/>
      <c r="O405" s="217"/>
      <c r="P405" s="217"/>
      <c r="Q405" s="217"/>
      <c r="R405" s="217"/>
      <c r="S405" s="217"/>
      <c r="T405" s="217"/>
      <c r="U405" s="217"/>
      <c r="V405" s="217"/>
      <c r="W405" s="217"/>
      <c r="X405" s="217"/>
      <c r="Y405" s="217"/>
      <c r="Z405" s="217"/>
    </row>
    <row r="406">
      <c r="A406" s="82"/>
      <c r="B406" s="82"/>
      <c r="C406" s="217"/>
      <c r="D406" s="217"/>
      <c r="E406" s="217"/>
      <c r="F406" s="217"/>
      <c r="G406" s="217"/>
      <c r="H406" s="217"/>
      <c r="I406" s="217"/>
      <c r="J406" s="217"/>
      <c r="K406" s="217"/>
      <c r="L406" s="217"/>
      <c r="M406" s="217"/>
      <c r="N406" s="217"/>
      <c r="O406" s="217"/>
      <c r="P406" s="217"/>
      <c r="Q406" s="217"/>
      <c r="R406" s="217"/>
      <c r="S406" s="217"/>
      <c r="T406" s="217"/>
      <c r="U406" s="217"/>
      <c r="V406" s="217"/>
      <c r="W406" s="217"/>
      <c r="X406" s="217"/>
      <c r="Y406" s="217"/>
      <c r="Z406" s="217"/>
    </row>
    <row r="407">
      <c r="A407" s="82"/>
      <c r="B407" s="82"/>
      <c r="C407" s="217"/>
      <c r="D407" s="217"/>
      <c r="E407" s="217"/>
      <c r="F407" s="217"/>
      <c r="G407" s="217"/>
      <c r="H407" s="217"/>
      <c r="I407" s="217"/>
      <c r="J407" s="217"/>
      <c r="K407" s="217"/>
      <c r="L407" s="217"/>
      <c r="M407" s="217"/>
      <c r="N407" s="217"/>
      <c r="O407" s="217"/>
      <c r="P407" s="217"/>
      <c r="Q407" s="217"/>
      <c r="R407" s="217"/>
      <c r="S407" s="217"/>
      <c r="T407" s="217"/>
      <c r="U407" s="217"/>
      <c r="V407" s="217"/>
      <c r="W407" s="217"/>
      <c r="X407" s="217"/>
      <c r="Y407" s="217"/>
      <c r="Z407" s="217"/>
    </row>
    <row r="408">
      <c r="A408" s="82"/>
      <c r="B408" s="82"/>
      <c r="C408" s="217"/>
      <c r="D408" s="217"/>
      <c r="E408" s="217"/>
      <c r="F408" s="217"/>
      <c r="G408" s="217"/>
      <c r="H408" s="217"/>
      <c r="I408" s="217"/>
      <c r="J408" s="217"/>
      <c r="K408" s="217"/>
      <c r="L408" s="217"/>
      <c r="M408" s="217"/>
      <c r="N408" s="217"/>
      <c r="O408" s="217"/>
      <c r="P408" s="217"/>
      <c r="Q408" s="217"/>
      <c r="R408" s="217"/>
      <c r="S408" s="217"/>
      <c r="T408" s="217"/>
      <c r="U408" s="217"/>
      <c r="V408" s="217"/>
      <c r="W408" s="217"/>
      <c r="X408" s="217"/>
      <c r="Y408" s="217"/>
      <c r="Z408" s="217"/>
    </row>
    <row r="409">
      <c r="A409" s="82"/>
      <c r="B409" s="82"/>
      <c r="C409" s="217"/>
      <c r="D409" s="217"/>
      <c r="E409" s="217"/>
      <c r="F409" s="217"/>
      <c r="G409" s="217"/>
      <c r="H409" s="217"/>
      <c r="I409" s="217"/>
      <c r="J409" s="217"/>
      <c r="K409" s="217"/>
      <c r="L409" s="217"/>
      <c r="M409" s="217"/>
      <c r="N409" s="217"/>
      <c r="O409" s="217"/>
      <c r="P409" s="217"/>
      <c r="Q409" s="217"/>
      <c r="R409" s="217"/>
      <c r="S409" s="217"/>
      <c r="T409" s="217"/>
      <c r="U409" s="217"/>
      <c r="V409" s="217"/>
      <c r="W409" s="217"/>
      <c r="X409" s="217"/>
      <c r="Y409" s="217"/>
      <c r="Z409" s="217"/>
    </row>
    <row r="410">
      <c r="A410" s="82"/>
      <c r="B410" s="82"/>
      <c r="C410" s="217"/>
      <c r="D410" s="217"/>
      <c r="E410" s="217"/>
      <c r="F410" s="217"/>
      <c r="G410" s="217"/>
      <c r="H410" s="217"/>
      <c r="I410" s="217"/>
      <c r="J410" s="217"/>
      <c r="K410" s="217"/>
      <c r="L410" s="217"/>
      <c r="M410" s="217"/>
      <c r="N410" s="217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  <c r="Y410" s="217"/>
      <c r="Z410" s="217"/>
    </row>
    <row r="411">
      <c r="A411" s="82"/>
      <c r="B411" s="82"/>
      <c r="C411" s="217"/>
      <c r="D411" s="217"/>
      <c r="E411" s="217"/>
      <c r="F411" s="217"/>
      <c r="G411" s="217"/>
      <c r="H411" s="217"/>
      <c r="I411" s="217"/>
      <c r="J411" s="217"/>
      <c r="K411" s="217"/>
      <c r="L411" s="217"/>
      <c r="M411" s="217"/>
      <c r="N411" s="217"/>
      <c r="O411" s="217"/>
      <c r="P411" s="217"/>
      <c r="Q411" s="217"/>
      <c r="R411" s="217"/>
      <c r="S411" s="217"/>
      <c r="T411" s="217"/>
      <c r="U411" s="217"/>
      <c r="V411" s="217"/>
      <c r="W411" s="217"/>
      <c r="X411" s="217"/>
      <c r="Y411" s="217"/>
      <c r="Z411" s="217"/>
    </row>
    <row r="412">
      <c r="A412" s="82"/>
      <c r="B412" s="82"/>
      <c r="C412" s="217"/>
      <c r="D412" s="217"/>
      <c r="E412" s="217"/>
      <c r="F412" s="217"/>
      <c r="G412" s="217"/>
      <c r="H412" s="217"/>
      <c r="I412" s="217"/>
      <c r="J412" s="217"/>
      <c r="K412" s="217"/>
      <c r="L412" s="217"/>
      <c r="M412" s="217"/>
      <c r="N412" s="217"/>
      <c r="O412" s="217"/>
      <c r="P412" s="217"/>
      <c r="Q412" s="217"/>
      <c r="R412" s="217"/>
      <c r="S412" s="217"/>
      <c r="T412" s="217"/>
      <c r="U412" s="217"/>
      <c r="V412" s="217"/>
      <c r="W412" s="217"/>
      <c r="X412" s="217"/>
      <c r="Y412" s="217"/>
      <c r="Z412" s="217"/>
    </row>
    <row r="413">
      <c r="A413" s="82"/>
      <c r="B413" s="82"/>
      <c r="C413" s="217"/>
      <c r="D413" s="217"/>
      <c r="E413" s="217"/>
      <c r="F413" s="217"/>
      <c r="G413" s="217"/>
      <c r="H413" s="217"/>
      <c r="I413" s="217"/>
      <c r="J413" s="217"/>
      <c r="K413" s="217"/>
      <c r="L413" s="217"/>
      <c r="M413" s="217"/>
      <c r="N413" s="217"/>
      <c r="O413" s="217"/>
      <c r="P413" s="217"/>
      <c r="Q413" s="217"/>
      <c r="R413" s="217"/>
      <c r="S413" s="217"/>
      <c r="T413" s="217"/>
      <c r="U413" s="217"/>
      <c r="V413" s="217"/>
      <c r="W413" s="217"/>
      <c r="X413" s="217"/>
      <c r="Y413" s="217"/>
      <c r="Z413" s="217"/>
    </row>
    <row r="414">
      <c r="A414" s="82"/>
      <c r="B414" s="82"/>
      <c r="C414" s="217"/>
      <c r="D414" s="217"/>
      <c r="E414" s="217"/>
      <c r="F414" s="217"/>
      <c r="G414" s="217"/>
      <c r="H414" s="217"/>
      <c r="I414" s="217"/>
      <c r="J414" s="217"/>
      <c r="K414" s="217"/>
      <c r="L414" s="217"/>
      <c r="M414" s="217"/>
      <c r="N414" s="217"/>
      <c r="O414" s="217"/>
      <c r="P414" s="217"/>
      <c r="Q414" s="217"/>
      <c r="R414" s="217"/>
      <c r="S414" s="217"/>
      <c r="T414" s="217"/>
      <c r="U414" s="217"/>
      <c r="V414" s="217"/>
      <c r="W414" s="217"/>
      <c r="X414" s="217"/>
      <c r="Y414" s="217"/>
      <c r="Z414" s="217"/>
    </row>
    <row r="415">
      <c r="A415" s="82"/>
      <c r="B415" s="82"/>
      <c r="C415" s="217"/>
      <c r="D415" s="217"/>
      <c r="E415" s="217"/>
      <c r="F415" s="217"/>
      <c r="G415" s="217"/>
      <c r="H415" s="217"/>
      <c r="I415" s="217"/>
      <c r="J415" s="217"/>
      <c r="K415" s="217"/>
      <c r="L415" s="217"/>
      <c r="M415" s="217"/>
      <c r="N415" s="217"/>
      <c r="O415" s="217"/>
      <c r="P415" s="217"/>
      <c r="Q415" s="217"/>
      <c r="R415" s="217"/>
      <c r="S415" s="217"/>
      <c r="T415" s="217"/>
      <c r="U415" s="217"/>
      <c r="V415" s="217"/>
      <c r="W415" s="217"/>
      <c r="X415" s="217"/>
      <c r="Y415" s="217"/>
      <c r="Z415" s="217"/>
    </row>
    <row r="416">
      <c r="A416" s="82"/>
      <c r="B416" s="82"/>
      <c r="C416" s="217"/>
      <c r="D416" s="217"/>
      <c r="E416" s="217"/>
      <c r="F416" s="217"/>
      <c r="G416" s="217"/>
      <c r="H416" s="217"/>
      <c r="I416" s="217"/>
      <c r="J416" s="217"/>
      <c r="K416" s="217"/>
      <c r="L416" s="217"/>
      <c r="M416" s="217"/>
      <c r="N416" s="217"/>
      <c r="O416" s="217"/>
      <c r="P416" s="217"/>
      <c r="Q416" s="217"/>
      <c r="R416" s="217"/>
      <c r="S416" s="217"/>
      <c r="T416" s="217"/>
      <c r="U416" s="217"/>
      <c r="V416" s="217"/>
      <c r="W416" s="217"/>
      <c r="X416" s="217"/>
      <c r="Y416" s="217"/>
      <c r="Z416" s="217"/>
    </row>
    <row r="417">
      <c r="A417" s="82"/>
      <c r="B417" s="82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217"/>
      <c r="T417" s="217"/>
      <c r="U417" s="217"/>
      <c r="V417" s="217"/>
      <c r="W417" s="217"/>
      <c r="X417" s="217"/>
      <c r="Y417" s="217"/>
      <c r="Z417" s="217"/>
    </row>
    <row r="418">
      <c r="A418" s="82"/>
      <c r="B418" s="82"/>
      <c r="C418" s="217"/>
      <c r="D418" s="217"/>
      <c r="E418" s="217"/>
      <c r="F418" s="217"/>
      <c r="G418" s="217"/>
      <c r="H418" s="217"/>
      <c r="I418" s="217"/>
      <c r="J418" s="217"/>
      <c r="K418" s="217"/>
      <c r="L418" s="217"/>
      <c r="M418" s="217"/>
      <c r="N418" s="217"/>
      <c r="O418" s="217"/>
      <c r="P418" s="217"/>
      <c r="Q418" s="217"/>
      <c r="R418" s="217"/>
      <c r="S418" s="217"/>
      <c r="T418" s="217"/>
      <c r="U418" s="217"/>
      <c r="V418" s="217"/>
      <c r="W418" s="217"/>
      <c r="X418" s="217"/>
      <c r="Y418" s="217"/>
      <c r="Z418" s="217"/>
    </row>
    <row r="419">
      <c r="A419" s="82"/>
      <c r="B419" s="82"/>
      <c r="C419" s="217"/>
      <c r="D419" s="217"/>
      <c r="E419" s="217"/>
      <c r="F419" s="217"/>
      <c r="G419" s="217"/>
      <c r="H419" s="217"/>
      <c r="I419" s="217"/>
      <c r="J419" s="217"/>
      <c r="K419" s="217"/>
      <c r="L419" s="217"/>
      <c r="M419" s="217"/>
      <c r="N419" s="217"/>
      <c r="O419" s="217"/>
      <c r="P419" s="217"/>
      <c r="Q419" s="217"/>
      <c r="R419" s="217"/>
      <c r="S419" s="217"/>
      <c r="T419" s="217"/>
      <c r="U419" s="217"/>
      <c r="V419" s="217"/>
      <c r="W419" s="217"/>
      <c r="X419" s="217"/>
      <c r="Y419" s="217"/>
      <c r="Z419" s="217"/>
    </row>
    <row r="420">
      <c r="A420" s="82"/>
      <c r="B420" s="82"/>
      <c r="C420" s="217"/>
      <c r="D420" s="217"/>
      <c r="E420" s="217"/>
      <c r="F420" s="217"/>
      <c r="G420" s="217"/>
      <c r="H420" s="217"/>
      <c r="I420" s="217"/>
      <c r="J420" s="217"/>
      <c r="K420" s="217"/>
      <c r="L420" s="217"/>
      <c r="M420" s="217"/>
      <c r="N420" s="217"/>
      <c r="O420" s="217"/>
      <c r="P420" s="217"/>
      <c r="Q420" s="217"/>
      <c r="R420" s="217"/>
      <c r="S420" s="217"/>
      <c r="T420" s="217"/>
      <c r="U420" s="217"/>
      <c r="V420" s="217"/>
      <c r="W420" s="217"/>
      <c r="X420" s="217"/>
      <c r="Y420" s="217"/>
      <c r="Z420" s="217"/>
    </row>
    <row r="421">
      <c r="A421" s="82"/>
      <c r="B421" s="82"/>
      <c r="C421" s="217"/>
      <c r="D421" s="217"/>
      <c r="E421" s="217"/>
      <c r="F421" s="217"/>
      <c r="G421" s="217"/>
      <c r="H421" s="217"/>
      <c r="I421" s="217"/>
      <c r="J421" s="217"/>
      <c r="K421" s="217"/>
      <c r="L421" s="217"/>
      <c r="M421" s="217"/>
      <c r="N421" s="217"/>
      <c r="O421" s="217"/>
      <c r="P421" s="217"/>
      <c r="Q421" s="217"/>
      <c r="R421" s="217"/>
      <c r="S421" s="217"/>
      <c r="T421" s="217"/>
      <c r="U421" s="217"/>
      <c r="V421" s="217"/>
      <c r="W421" s="217"/>
      <c r="X421" s="217"/>
      <c r="Y421" s="217"/>
      <c r="Z421" s="217"/>
    </row>
    <row r="422">
      <c r="A422" s="82"/>
      <c r="B422" s="82"/>
      <c r="C422" s="217"/>
      <c r="D422" s="217"/>
      <c r="E422" s="217"/>
      <c r="F422" s="217"/>
      <c r="G422" s="217"/>
      <c r="H422" s="217"/>
      <c r="I422" s="217"/>
      <c r="J422" s="217"/>
      <c r="K422" s="217"/>
      <c r="L422" s="217"/>
      <c r="M422" s="217"/>
      <c r="N422" s="217"/>
      <c r="O422" s="217"/>
      <c r="P422" s="217"/>
      <c r="Q422" s="217"/>
      <c r="R422" s="217"/>
      <c r="S422" s="217"/>
      <c r="T422" s="217"/>
      <c r="U422" s="217"/>
      <c r="V422" s="217"/>
      <c r="W422" s="217"/>
      <c r="X422" s="217"/>
      <c r="Y422" s="217"/>
      <c r="Z422" s="217"/>
    </row>
    <row r="423">
      <c r="A423" s="82"/>
      <c r="B423" s="82"/>
      <c r="C423" s="217"/>
      <c r="D423" s="217"/>
      <c r="E423" s="217"/>
      <c r="F423" s="217"/>
      <c r="G423" s="217"/>
      <c r="H423" s="217"/>
      <c r="I423" s="217"/>
      <c r="J423" s="217"/>
      <c r="K423" s="217"/>
      <c r="L423" s="217"/>
      <c r="M423" s="217"/>
      <c r="N423" s="217"/>
      <c r="O423" s="217"/>
      <c r="P423" s="217"/>
      <c r="Q423" s="217"/>
      <c r="R423" s="217"/>
      <c r="S423" s="217"/>
      <c r="T423" s="217"/>
      <c r="U423" s="217"/>
      <c r="V423" s="217"/>
      <c r="W423" s="217"/>
      <c r="X423" s="217"/>
      <c r="Y423" s="217"/>
      <c r="Z423" s="217"/>
    </row>
    <row r="424">
      <c r="A424" s="82"/>
      <c r="B424" s="82"/>
      <c r="C424" s="217"/>
      <c r="D424" s="217"/>
      <c r="E424" s="217"/>
      <c r="F424" s="217"/>
      <c r="G424" s="217"/>
      <c r="H424" s="217"/>
      <c r="I424" s="217"/>
      <c r="J424" s="217"/>
      <c r="K424" s="217"/>
      <c r="L424" s="217"/>
      <c r="M424" s="217"/>
      <c r="N424" s="217"/>
      <c r="O424" s="217"/>
      <c r="P424" s="217"/>
      <c r="Q424" s="217"/>
      <c r="R424" s="217"/>
      <c r="S424" s="217"/>
      <c r="T424" s="217"/>
      <c r="U424" s="217"/>
      <c r="V424" s="217"/>
      <c r="W424" s="217"/>
      <c r="X424" s="217"/>
      <c r="Y424" s="217"/>
      <c r="Z424" s="217"/>
    </row>
    <row r="425">
      <c r="A425" s="82"/>
      <c r="B425" s="82"/>
      <c r="C425" s="217"/>
      <c r="D425" s="217"/>
      <c r="E425" s="217"/>
      <c r="F425" s="217"/>
      <c r="G425" s="217"/>
      <c r="H425" s="217"/>
      <c r="I425" s="217"/>
      <c r="J425" s="217"/>
      <c r="K425" s="217"/>
      <c r="L425" s="217"/>
      <c r="M425" s="217"/>
      <c r="N425" s="217"/>
      <c r="O425" s="217"/>
      <c r="P425" s="217"/>
      <c r="Q425" s="217"/>
      <c r="R425" s="217"/>
      <c r="S425" s="217"/>
      <c r="T425" s="217"/>
      <c r="U425" s="217"/>
      <c r="V425" s="217"/>
      <c r="W425" s="217"/>
      <c r="X425" s="217"/>
      <c r="Y425" s="217"/>
      <c r="Z425" s="217"/>
    </row>
    <row r="426">
      <c r="A426" s="82"/>
      <c r="B426" s="82"/>
      <c r="C426" s="217"/>
      <c r="D426" s="217"/>
      <c r="E426" s="217"/>
      <c r="F426" s="217"/>
      <c r="G426" s="217"/>
      <c r="H426" s="217"/>
      <c r="I426" s="217"/>
      <c r="J426" s="217"/>
      <c r="K426" s="217"/>
      <c r="L426" s="217"/>
      <c r="M426" s="217"/>
      <c r="N426" s="217"/>
      <c r="O426" s="217"/>
      <c r="P426" s="217"/>
      <c r="Q426" s="217"/>
      <c r="R426" s="217"/>
      <c r="S426" s="217"/>
      <c r="T426" s="217"/>
      <c r="U426" s="217"/>
      <c r="V426" s="217"/>
      <c r="W426" s="217"/>
      <c r="X426" s="217"/>
      <c r="Y426" s="217"/>
      <c r="Z426" s="217"/>
    </row>
    <row r="427">
      <c r="A427" s="82"/>
      <c r="B427" s="82"/>
      <c r="C427" s="217"/>
      <c r="D427" s="217"/>
      <c r="E427" s="217"/>
      <c r="F427" s="217"/>
      <c r="G427" s="217"/>
      <c r="H427" s="217"/>
      <c r="I427" s="217"/>
      <c r="J427" s="217"/>
      <c r="K427" s="217"/>
      <c r="L427" s="217"/>
      <c r="M427" s="217"/>
      <c r="N427" s="217"/>
      <c r="O427" s="217"/>
      <c r="P427" s="217"/>
      <c r="Q427" s="217"/>
      <c r="R427" s="217"/>
      <c r="S427" s="217"/>
      <c r="T427" s="217"/>
      <c r="U427" s="217"/>
      <c r="V427" s="217"/>
      <c r="W427" s="217"/>
      <c r="X427" s="217"/>
      <c r="Y427" s="217"/>
      <c r="Z427" s="217"/>
    </row>
    <row r="428">
      <c r="A428" s="82"/>
      <c r="B428" s="82"/>
      <c r="C428" s="217"/>
      <c r="D428" s="217"/>
      <c r="E428" s="217"/>
      <c r="F428" s="217"/>
      <c r="G428" s="217"/>
      <c r="H428" s="217"/>
      <c r="I428" s="217"/>
      <c r="J428" s="217"/>
      <c r="K428" s="217"/>
      <c r="L428" s="217"/>
      <c r="M428" s="217"/>
      <c r="N428" s="217"/>
      <c r="O428" s="217"/>
      <c r="P428" s="217"/>
      <c r="Q428" s="217"/>
      <c r="R428" s="217"/>
      <c r="S428" s="217"/>
      <c r="T428" s="217"/>
      <c r="U428" s="217"/>
      <c r="V428" s="217"/>
      <c r="W428" s="217"/>
      <c r="X428" s="217"/>
      <c r="Y428" s="217"/>
      <c r="Z428" s="217"/>
    </row>
    <row r="429">
      <c r="A429" s="82"/>
      <c r="B429" s="82"/>
      <c r="C429" s="217"/>
      <c r="D429" s="217"/>
      <c r="E429" s="217"/>
      <c r="F429" s="217"/>
      <c r="G429" s="217"/>
      <c r="H429" s="217"/>
      <c r="I429" s="217"/>
      <c r="J429" s="217"/>
      <c r="K429" s="217"/>
      <c r="L429" s="217"/>
      <c r="M429" s="217"/>
      <c r="N429" s="217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  <c r="Y429" s="217"/>
      <c r="Z429" s="217"/>
    </row>
    <row r="430">
      <c r="A430" s="82"/>
      <c r="B430" s="82"/>
      <c r="C430" s="217"/>
      <c r="D430" s="217"/>
      <c r="E430" s="217"/>
      <c r="F430" s="217"/>
      <c r="G430" s="217"/>
      <c r="H430" s="217"/>
      <c r="I430" s="217"/>
      <c r="J430" s="217"/>
      <c r="K430" s="217"/>
      <c r="L430" s="217"/>
      <c r="M430" s="217"/>
      <c r="N430" s="217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7"/>
      <c r="Z430" s="217"/>
    </row>
    <row r="431">
      <c r="A431" s="82"/>
      <c r="B431" s="82"/>
      <c r="C431" s="217"/>
      <c r="D431" s="217"/>
      <c r="E431" s="217"/>
      <c r="F431" s="217"/>
      <c r="G431" s="217"/>
      <c r="H431" s="217"/>
      <c r="I431" s="217"/>
      <c r="J431" s="217"/>
      <c r="K431" s="217"/>
      <c r="L431" s="217"/>
      <c r="M431" s="217"/>
      <c r="N431" s="217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7"/>
      <c r="Z431" s="217"/>
    </row>
    <row r="432">
      <c r="A432" s="82"/>
      <c r="B432" s="82"/>
      <c r="C432" s="217"/>
      <c r="D432" s="217"/>
      <c r="E432" s="217"/>
      <c r="F432" s="217"/>
      <c r="G432" s="217"/>
      <c r="H432" s="217"/>
      <c r="I432" s="217"/>
      <c r="J432" s="217"/>
      <c r="K432" s="217"/>
      <c r="L432" s="217"/>
      <c r="M432" s="217"/>
      <c r="N432" s="217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  <c r="Y432" s="217"/>
      <c r="Z432" s="217"/>
    </row>
    <row r="433">
      <c r="A433" s="82"/>
      <c r="B433" s="82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  <c r="Y433" s="217"/>
      <c r="Z433" s="217"/>
    </row>
    <row r="434">
      <c r="A434" s="82"/>
      <c r="B434" s="82"/>
      <c r="C434" s="217"/>
      <c r="D434" s="217"/>
      <c r="E434" s="217"/>
      <c r="F434" s="217"/>
      <c r="G434" s="217"/>
      <c r="H434" s="217"/>
      <c r="I434" s="217"/>
      <c r="J434" s="217"/>
      <c r="K434" s="217"/>
      <c r="L434" s="217"/>
      <c r="M434" s="217"/>
      <c r="N434" s="217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  <c r="Y434" s="217"/>
      <c r="Z434" s="217"/>
    </row>
    <row r="435">
      <c r="A435" s="82"/>
      <c r="B435" s="82"/>
      <c r="C435" s="217"/>
      <c r="D435" s="217"/>
      <c r="E435" s="217"/>
      <c r="F435" s="217"/>
      <c r="G435" s="217"/>
      <c r="H435" s="217"/>
      <c r="I435" s="217"/>
      <c r="J435" s="217"/>
      <c r="K435" s="217"/>
      <c r="L435" s="217"/>
      <c r="M435" s="217"/>
      <c r="N435" s="217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  <c r="Y435" s="217"/>
      <c r="Z435" s="217"/>
    </row>
    <row r="436">
      <c r="A436" s="82"/>
      <c r="B436" s="82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217"/>
      <c r="T436" s="217"/>
      <c r="U436" s="217"/>
      <c r="V436" s="217"/>
      <c r="W436" s="217"/>
      <c r="X436" s="217"/>
      <c r="Y436" s="217"/>
      <c r="Z436" s="217"/>
    </row>
    <row r="437">
      <c r="A437" s="82"/>
      <c r="B437" s="82"/>
      <c r="C437" s="217"/>
      <c r="D437" s="217"/>
      <c r="E437" s="217"/>
      <c r="F437" s="217"/>
      <c r="G437" s="217"/>
      <c r="H437" s="217"/>
      <c r="I437" s="217"/>
      <c r="J437" s="217"/>
      <c r="K437" s="217"/>
      <c r="L437" s="217"/>
      <c r="M437" s="217"/>
      <c r="N437" s="217"/>
      <c r="O437" s="217"/>
      <c r="P437" s="217"/>
      <c r="Q437" s="217"/>
      <c r="R437" s="217"/>
      <c r="S437" s="217"/>
      <c r="T437" s="217"/>
      <c r="U437" s="217"/>
      <c r="V437" s="217"/>
      <c r="W437" s="217"/>
      <c r="X437" s="217"/>
      <c r="Y437" s="217"/>
      <c r="Z437" s="217"/>
    </row>
    <row r="438">
      <c r="A438" s="82"/>
      <c r="B438" s="82"/>
      <c r="C438" s="217"/>
      <c r="D438" s="217"/>
      <c r="E438" s="217"/>
      <c r="F438" s="217"/>
      <c r="G438" s="217"/>
      <c r="H438" s="217"/>
      <c r="I438" s="217"/>
      <c r="J438" s="217"/>
      <c r="K438" s="217"/>
      <c r="L438" s="217"/>
      <c r="M438" s="217"/>
      <c r="N438" s="217"/>
      <c r="O438" s="217"/>
      <c r="P438" s="217"/>
      <c r="Q438" s="217"/>
      <c r="R438" s="217"/>
      <c r="S438" s="217"/>
      <c r="T438" s="217"/>
      <c r="U438" s="217"/>
      <c r="V438" s="217"/>
      <c r="W438" s="217"/>
      <c r="X438" s="217"/>
      <c r="Y438" s="217"/>
      <c r="Z438" s="217"/>
    </row>
    <row r="439">
      <c r="A439" s="82"/>
      <c r="B439" s="82"/>
      <c r="C439" s="217"/>
      <c r="D439" s="217"/>
      <c r="E439" s="217"/>
      <c r="F439" s="217"/>
      <c r="G439" s="217"/>
      <c r="H439" s="217"/>
      <c r="I439" s="217"/>
      <c r="J439" s="217"/>
      <c r="K439" s="217"/>
      <c r="L439" s="217"/>
      <c r="M439" s="217"/>
      <c r="N439" s="217"/>
      <c r="O439" s="217"/>
      <c r="P439" s="217"/>
      <c r="Q439" s="217"/>
      <c r="R439" s="217"/>
      <c r="S439" s="217"/>
      <c r="T439" s="217"/>
      <c r="U439" s="217"/>
      <c r="V439" s="217"/>
      <c r="W439" s="217"/>
      <c r="X439" s="217"/>
      <c r="Y439" s="217"/>
      <c r="Z439" s="217"/>
    </row>
    <row r="440">
      <c r="A440" s="82"/>
      <c r="B440" s="82"/>
      <c r="C440" s="217"/>
      <c r="D440" s="217"/>
      <c r="E440" s="217"/>
      <c r="F440" s="217"/>
      <c r="G440" s="217"/>
      <c r="H440" s="217"/>
      <c r="I440" s="217"/>
      <c r="J440" s="217"/>
      <c r="K440" s="217"/>
      <c r="L440" s="217"/>
      <c r="M440" s="217"/>
      <c r="N440" s="217"/>
      <c r="O440" s="217"/>
      <c r="P440" s="217"/>
      <c r="Q440" s="217"/>
      <c r="R440" s="217"/>
      <c r="S440" s="217"/>
      <c r="T440" s="217"/>
      <c r="U440" s="217"/>
      <c r="V440" s="217"/>
      <c r="W440" s="217"/>
      <c r="X440" s="217"/>
      <c r="Y440" s="217"/>
      <c r="Z440" s="217"/>
    </row>
    <row r="441">
      <c r="A441" s="82"/>
      <c r="B441" s="82"/>
      <c r="C441" s="217"/>
      <c r="D441" s="217"/>
      <c r="E441" s="217"/>
      <c r="F441" s="217"/>
      <c r="G441" s="217"/>
      <c r="H441" s="217"/>
      <c r="I441" s="217"/>
      <c r="J441" s="217"/>
      <c r="K441" s="217"/>
      <c r="L441" s="217"/>
      <c r="M441" s="217"/>
      <c r="N441" s="217"/>
      <c r="O441" s="217"/>
      <c r="P441" s="217"/>
      <c r="Q441" s="217"/>
      <c r="R441" s="217"/>
      <c r="S441" s="217"/>
      <c r="T441" s="217"/>
      <c r="U441" s="217"/>
      <c r="V441" s="217"/>
      <c r="W441" s="217"/>
      <c r="X441" s="217"/>
      <c r="Y441" s="217"/>
      <c r="Z441" s="217"/>
    </row>
    <row r="442">
      <c r="A442" s="82"/>
      <c r="B442" s="82"/>
      <c r="C442" s="217"/>
      <c r="D442" s="217"/>
      <c r="E442" s="217"/>
      <c r="F442" s="217"/>
      <c r="G442" s="217"/>
      <c r="H442" s="217"/>
      <c r="I442" s="217"/>
      <c r="J442" s="217"/>
      <c r="K442" s="217"/>
      <c r="L442" s="217"/>
      <c r="M442" s="217"/>
      <c r="N442" s="217"/>
      <c r="O442" s="217"/>
      <c r="P442" s="217"/>
      <c r="Q442" s="217"/>
      <c r="R442" s="217"/>
      <c r="S442" s="217"/>
      <c r="T442" s="217"/>
      <c r="U442" s="217"/>
      <c r="V442" s="217"/>
      <c r="W442" s="217"/>
      <c r="X442" s="217"/>
      <c r="Y442" s="217"/>
      <c r="Z442" s="217"/>
    </row>
    <row r="443">
      <c r="A443" s="82"/>
      <c r="B443" s="82"/>
      <c r="C443" s="217"/>
      <c r="D443" s="217"/>
      <c r="E443" s="217"/>
      <c r="F443" s="217"/>
      <c r="G443" s="217"/>
      <c r="H443" s="217"/>
      <c r="I443" s="217"/>
      <c r="J443" s="217"/>
      <c r="K443" s="217"/>
      <c r="L443" s="217"/>
      <c r="M443" s="217"/>
      <c r="N443" s="217"/>
      <c r="O443" s="217"/>
      <c r="P443" s="217"/>
      <c r="Q443" s="217"/>
      <c r="R443" s="217"/>
      <c r="S443" s="217"/>
      <c r="T443" s="217"/>
      <c r="U443" s="217"/>
      <c r="V443" s="217"/>
      <c r="W443" s="217"/>
      <c r="X443" s="217"/>
      <c r="Y443" s="217"/>
      <c r="Z443" s="217"/>
    </row>
    <row r="444">
      <c r="A444" s="82"/>
      <c r="B444" s="82"/>
      <c r="C444" s="217"/>
      <c r="D444" s="217"/>
      <c r="E444" s="217"/>
      <c r="F444" s="217"/>
      <c r="G444" s="217"/>
      <c r="H444" s="217"/>
      <c r="I444" s="217"/>
      <c r="J444" s="217"/>
      <c r="K444" s="217"/>
      <c r="L444" s="217"/>
      <c r="M444" s="217"/>
      <c r="N444" s="217"/>
      <c r="O444" s="217"/>
      <c r="P444" s="217"/>
      <c r="Q444" s="217"/>
      <c r="R444" s="217"/>
      <c r="S444" s="217"/>
      <c r="T444" s="217"/>
      <c r="U444" s="217"/>
      <c r="V444" s="217"/>
      <c r="W444" s="217"/>
      <c r="X444" s="217"/>
      <c r="Y444" s="217"/>
      <c r="Z444" s="217"/>
    </row>
    <row r="445">
      <c r="A445" s="82"/>
      <c r="B445" s="82"/>
      <c r="C445" s="217"/>
      <c r="D445" s="217"/>
      <c r="E445" s="217"/>
      <c r="F445" s="217"/>
      <c r="G445" s="217"/>
      <c r="H445" s="217"/>
      <c r="I445" s="217"/>
      <c r="J445" s="217"/>
      <c r="K445" s="217"/>
      <c r="L445" s="217"/>
      <c r="M445" s="217"/>
      <c r="N445" s="217"/>
      <c r="O445" s="217"/>
      <c r="P445" s="217"/>
      <c r="Q445" s="217"/>
      <c r="R445" s="217"/>
      <c r="S445" s="217"/>
      <c r="T445" s="217"/>
      <c r="U445" s="217"/>
      <c r="V445" s="217"/>
      <c r="W445" s="217"/>
      <c r="X445" s="217"/>
      <c r="Y445" s="217"/>
      <c r="Z445" s="217"/>
    </row>
    <row r="446">
      <c r="A446" s="82"/>
      <c r="B446" s="82"/>
      <c r="C446" s="217"/>
      <c r="D446" s="217"/>
      <c r="E446" s="217"/>
      <c r="F446" s="217"/>
      <c r="G446" s="217"/>
      <c r="H446" s="217"/>
      <c r="I446" s="217"/>
      <c r="J446" s="217"/>
      <c r="K446" s="217"/>
      <c r="L446" s="217"/>
      <c r="M446" s="217"/>
      <c r="N446" s="217"/>
      <c r="O446" s="217"/>
      <c r="P446" s="217"/>
      <c r="Q446" s="217"/>
      <c r="R446" s="217"/>
      <c r="S446" s="217"/>
      <c r="T446" s="217"/>
      <c r="U446" s="217"/>
      <c r="V446" s="217"/>
      <c r="W446" s="217"/>
      <c r="X446" s="217"/>
      <c r="Y446" s="217"/>
      <c r="Z446" s="217"/>
    </row>
    <row r="447">
      <c r="A447" s="82"/>
      <c r="B447" s="82"/>
      <c r="C447" s="217"/>
      <c r="D447" s="217"/>
      <c r="E447" s="217"/>
      <c r="F447" s="217"/>
      <c r="G447" s="217"/>
      <c r="H447" s="217"/>
      <c r="I447" s="217"/>
      <c r="J447" s="217"/>
      <c r="K447" s="217"/>
      <c r="L447" s="217"/>
      <c r="M447" s="217"/>
      <c r="N447" s="217"/>
      <c r="O447" s="217"/>
      <c r="P447" s="217"/>
      <c r="Q447" s="217"/>
      <c r="R447" s="217"/>
      <c r="S447" s="217"/>
      <c r="T447" s="217"/>
      <c r="U447" s="217"/>
      <c r="V447" s="217"/>
      <c r="W447" s="217"/>
      <c r="X447" s="217"/>
      <c r="Y447" s="217"/>
      <c r="Z447" s="217"/>
    </row>
    <row r="448">
      <c r="A448" s="82"/>
      <c r="B448" s="82"/>
      <c r="C448" s="217"/>
      <c r="D448" s="217"/>
      <c r="E448" s="217"/>
      <c r="F448" s="217"/>
      <c r="G448" s="217"/>
      <c r="H448" s="217"/>
      <c r="I448" s="217"/>
      <c r="J448" s="217"/>
      <c r="K448" s="217"/>
      <c r="L448" s="217"/>
      <c r="M448" s="217"/>
      <c r="N448" s="217"/>
      <c r="O448" s="217"/>
      <c r="P448" s="217"/>
      <c r="Q448" s="217"/>
      <c r="R448" s="217"/>
      <c r="S448" s="217"/>
      <c r="T448" s="217"/>
      <c r="U448" s="217"/>
      <c r="V448" s="217"/>
      <c r="W448" s="217"/>
      <c r="X448" s="217"/>
      <c r="Y448" s="217"/>
      <c r="Z448" s="217"/>
    </row>
    <row r="449">
      <c r="A449" s="82"/>
      <c r="B449" s="82"/>
      <c r="C449" s="217"/>
      <c r="D449" s="217"/>
      <c r="E449" s="217"/>
      <c r="F449" s="217"/>
      <c r="G449" s="217"/>
      <c r="H449" s="217"/>
      <c r="I449" s="217"/>
      <c r="J449" s="217"/>
      <c r="K449" s="217"/>
      <c r="L449" s="217"/>
      <c r="M449" s="217"/>
      <c r="N449" s="217"/>
      <c r="O449" s="217"/>
      <c r="P449" s="217"/>
      <c r="Q449" s="217"/>
      <c r="R449" s="217"/>
      <c r="S449" s="217"/>
      <c r="T449" s="217"/>
      <c r="U449" s="217"/>
      <c r="V449" s="217"/>
      <c r="W449" s="217"/>
      <c r="X449" s="217"/>
      <c r="Y449" s="217"/>
      <c r="Z449" s="217"/>
    </row>
    <row r="450">
      <c r="A450" s="82"/>
      <c r="B450" s="82"/>
      <c r="C450" s="217"/>
      <c r="D450" s="217"/>
      <c r="E450" s="217"/>
      <c r="F450" s="217"/>
      <c r="G450" s="217"/>
      <c r="H450" s="217"/>
      <c r="I450" s="217"/>
      <c r="J450" s="217"/>
      <c r="K450" s="217"/>
      <c r="L450" s="217"/>
      <c r="M450" s="217"/>
      <c r="N450" s="217"/>
      <c r="O450" s="217"/>
      <c r="P450" s="217"/>
      <c r="Q450" s="217"/>
      <c r="R450" s="217"/>
      <c r="S450" s="217"/>
      <c r="T450" s="217"/>
      <c r="U450" s="217"/>
      <c r="V450" s="217"/>
      <c r="W450" s="217"/>
      <c r="X450" s="217"/>
      <c r="Y450" s="217"/>
      <c r="Z450" s="217"/>
    </row>
    <row r="451">
      <c r="A451" s="82"/>
      <c r="B451" s="82"/>
      <c r="C451" s="217"/>
      <c r="D451" s="217"/>
      <c r="E451" s="217"/>
      <c r="F451" s="217"/>
      <c r="G451" s="217"/>
      <c r="H451" s="217"/>
      <c r="I451" s="217"/>
      <c r="J451" s="217"/>
      <c r="K451" s="217"/>
      <c r="L451" s="217"/>
      <c r="M451" s="217"/>
      <c r="N451" s="217"/>
      <c r="O451" s="217"/>
      <c r="P451" s="217"/>
      <c r="Q451" s="217"/>
      <c r="R451" s="217"/>
      <c r="S451" s="217"/>
      <c r="T451" s="217"/>
      <c r="U451" s="217"/>
      <c r="V451" s="217"/>
      <c r="W451" s="217"/>
      <c r="X451" s="217"/>
      <c r="Y451" s="217"/>
      <c r="Z451" s="217"/>
    </row>
    <row r="452">
      <c r="A452" s="82"/>
      <c r="B452" s="82"/>
      <c r="C452" s="217"/>
      <c r="D452" s="217"/>
      <c r="E452" s="217"/>
      <c r="F452" s="217"/>
      <c r="G452" s="217"/>
      <c r="H452" s="217"/>
      <c r="I452" s="217"/>
      <c r="J452" s="217"/>
      <c r="K452" s="217"/>
      <c r="L452" s="217"/>
      <c r="M452" s="217"/>
      <c r="N452" s="217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  <c r="Y452" s="217"/>
      <c r="Z452" s="217"/>
    </row>
    <row r="453">
      <c r="A453" s="82"/>
      <c r="B453" s="82"/>
      <c r="C453" s="217"/>
      <c r="D453" s="217"/>
      <c r="E453" s="217"/>
      <c r="F453" s="217"/>
      <c r="G453" s="217"/>
      <c r="H453" s="217"/>
      <c r="I453" s="217"/>
      <c r="J453" s="217"/>
      <c r="K453" s="217"/>
      <c r="L453" s="217"/>
      <c r="M453" s="217"/>
      <c r="N453" s="217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  <c r="Y453" s="217"/>
      <c r="Z453" s="217"/>
    </row>
    <row r="454">
      <c r="A454" s="82"/>
      <c r="B454" s="82"/>
      <c r="C454" s="217"/>
      <c r="D454" s="217"/>
      <c r="E454" s="217"/>
      <c r="F454" s="217"/>
      <c r="G454" s="217"/>
      <c r="H454" s="217"/>
      <c r="I454" s="217"/>
      <c r="J454" s="217"/>
      <c r="K454" s="217"/>
      <c r="L454" s="217"/>
      <c r="M454" s="217"/>
      <c r="N454" s="217"/>
      <c r="O454" s="217"/>
      <c r="P454" s="217"/>
      <c r="Q454" s="217"/>
      <c r="R454" s="217"/>
      <c r="S454" s="217"/>
      <c r="T454" s="217"/>
      <c r="U454" s="217"/>
      <c r="V454" s="217"/>
      <c r="W454" s="217"/>
      <c r="X454" s="217"/>
      <c r="Y454" s="217"/>
      <c r="Z454" s="217"/>
    </row>
    <row r="455">
      <c r="A455" s="82"/>
      <c r="B455" s="82"/>
      <c r="C455" s="217"/>
      <c r="D455" s="217"/>
      <c r="E455" s="217"/>
      <c r="F455" s="217"/>
      <c r="G455" s="217"/>
      <c r="H455" s="217"/>
      <c r="I455" s="217"/>
      <c r="J455" s="217"/>
      <c r="K455" s="217"/>
      <c r="L455" s="217"/>
      <c r="M455" s="217"/>
      <c r="N455" s="217"/>
      <c r="O455" s="217"/>
      <c r="P455" s="217"/>
      <c r="Q455" s="217"/>
      <c r="R455" s="217"/>
      <c r="S455" s="217"/>
      <c r="T455" s="217"/>
      <c r="U455" s="217"/>
      <c r="V455" s="217"/>
      <c r="W455" s="217"/>
      <c r="X455" s="217"/>
      <c r="Y455" s="217"/>
      <c r="Z455" s="217"/>
    </row>
    <row r="456">
      <c r="A456" s="82"/>
      <c r="B456" s="82"/>
      <c r="C456" s="217"/>
      <c r="D456" s="217"/>
      <c r="E456" s="217"/>
      <c r="F456" s="217"/>
      <c r="G456" s="217"/>
      <c r="H456" s="217"/>
      <c r="I456" s="217"/>
      <c r="J456" s="217"/>
      <c r="K456" s="217"/>
      <c r="L456" s="217"/>
      <c r="M456" s="217"/>
      <c r="N456" s="217"/>
      <c r="O456" s="217"/>
      <c r="P456" s="217"/>
      <c r="Q456" s="217"/>
      <c r="R456" s="217"/>
      <c r="S456" s="217"/>
      <c r="T456" s="217"/>
      <c r="U456" s="217"/>
      <c r="V456" s="217"/>
      <c r="W456" s="217"/>
      <c r="X456" s="217"/>
      <c r="Y456" s="217"/>
      <c r="Z456" s="217"/>
    </row>
    <row r="457">
      <c r="A457" s="82"/>
      <c r="B457" s="82"/>
      <c r="C457" s="217"/>
      <c r="D457" s="217"/>
      <c r="E457" s="217"/>
      <c r="F457" s="217"/>
      <c r="G457" s="217"/>
      <c r="H457" s="217"/>
      <c r="I457" s="217"/>
      <c r="J457" s="217"/>
      <c r="K457" s="217"/>
      <c r="L457" s="217"/>
      <c r="M457" s="217"/>
      <c r="N457" s="217"/>
      <c r="O457" s="217"/>
      <c r="P457" s="217"/>
      <c r="Q457" s="217"/>
      <c r="R457" s="217"/>
      <c r="S457" s="217"/>
      <c r="T457" s="217"/>
      <c r="U457" s="217"/>
      <c r="V457" s="217"/>
      <c r="W457" s="217"/>
      <c r="X457" s="217"/>
      <c r="Y457" s="217"/>
      <c r="Z457" s="217"/>
    </row>
    <row r="458">
      <c r="A458" s="82"/>
      <c r="B458" s="82"/>
      <c r="C458" s="217"/>
      <c r="D458" s="217"/>
      <c r="E458" s="217"/>
      <c r="F458" s="217"/>
      <c r="G458" s="217"/>
      <c r="H458" s="217"/>
      <c r="I458" s="217"/>
      <c r="J458" s="217"/>
      <c r="K458" s="217"/>
      <c r="L458" s="217"/>
      <c r="M458" s="217"/>
      <c r="N458" s="217"/>
      <c r="O458" s="217"/>
      <c r="P458" s="217"/>
      <c r="Q458" s="217"/>
      <c r="R458" s="217"/>
      <c r="S458" s="217"/>
      <c r="T458" s="217"/>
      <c r="U458" s="217"/>
      <c r="V458" s="217"/>
      <c r="W458" s="217"/>
      <c r="X458" s="217"/>
      <c r="Y458" s="217"/>
      <c r="Z458" s="217"/>
    </row>
    <row r="459">
      <c r="A459" s="82"/>
      <c r="B459" s="82"/>
      <c r="C459" s="217"/>
      <c r="D459" s="217"/>
      <c r="E459" s="217"/>
      <c r="F459" s="217"/>
      <c r="G459" s="217"/>
      <c r="H459" s="217"/>
      <c r="I459" s="217"/>
      <c r="J459" s="217"/>
      <c r="K459" s="217"/>
      <c r="L459" s="217"/>
      <c r="M459" s="217"/>
      <c r="N459" s="217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7"/>
      <c r="Z459" s="217"/>
    </row>
    <row r="460">
      <c r="A460" s="82"/>
      <c r="B460" s="82"/>
      <c r="C460" s="217"/>
      <c r="D460" s="217"/>
      <c r="E460" s="217"/>
      <c r="F460" s="217"/>
      <c r="G460" s="217"/>
      <c r="H460" s="217"/>
      <c r="I460" s="217"/>
      <c r="J460" s="217"/>
      <c r="K460" s="217"/>
      <c r="L460" s="217"/>
      <c r="M460" s="217"/>
      <c r="N460" s="217"/>
      <c r="O460" s="217"/>
      <c r="P460" s="217"/>
      <c r="Q460" s="217"/>
      <c r="R460" s="217"/>
      <c r="S460" s="217"/>
      <c r="T460" s="217"/>
      <c r="U460" s="217"/>
      <c r="V460" s="217"/>
      <c r="W460" s="217"/>
      <c r="X460" s="217"/>
      <c r="Y460" s="217"/>
      <c r="Z460" s="217"/>
    </row>
    <row r="461">
      <c r="A461" s="82"/>
      <c r="B461" s="82"/>
      <c r="C461" s="217"/>
      <c r="D461" s="217"/>
      <c r="E461" s="217"/>
      <c r="F461" s="217"/>
      <c r="G461" s="217"/>
      <c r="H461" s="217"/>
      <c r="I461" s="217"/>
      <c r="J461" s="217"/>
      <c r="K461" s="217"/>
      <c r="L461" s="217"/>
      <c r="M461" s="217"/>
      <c r="N461" s="217"/>
      <c r="O461" s="217"/>
      <c r="P461" s="217"/>
      <c r="Q461" s="217"/>
      <c r="R461" s="217"/>
      <c r="S461" s="217"/>
      <c r="T461" s="217"/>
      <c r="U461" s="217"/>
      <c r="V461" s="217"/>
      <c r="W461" s="217"/>
      <c r="X461" s="217"/>
      <c r="Y461" s="217"/>
      <c r="Z461" s="217"/>
    </row>
    <row r="462">
      <c r="A462" s="82"/>
      <c r="B462" s="82"/>
      <c r="C462" s="217"/>
      <c r="D462" s="217"/>
      <c r="E462" s="217"/>
      <c r="F462" s="217"/>
      <c r="G462" s="217"/>
      <c r="H462" s="217"/>
      <c r="I462" s="217"/>
      <c r="J462" s="217"/>
      <c r="K462" s="217"/>
      <c r="L462" s="217"/>
      <c r="M462" s="217"/>
      <c r="N462" s="217"/>
      <c r="O462" s="217"/>
      <c r="P462" s="217"/>
      <c r="Q462" s="217"/>
      <c r="R462" s="217"/>
      <c r="S462" s="217"/>
      <c r="T462" s="217"/>
      <c r="U462" s="217"/>
      <c r="V462" s="217"/>
      <c r="W462" s="217"/>
      <c r="X462" s="217"/>
      <c r="Y462" s="217"/>
      <c r="Z462" s="217"/>
    </row>
    <row r="463">
      <c r="A463" s="82"/>
      <c r="B463" s="82"/>
      <c r="C463" s="217"/>
      <c r="D463" s="217"/>
      <c r="E463" s="217"/>
      <c r="F463" s="217"/>
      <c r="G463" s="217"/>
      <c r="H463" s="217"/>
      <c r="I463" s="217"/>
      <c r="J463" s="217"/>
      <c r="K463" s="217"/>
      <c r="L463" s="217"/>
      <c r="M463" s="217"/>
      <c r="N463" s="217"/>
      <c r="O463" s="217"/>
      <c r="P463" s="217"/>
      <c r="Q463" s="217"/>
      <c r="R463" s="217"/>
      <c r="S463" s="217"/>
      <c r="T463" s="217"/>
      <c r="U463" s="217"/>
      <c r="V463" s="217"/>
      <c r="W463" s="217"/>
      <c r="X463" s="217"/>
      <c r="Y463" s="217"/>
      <c r="Z463" s="217"/>
    </row>
    <row r="464">
      <c r="A464" s="82"/>
      <c r="B464" s="82"/>
      <c r="C464" s="217"/>
      <c r="D464" s="217"/>
      <c r="E464" s="217"/>
      <c r="F464" s="217"/>
      <c r="G464" s="217"/>
      <c r="H464" s="217"/>
      <c r="I464" s="217"/>
      <c r="J464" s="217"/>
      <c r="K464" s="217"/>
      <c r="L464" s="217"/>
      <c r="M464" s="217"/>
      <c r="N464" s="217"/>
      <c r="O464" s="217"/>
      <c r="P464" s="217"/>
      <c r="Q464" s="217"/>
      <c r="R464" s="217"/>
      <c r="S464" s="217"/>
      <c r="T464" s="217"/>
      <c r="U464" s="217"/>
      <c r="V464" s="217"/>
      <c r="W464" s="217"/>
      <c r="X464" s="217"/>
      <c r="Y464" s="217"/>
      <c r="Z464" s="217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8.43"/>
  </cols>
  <sheetData>
    <row r="1">
      <c r="A1" s="41" t="s">
        <v>3917</v>
      </c>
      <c r="B1" s="31" t="s">
        <v>3918</v>
      </c>
      <c r="C1" s="82" t="s">
        <v>1</v>
      </c>
      <c r="D1" s="33" t="s">
        <v>644</v>
      </c>
      <c r="E1" s="41" t="s">
        <v>3919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81" t="s">
        <v>3920</v>
      </c>
      <c r="B2" s="82"/>
      <c r="C2" s="36"/>
      <c r="D2" s="36"/>
      <c r="E2" s="54">
        <v>128.0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82">
        <v>0.3658</v>
      </c>
      <c r="B3" s="41" t="s">
        <v>490</v>
      </c>
      <c r="C3" s="54" t="s">
        <v>1450</v>
      </c>
      <c r="D3" s="54" t="s">
        <v>7</v>
      </c>
      <c r="E3" s="54">
        <v>2.0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82">
        <v>0.1124</v>
      </c>
      <c r="B4" s="41" t="s">
        <v>70</v>
      </c>
      <c r="C4" s="54" t="s">
        <v>1442</v>
      </c>
      <c r="D4" s="54" t="s">
        <v>7</v>
      </c>
      <c r="E4" s="54">
        <v>2.0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82">
        <v>0.0609</v>
      </c>
      <c r="B5" s="41" t="s">
        <v>231</v>
      </c>
      <c r="C5" s="54" t="s">
        <v>3921</v>
      </c>
      <c r="D5" s="54" t="s">
        <v>67</v>
      </c>
      <c r="E5" s="54">
        <v>4.0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82">
        <v>0.05307</v>
      </c>
      <c r="B6" s="41" t="s">
        <v>144</v>
      </c>
      <c r="C6" s="54" t="s">
        <v>3922</v>
      </c>
      <c r="D6" s="54" t="s">
        <v>15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82">
        <v>0.0451</v>
      </c>
      <c r="B7" s="41" t="s">
        <v>465</v>
      </c>
      <c r="C7" s="54" t="s">
        <v>1559</v>
      </c>
      <c r="D7" s="54" t="s">
        <v>7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82">
        <v>0.038</v>
      </c>
      <c r="B8" s="41" t="s">
        <v>371</v>
      </c>
      <c r="C8" s="54" t="s">
        <v>3405</v>
      </c>
      <c r="D8" s="54" t="s">
        <v>67</v>
      </c>
      <c r="E8" s="54">
        <v>10.0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82">
        <v>0.0341</v>
      </c>
      <c r="B9" s="41" t="s">
        <v>774</v>
      </c>
      <c r="C9" s="54" t="s">
        <v>3414</v>
      </c>
      <c r="D9" s="54" t="s">
        <v>67</v>
      </c>
      <c r="E9" s="54">
        <v>2.0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82">
        <v>0.03236</v>
      </c>
      <c r="B10" s="41" t="s">
        <v>492</v>
      </c>
      <c r="C10" s="54" t="s">
        <v>517</v>
      </c>
      <c r="D10" s="54" t="s">
        <v>15</v>
      </c>
      <c r="E10" s="54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82">
        <v>0.03205</v>
      </c>
      <c r="B11" s="41" t="s">
        <v>534</v>
      </c>
      <c r="C11" s="75" t="s">
        <v>3923</v>
      </c>
      <c r="D11" s="54" t="s">
        <v>15</v>
      </c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82">
        <v>0.02715</v>
      </c>
      <c r="B12" s="41" t="s">
        <v>497</v>
      </c>
      <c r="C12" s="54" t="s">
        <v>3436</v>
      </c>
      <c r="D12" s="54" t="s">
        <v>3924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82">
        <v>0.02537</v>
      </c>
      <c r="B13" s="41" t="s">
        <v>136</v>
      </c>
      <c r="C13" s="54" t="s">
        <v>137</v>
      </c>
      <c r="D13" s="54" t="s">
        <v>15</v>
      </c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82">
        <v>0.0248</v>
      </c>
      <c r="B14" s="41" t="s">
        <v>3322</v>
      </c>
      <c r="C14" s="54" t="s">
        <v>3427</v>
      </c>
      <c r="D14" s="54" t="s">
        <v>15</v>
      </c>
      <c r="E14" s="54">
        <v>2.0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82">
        <v>0.0213</v>
      </c>
      <c r="B15" s="41" t="s">
        <v>617</v>
      </c>
      <c r="C15" s="54" t="s">
        <v>1596</v>
      </c>
      <c r="D15" s="54" t="s">
        <v>7</v>
      </c>
      <c r="E15" s="54">
        <v>4.0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82">
        <v>0.01857</v>
      </c>
      <c r="B16" s="41" t="s">
        <v>499</v>
      </c>
      <c r="C16" s="54" t="s">
        <v>3925</v>
      </c>
      <c r="D16" s="54" t="s">
        <v>15</v>
      </c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82">
        <v>0.01471</v>
      </c>
      <c r="B17" s="41" t="s">
        <v>74</v>
      </c>
      <c r="C17" s="197" t="s">
        <v>75</v>
      </c>
      <c r="D17" s="54" t="s">
        <v>15</v>
      </c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82">
        <v>0.01097</v>
      </c>
      <c r="B18" s="41" t="s">
        <v>467</v>
      </c>
      <c r="C18" s="54" t="s">
        <v>3274</v>
      </c>
      <c r="D18" s="54" t="s">
        <v>15</v>
      </c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82">
        <v>0.01054</v>
      </c>
      <c r="B19" s="41" t="s">
        <v>539</v>
      </c>
      <c r="C19" s="54" t="s">
        <v>540</v>
      </c>
      <c r="D19" s="54" t="s">
        <v>15</v>
      </c>
      <c r="E19" s="54">
        <v>1.0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83">
        <v>0.0104</v>
      </c>
      <c r="B20" s="112" t="s">
        <v>536</v>
      </c>
      <c r="C20" s="61" t="s">
        <v>537</v>
      </c>
      <c r="D20" s="61" t="s">
        <v>15</v>
      </c>
      <c r="E20" s="61">
        <v>2.0</v>
      </c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>
      <c r="A21" s="182">
        <v>0.00882</v>
      </c>
      <c r="B21" s="41" t="s">
        <v>3296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82">
        <v>0.00809</v>
      </c>
      <c r="B22" s="41" t="s">
        <v>494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82">
        <v>0.00582</v>
      </c>
      <c r="B23" s="41" t="s">
        <v>3121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82">
        <v>0.00392</v>
      </c>
      <c r="B24" s="41" t="s">
        <v>3926</v>
      </c>
      <c r="C24" s="36"/>
      <c r="D24" s="36"/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82">
        <v>0.0039</v>
      </c>
      <c r="B25" s="41" t="s">
        <v>477</v>
      </c>
      <c r="C25" s="36"/>
      <c r="D25" s="36"/>
      <c r="E25" s="54">
        <v>2.0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82">
        <v>0.0038</v>
      </c>
      <c r="B26" s="41" t="s">
        <v>3927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82">
        <v>0.00221</v>
      </c>
      <c r="B27" s="41" t="s">
        <v>3410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82">
        <v>0.00184</v>
      </c>
      <c r="B28" s="41" t="s">
        <v>785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82">
        <v>0.00159</v>
      </c>
      <c r="B29" s="41" t="s">
        <v>782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82">
        <v>0.00147</v>
      </c>
      <c r="B30" s="41" t="s">
        <v>488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82">
        <v>0.00135</v>
      </c>
      <c r="B31" s="41" t="s">
        <v>3136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82">
        <v>0.00129</v>
      </c>
      <c r="B32" s="41" t="s">
        <v>3472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82">
        <v>0.00116</v>
      </c>
      <c r="B33" s="41" t="s">
        <v>3473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82">
        <v>0.00116</v>
      </c>
      <c r="B34" s="41" t="s">
        <v>3928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82">
        <v>0.00116</v>
      </c>
      <c r="B35" s="41" t="s">
        <v>3150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82">
        <v>0.00104</v>
      </c>
      <c r="B36" s="41" t="s">
        <v>3101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82">
        <v>9.2E-4</v>
      </c>
      <c r="B37" s="41" t="s">
        <v>3929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82">
        <v>8.0E-4</v>
      </c>
      <c r="B38" s="41" t="s">
        <v>3148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82">
        <v>6.1E-4</v>
      </c>
      <c r="B39" s="41" t="s">
        <v>3673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82">
        <v>6.1E-4</v>
      </c>
      <c r="B40" s="41" t="s">
        <v>3132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82">
        <v>6.1E-4</v>
      </c>
      <c r="B41" s="41" t="s">
        <v>3652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82">
        <v>5.5E-4</v>
      </c>
      <c r="B42" s="41" t="s">
        <v>778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82">
        <v>4.9E-4</v>
      </c>
      <c r="B43" s="41" t="s">
        <v>584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82">
        <v>4.0E-4</v>
      </c>
      <c r="B44" s="41" t="s">
        <v>295</v>
      </c>
      <c r="C44" s="36"/>
      <c r="D44" s="36"/>
      <c r="E44" s="54">
        <v>3.0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82">
        <v>3.7E-4</v>
      </c>
      <c r="B45" s="41" t="s">
        <v>3930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82">
        <v>3.7E-4</v>
      </c>
      <c r="B46" s="41" t="s">
        <v>3176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82">
        <v>3.7E-4</v>
      </c>
      <c r="B47" s="41" t="s">
        <v>580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82">
        <v>3.7E-4</v>
      </c>
      <c r="B48" s="41" t="s">
        <v>776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82">
        <v>3.1E-4</v>
      </c>
      <c r="B49" s="41" t="s">
        <v>3931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82">
        <v>3.1E-4</v>
      </c>
      <c r="B50" s="41" t="s">
        <v>3514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82">
        <v>2.5E-4</v>
      </c>
      <c r="B51" s="41" t="s">
        <v>56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82">
        <v>2.5E-4</v>
      </c>
      <c r="B52" s="41" t="s">
        <v>3341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82">
        <v>2.5E-4</v>
      </c>
      <c r="B53" s="41" t="s">
        <v>3932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82">
        <v>2.5E-4</v>
      </c>
      <c r="B54" s="41" t="s">
        <v>3933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82">
        <v>2.5E-4</v>
      </c>
      <c r="B55" s="41" t="s">
        <v>3574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82">
        <v>2.5E-4</v>
      </c>
      <c r="B56" s="41" t="s">
        <v>3680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82">
        <v>2.0E-4</v>
      </c>
      <c r="B57" s="41" t="s">
        <v>3009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82">
        <v>1.8E-4</v>
      </c>
      <c r="B58" s="41" t="s">
        <v>3655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82">
        <v>1.8E-4</v>
      </c>
      <c r="B59" s="41" t="s">
        <v>140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82">
        <v>1.8E-4</v>
      </c>
      <c r="B60" s="41" t="s">
        <v>3315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82">
        <v>1.8E-4</v>
      </c>
      <c r="B61" s="41" t="s">
        <v>3934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82">
        <v>1.8E-4</v>
      </c>
      <c r="B62" s="41" t="s">
        <v>3935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82">
        <v>1.8E-4</v>
      </c>
      <c r="B63" s="41" t="s">
        <v>3936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82">
        <v>1.8E-4</v>
      </c>
      <c r="B64" s="41" t="s">
        <v>3937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82">
        <v>1.8E-4</v>
      </c>
      <c r="B65" s="41" t="s">
        <v>3938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82">
        <v>1.8E-4</v>
      </c>
      <c r="B66" s="41" t="s">
        <v>3577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82">
        <v>1.8E-4</v>
      </c>
      <c r="B67" s="41" t="s">
        <v>3939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82">
        <v>1.8E-4</v>
      </c>
      <c r="B68" s="41" t="s">
        <v>3940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82">
        <v>1.8E-4</v>
      </c>
      <c r="B69" s="41" t="s">
        <v>3575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82">
        <v>1.8E-4</v>
      </c>
      <c r="B70" s="41" t="s">
        <v>3729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82">
        <v>1.2E-4</v>
      </c>
      <c r="B71" s="41" t="s">
        <v>2965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82">
        <v>1.2E-4</v>
      </c>
      <c r="B72" s="41" t="s">
        <v>132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82">
        <v>1.2E-4</v>
      </c>
      <c r="B73" s="41" t="s">
        <v>166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82">
        <v>1.2E-4</v>
      </c>
      <c r="B74" s="41" t="s">
        <v>3525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82">
        <v>1.2E-4</v>
      </c>
      <c r="B75" s="41" t="s">
        <v>3941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82">
        <v>1.2E-4</v>
      </c>
      <c r="B76" s="41" t="s">
        <v>3942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82">
        <v>1.2E-4</v>
      </c>
      <c r="B77" s="41" t="s">
        <v>3568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82">
        <v>1.2E-4</v>
      </c>
      <c r="B78" s="41" t="s">
        <v>586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82">
        <v>1.2E-4</v>
      </c>
      <c r="B79" s="41" t="s">
        <v>3277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82">
        <v>6.0E-5</v>
      </c>
      <c r="B80" s="41" t="s">
        <v>3943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82">
        <v>6.0E-5</v>
      </c>
      <c r="B81" s="41" t="s">
        <v>3492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82">
        <v>6.0E-5</v>
      </c>
      <c r="B82" s="41" t="s">
        <v>3370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82">
        <v>6.0E-5</v>
      </c>
      <c r="B83" s="41" t="s">
        <v>117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82">
        <v>6.0E-5</v>
      </c>
      <c r="B84" s="41" t="s">
        <v>3348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82">
        <v>6.0E-5</v>
      </c>
      <c r="B85" s="41" t="s">
        <v>3944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82">
        <v>6.0E-5</v>
      </c>
      <c r="B86" s="41" t="s">
        <v>3945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82">
        <v>6.0E-5</v>
      </c>
      <c r="B87" s="41" t="s">
        <v>3946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82">
        <v>6.0E-5</v>
      </c>
      <c r="B88" s="41" t="s">
        <v>3947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82">
        <v>6.0E-5</v>
      </c>
      <c r="B89" s="41" t="s">
        <v>2977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82">
        <v>6.0E-5</v>
      </c>
      <c r="B90" s="41" t="s">
        <v>3948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82">
        <v>6.0E-5</v>
      </c>
      <c r="B91" s="41" t="s">
        <v>3949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82">
        <v>6.0E-5</v>
      </c>
      <c r="B92" s="41" t="s">
        <v>3488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82">
        <v>6.0E-5</v>
      </c>
      <c r="B93" s="41" t="s">
        <v>442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82">
        <v>6.0E-5</v>
      </c>
      <c r="B94" s="41" t="s">
        <v>3524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82">
        <v>6.0E-5</v>
      </c>
      <c r="B95" s="41" t="s">
        <v>479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82">
        <v>6.0E-5</v>
      </c>
      <c r="B96" s="41" t="s">
        <v>485</v>
      </c>
      <c r="C96" s="36"/>
      <c r="D96" s="36"/>
      <c r="E96" s="54">
        <v>1.0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82">
        <v>6.0E-5</v>
      </c>
      <c r="B97" s="41" t="s">
        <v>3950</v>
      </c>
      <c r="C97" s="36"/>
      <c r="D97" s="36"/>
      <c r="E97" s="54">
        <v>1.0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82">
        <v>6.0E-5</v>
      </c>
      <c r="B98" s="41" t="s">
        <v>3542</v>
      </c>
      <c r="C98" s="36"/>
      <c r="D98" s="36"/>
      <c r="E98" s="54">
        <v>1.0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82">
        <v>6.0E-5</v>
      </c>
      <c r="B99" s="41" t="s">
        <v>3951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82">
        <v>6.0E-5</v>
      </c>
      <c r="B100" s="41" t="s">
        <v>513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82">
        <v>6.0E-5</v>
      </c>
      <c r="B101" s="41" t="s">
        <v>520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82">
        <v>6.0E-5</v>
      </c>
      <c r="B102" s="41" t="s">
        <v>3952</v>
      </c>
      <c r="C102" s="36"/>
      <c r="D102" s="36"/>
      <c r="E102" s="54">
        <v>1.0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82">
        <v>6.0E-5</v>
      </c>
      <c r="B103" s="41" t="s">
        <v>603</v>
      </c>
      <c r="C103" s="36"/>
      <c r="D103" s="36"/>
      <c r="E103" s="54">
        <v>1.0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82">
        <v>6.0E-5</v>
      </c>
      <c r="B104" s="41" t="s">
        <v>3953</v>
      </c>
      <c r="C104" s="36"/>
      <c r="D104" s="36"/>
      <c r="E104" s="54">
        <v>1.0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82">
        <v>6.0E-5</v>
      </c>
      <c r="B105" s="41" t="s">
        <v>3508</v>
      </c>
      <c r="C105" s="36"/>
      <c r="D105" s="36"/>
      <c r="E105" s="54">
        <v>1.0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82">
        <v>6.0E-5</v>
      </c>
      <c r="B106" s="41" t="s">
        <v>3686</v>
      </c>
      <c r="C106" s="36"/>
      <c r="D106" s="36"/>
      <c r="E106" s="54">
        <v>1.0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82">
        <v>6.0E-5</v>
      </c>
      <c r="B107" s="41" t="s">
        <v>3954</v>
      </c>
      <c r="C107" s="36"/>
      <c r="D107" s="36"/>
      <c r="E107" s="54">
        <v>1.0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20.29"/>
  </cols>
  <sheetData>
    <row r="1">
      <c r="A1" s="233" t="s">
        <v>3963</v>
      </c>
      <c r="B1" s="31" t="s">
        <v>3966</v>
      </c>
      <c r="C1" s="54" t="s">
        <v>1</v>
      </c>
      <c r="D1" s="31" t="s">
        <v>644</v>
      </c>
      <c r="E1" s="35" t="s">
        <v>3967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231" t="s">
        <v>3968</v>
      </c>
      <c r="B2" s="82"/>
      <c r="C2" s="36"/>
      <c r="D2" s="36"/>
      <c r="E2" s="54">
        <v>115.0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220">
        <v>0.7377</v>
      </c>
      <c r="B3" s="186" t="s">
        <v>113</v>
      </c>
      <c r="C3" s="54" t="s">
        <v>1601</v>
      </c>
      <c r="D3" s="54" t="s">
        <v>7</v>
      </c>
      <c r="E3" s="54">
        <v>10.0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220">
        <v>0.0304</v>
      </c>
      <c r="B4" s="186" t="s">
        <v>465</v>
      </c>
      <c r="C4" s="54" t="s">
        <v>1559</v>
      </c>
      <c r="D4" s="54" t="s">
        <v>7</v>
      </c>
      <c r="E4" s="54">
        <v>2.0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221">
        <v>0.029597624</v>
      </c>
      <c r="B5" s="186" t="s">
        <v>70</v>
      </c>
      <c r="C5" s="54" t="s">
        <v>1442</v>
      </c>
      <c r="D5" s="54" t="s">
        <v>7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221">
        <v>0.023710505</v>
      </c>
      <c r="B6" s="186" t="s">
        <v>573</v>
      </c>
      <c r="C6" s="54" t="s">
        <v>1448</v>
      </c>
      <c r="D6" s="54" t="s">
        <v>7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221">
        <v>0.016635161</v>
      </c>
      <c r="B7" s="186" t="s">
        <v>3751</v>
      </c>
      <c r="C7" s="54" t="s">
        <v>3397</v>
      </c>
      <c r="D7" s="54" t="s">
        <v>15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220">
        <v>0.0158</v>
      </c>
      <c r="B8" s="186" t="s">
        <v>341</v>
      </c>
      <c r="C8" s="54" t="s">
        <v>3970</v>
      </c>
      <c r="D8" s="54" t="s">
        <v>7</v>
      </c>
      <c r="E8" s="54">
        <v>2.0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220">
        <v>0.0128</v>
      </c>
      <c r="B9" s="186" t="s">
        <v>295</v>
      </c>
      <c r="C9" s="54" t="s">
        <v>1519</v>
      </c>
      <c r="D9" s="54" t="s">
        <v>60</v>
      </c>
      <c r="E9" s="54">
        <v>6.0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220">
        <v>0.0126</v>
      </c>
      <c r="B10" s="186" t="s">
        <v>126</v>
      </c>
      <c r="C10" s="54" t="s">
        <v>3972</v>
      </c>
      <c r="D10" s="54" t="s">
        <v>60</v>
      </c>
      <c r="E10" s="54">
        <v>3.0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232">
        <v>0.01020794</v>
      </c>
      <c r="B11" s="223" t="s">
        <v>72</v>
      </c>
      <c r="C11" s="61" t="s">
        <v>73</v>
      </c>
      <c r="D11" s="61" t="s">
        <v>15</v>
      </c>
      <c r="E11" s="61">
        <v>1.0</v>
      </c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>
      <c r="A12" s="221">
        <v>0.009235755</v>
      </c>
      <c r="B12" s="186" t="s">
        <v>204</v>
      </c>
      <c r="C12" s="36"/>
      <c r="D12" s="36"/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221">
        <v>0.008911693</v>
      </c>
      <c r="B13" s="186" t="s">
        <v>3837</v>
      </c>
      <c r="C13" s="36"/>
      <c r="D13" s="36"/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220">
        <v>0.0089</v>
      </c>
      <c r="B14" s="186" t="s">
        <v>3974</v>
      </c>
      <c r="C14" s="36"/>
      <c r="D14" s="36"/>
      <c r="E14" s="54">
        <v>2.0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221">
        <v>0.008533621</v>
      </c>
      <c r="B15" s="186" t="s">
        <v>3766</v>
      </c>
      <c r="C15" s="36"/>
      <c r="D15" s="36"/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220">
        <v>0.0063</v>
      </c>
      <c r="B16" s="186" t="s">
        <v>603</v>
      </c>
      <c r="C16" s="36"/>
      <c r="D16" s="36"/>
      <c r="E16" s="54">
        <v>3.0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221">
        <v>0.005401026</v>
      </c>
      <c r="B17" s="186" t="s">
        <v>3843</v>
      </c>
      <c r="C17" s="36"/>
      <c r="D17" s="36"/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221">
        <v>0.005130975</v>
      </c>
      <c r="B18" s="186" t="s">
        <v>3978</v>
      </c>
      <c r="C18" s="36"/>
      <c r="D18" s="36"/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221">
        <v>0.005022954</v>
      </c>
      <c r="B19" s="186" t="s">
        <v>3980</v>
      </c>
      <c r="C19" s="36"/>
      <c r="D19" s="36"/>
      <c r="E19" s="54">
        <v>1.0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221">
        <v>0.005022954</v>
      </c>
      <c r="B20" s="186" t="s">
        <v>3840</v>
      </c>
      <c r="C20" s="36"/>
      <c r="D20" s="36"/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220">
        <v>0.0046</v>
      </c>
      <c r="B21" s="186" t="s">
        <v>3832</v>
      </c>
      <c r="C21" s="36"/>
      <c r="D21" s="36"/>
      <c r="E21" s="54">
        <v>2.0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221">
        <v>0.004320821</v>
      </c>
      <c r="B22" s="186" t="s">
        <v>532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221">
        <v>0.003996759</v>
      </c>
      <c r="B23" s="186" t="s">
        <v>3128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220">
        <v>0.0037</v>
      </c>
      <c r="B24" s="186" t="s">
        <v>3982</v>
      </c>
      <c r="C24" s="36"/>
      <c r="D24" s="36"/>
      <c r="E24" s="54">
        <v>2.0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221">
        <v>0.003618688</v>
      </c>
      <c r="B25" s="186" t="s">
        <v>3833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220">
        <v>0.0033</v>
      </c>
      <c r="B26" s="186" t="s">
        <v>633</v>
      </c>
      <c r="C26" s="36"/>
      <c r="D26" s="36"/>
      <c r="E26" s="54">
        <v>2.0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221">
        <v>0.003186605</v>
      </c>
      <c r="B27" s="186" t="s">
        <v>3834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220">
        <v>0.0027</v>
      </c>
      <c r="B28" s="186" t="s">
        <v>352</v>
      </c>
      <c r="C28" s="36"/>
      <c r="D28" s="36"/>
      <c r="E28" s="54">
        <v>3.0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221">
        <v>0.002214421</v>
      </c>
      <c r="B29" s="186" t="s">
        <v>78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221">
        <v>0.001296246</v>
      </c>
      <c r="B30" s="186" t="s">
        <v>3763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221">
        <v>0.001242236</v>
      </c>
      <c r="B31" s="186" t="s">
        <v>111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221">
        <v>0.001080205</v>
      </c>
      <c r="B32" s="186" t="s">
        <v>3750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221">
        <v>9.72185E-4</v>
      </c>
      <c r="B33" s="186" t="s">
        <v>3838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221">
        <v>8.10154E-4</v>
      </c>
      <c r="B34" s="186" t="s">
        <v>318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221">
        <v>7.56144E-4</v>
      </c>
      <c r="B35" s="186" t="s">
        <v>3768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221">
        <v>7.56144E-4</v>
      </c>
      <c r="B36" s="186" t="s">
        <v>3758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221">
        <v>7.02133E-4</v>
      </c>
      <c r="B37" s="186" t="s">
        <v>3993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221">
        <v>6.48123E-4</v>
      </c>
      <c r="B38" s="186" t="s">
        <v>3390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221">
        <v>5.94113E-4</v>
      </c>
      <c r="B39" s="186" t="s">
        <v>3191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220">
        <v>5.0E-4</v>
      </c>
      <c r="B40" s="186" t="s">
        <v>2967</v>
      </c>
      <c r="C40" s="36"/>
      <c r="D40" s="36"/>
      <c r="E40" s="54">
        <v>2.0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221">
        <v>4.86092E-4</v>
      </c>
      <c r="B41" s="186" t="s">
        <v>3870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221">
        <v>4.86092E-4</v>
      </c>
      <c r="B42" s="186" t="s">
        <v>117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221">
        <v>4.86092E-4</v>
      </c>
      <c r="B43" s="186" t="s">
        <v>3997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221">
        <v>4.86092E-4</v>
      </c>
      <c r="B44" s="186" t="s">
        <v>3999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220">
        <v>4.0E-4</v>
      </c>
      <c r="B45" s="186" t="s">
        <v>3835</v>
      </c>
      <c r="C45" s="36"/>
      <c r="D45" s="36"/>
      <c r="E45" s="54">
        <v>2.0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221">
        <v>3.78072E-4</v>
      </c>
      <c r="B46" s="186" t="s">
        <v>3764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221">
        <v>3.78072E-4</v>
      </c>
      <c r="B47" s="186" t="s">
        <v>4001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221">
        <v>3.24062E-4</v>
      </c>
      <c r="B48" s="186" t="s">
        <v>3780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221">
        <v>2.70051E-4</v>
      </c>
      <c r="B49" s="186" t="s">
        <v>3789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221">
        <v>2.70051E-4</v>
      </c>
      <c r="B50" s="186" t="s">
        <v>3857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221">
        <v>2.16041E-4</v>
      </c>
      <c r="B51" s="186" t="s">
        <v>3859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221">
        <v>2.16041E-4</v>
      </c>
      <c r="B52" s="186" t="s">
        <v>3794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221">
        <v>1.62031E-4</v>
      </c>
      <c r="B53" s="186" t="s">
        <v>3850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221">
        <v>1.62031E-4</v>
      </c>
      <c r="B54" s="186" t="s">
        <v>3865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221">
        <v>1.62031E-4</v>
      </c>
      <c r="B55" s="186" t="s">
        <v>4010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221">
        <v>1.62031E-4</v>
      </c>
      <c r="B56" s="186" t="s">
        <v>3867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221">
        <v>1.62031E-4</v>
      </c>
      <c r="B57" s="186" t="s">
        <v>3900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221">
        <v>1.62031E-4</v>
      </c>
      <c r="B58" s="186" t="s">
        <v>3874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221">
        <v>1.08021E-4</v>
      </c>
      <c r="B59" s="186" t="s">
        <v>3878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221">
        <v>1.08021E-4</v>
      </c>
      <c r="B60" s="186" t="s">
        <v>4013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221">
        <v>1.08021E-4</v>
      </c>
      <c r="B61" s="186" t="s">
        <v>4014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221">
        <v>1.08021E-4</v>
      </c>
      <c r="B62" s="186" t="s">
        <v>202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221">
        <v>1.08021E-4</v>
      </c>
      <c r="B63" s="186" t="s">
        <v>3895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221">
        <v>1.08021E-4</v>
      </c>
      <c r="B64" s="186" t="s">
        <v>4015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221">
        <v>1.08021E-4</v>
      </c>
      <c r="B65" s="186" t="s">
        <v>4016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221">
        <v>5.40103E-5</v>
      </c>
      <c r="B66" s="186" t="s">
        <v>3553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221">
        <v>5.40103E-5</v>
      </c>
      <c r="B67" s="186" t="s">
        <v>4017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221">
        <v>5.40103E-5</v>
      </c>
      <c r="B68" s="186" t="s">
        <v>3842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221">
        <v>5.40103E-5</v>
      </c>
      <c r="B69" s="186" t="s">
        <v>4018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221">
        <v>5.40103E-5</v>
      </c>
      <c r="B70" s="186" t="s">
        <v>4020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221">
        <v>5.40103E-5</v>
      </c>
      <c r="B71" s="186" t="s">
        <v>4024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221">
        <v>5.40103E-5</v>
      </c>
      <c r="B72" s="186" t="s">
        <v>4025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221">
        <v>5.40103E-5</v>
      </c>
      <c r="B73" s="186" t="s">
        <v>4027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221">
        <v>5.40103E-5</v>
      </c>
      <c r="B74" s="186" t="s">
        <v>4028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221">
        <v>5.40103E-5</v>
      </c>
      <c r="B75" s="186" t="s">
        <v>4030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221">
        <v>5.40103E-5</v>
      </c>
      <c r="B76" s="186" t="s">
        <v>3854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221">
        <v>5.40103E-5</v>
      </c>
      <c r="B77" s="186" t="s">
        <v>4032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221">
        <v>5.40103E-5</v>
      </c>
      <c r="B78" s="186" t="s">
        <v>279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221">
        <v>5.40103E-5</v>
      </c>
      <c r="B79" s="186" t="s">
        <v>4035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221">
        <v>5.40103E-5</v>
      </c>
      <c r="B80" s="186" t="s">
        <v>299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221">
        <v>5.40103E-5</v>
      </c>
      <c r="B81" s="186" t="s">
        <v>3548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221">
        <v>5.40103E-5</v>
      </c>
      <c r="B82" s="186" t="s">
        <v>4037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221">
        <v>5.40103E-5</v>
      </c>
      <c r="B83" s="186" t="s">
        <v>4038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221">
        <v>5.40103E-5</v>
      </c>
      <c r="B84" s="186" t="s">
        <v>4040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221">
        <v>5.40103E-5</v>
      </c>
      <c r="B85" s="186" t="s">
        <v>3762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221">
        <v>5.40103E-5</v>
      </c>
      <c r="B86" s="186" t="s">
        <v>427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221">
        <v>5.40103E-5</v>
      </c>
      <c r="B87" s="186" t="s">
        <v>4042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221">
        <v>5.40103E-5</v>
      </c>
      <c r="B88" s="186" t="s">
        <v>4044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221">
        <v>5.40103E-5</v>
      </c>
      <c r="B89" s="186" t="s">
        <v>623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3.43"/>
    <col customWidth="1" min="3" max="3" width="18.29"/>
  </cols>
  <sheetData>
    <row r="1">
      <c r="A1" s="186" t="s">
        <v>3986</v>
      </c>
      <c r="B1" s="44" t="s">
        <v>3987</v>
      </c>
      <c r="C1" s="54" t="s">
        <v>1</v>
      </c>
      <c r="D1" s="31" t="s">
        <v>644</v>
      </c>
      <c r="E1" s="35" t="s">
        <v>3293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231" t="s">
        <v>3990</v>
      </c>
      <c r="B2" s="82"/>
      <c r="C2" s="36"/>
      <c r="D2" s="36"/>
      <c r="E2" s="54">
        <v>123.0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234">
        <v>0.3669</v>
      </c>
      <c r="B3" s="186" t="s">
        <v>177</v>
      </c>
      <c r="C3" s="54" t="s">
        <v>3992</v>
      </c>
      <c r="D3" s="54" t="s">
        <v>7</v>
      </c>
      <c r="E3" s="54">
        <v>7.0</v>
      </c>
      <c r="F3" s="54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235">
        <v>0.1278</v>
      </c>
      <c r="B4" s="186" t="s">
        <v>3995</v>
      </c>
      <c r="C4" s="54" t="s">
        <v>1593</v>
      </c>
      <c r="D4" s="54" t="s">
        <v>15</v>
      </c>
      <c r="E4" s="54">
        <v>1.0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235">
        <v>0.0836</v>
      </c>
      <c r="B5" s="186" t="s">
        <v>3996</v>
      </c>
      <c r="C5" s="54" t="s">
        <v>1566</v>
      </c>
      <c r="D5" s="54" t="s">
        <v>15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234">
        <v>0.0652</v>
      </c>
      <c r="B6" s="186" t="s">
        <v>465</v>
      </c>
      <c r="C6" s="54" t="s">
        <v>1559</v>
      </c>
      <c r="D6" s="54" t="s">
        <v>7</v>
      </c>
      <c r="E6" s="54">
        <v>7.0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234">
        <v>0.0648</v>
      </c>
      <c r="B7" s="186" t="s">
        <v>490</v>
      </c>
      <c r="C7" s="54" t="s">
        <v>1450</v>
      </c>
      <c r="D7" s="54" t="s">
        <v>7</v>
      </c>
      <c r="E7" s="54">
        <v>2.0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235">
        <v>0.0338</v>
      </c>
      <c r="B8" s="186" t="s">
        <v>3831</v>
      </c>
      <c r="C8" s="54" t="s">
        <v>137</v>
      </c>
      <c r="D8" s="54" t="s">
        <v>15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234">
        <v>0.031</v>
      </c>
      <c r="B9" s="186" t="s">
        <v>603</v>
      </c>
      <c r="C9" s="54" t="s">
        <v>1438</v>
      </c>
      <c r="D9" s="54" t="s">
        <v>67</v>
      </c>
      <c r="E9" s="54">
        <v>3.0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235">
        <v>0.0283</v>
      </c>
      <c r="B10" s="186" t="s">
        <v>4004</v>
      </c>
      <c r="C10" s="54" t="s">
        <v>4005</v>
      </c>
      <c r="D10" s="54" t="s">
        <v>15</v>
      </c>
      <c r="E10" s="54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235">
        <v>0.0248</v>
      </c>
      <c r="B11" s="186" t="s">
        <v>3757</v>
      </c>
      <c r="C11" s="54" t="s">
        <v>4006</v>
      </c>
      <c r="D11" s="54" t="s">
        <v>15</v>
      </c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235">
        <v>0.0162</v>
      </c>
      <c r="B12" s="186" t="s">
        <v>373</v>
      </c>
      <c r="C12" s="54" t="s">
        <v>4007</v>
      </c>
      <c r="D12" s="54" t="s">
        <v>7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235">
        <v>0.0161</v>
      </c>
      <c r="B13" s="186" t="s">
        <v>3309</v>
      </c>
      <c r="C13" s="54" t="s">
        <v>1439</v>
      </c>
      <c r="D13" s="54" t="s">
        <v>7</v>
      </c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234">
        <v>0.0157</v>
      </c>
      <c r="B14" s="186" t="s">
        <v>310</v>
      </c>
      <c r="C14" s="54" t="s">
        <v>2285</v>
      </c>
      <c r="D14" s="54" t="s">
        <v>7</v>
      </c>
      <c r="E14" s="54">
        <v>3.0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234">
        <v>0.0147</v>
      </c>
      <c r="B15" s="186" t="s">
        <v>352</v>
      </c>
      <c r="C15" s="54" t="s">
        <v>353</v>
      </c>
      <c r="D15" s="54" t="s">
        <v>7</v>
      </c>
      <c r="E15" s="54">
        <v>3.0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234">
        <v>0.0144</v>
      </c>
      <c r="B16" s="186" t="s">
        <v>633</v>
      </c>
      <c r="C16" s="54" t="s">
        <v>1452</v>
      </c>
      <c r="D16" s="54" t="s">
        <v>7</v>
      </c>
      <c r="E16" s="54">
        <v>2.0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234">
        <v>0.0131</v>
      </c>
      <c r="B17" s="186" t="s">
        <v>3316</v>
      </c>
      <c r="C17" s="54" t="s">
        <v>4012</v>
      </c>
      <c r="D17" s="54" t="s">
        <v>7</v>
      </c>
      <c r="E17" s="54">
        <v>3.0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234">
        <v>0.0116</v>
      </c>
      <c r="B18" s="186" t="s">
        <v>3832</v>
      </c>
      <c r="C18" s="54" t="s">
        <v>1605</v>
      </c>
      <c r="D18" s="54" t="s">
        <v>15</v>
      </c>
      <c r="E18" s="54">
        <v>3.0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236">
        <v>0.0113</v>
      </c>
      <c r="B19" s="223" t="s">
        <v>371</v>
      </c>
      <c r="C19" s="61" t="s">
        <v>3405</v>
      </c>
      <c r="D19" s="61" t="s">
        <v>134</v>
      </c>
      <c r="E19" s="61">
        <v>6.0</v>
      </c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>
      <c r="A20" s="235">
        <v>0.0091</v>
      </c>
      <c r="B20" s="186" t="s">
        <v>3751</v>
      </c>
      <c r="C20" s="36"/>
      <c r="D20" s="36"/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234">
        <v>0.0066</v>
      </c>
      <c r="B21" s="186" t="s">
        <v>604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235">
        <v>0.005</v>
      </c>
      <c r="B22" s="186" t="s">
        <v>3765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235">
        <v>0.0048</v>
      </c>
      <c r="B23" s="186" t="s">
        <v>3873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235">
        <v>0.0044</v>
      </c>
      <c r="B24" s="186" t="s">
        <v>3853</v>
      </c>
      <c r="C24" s="36"/>
      <c r="D24" s="36"/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234">
        <v>0.0033</v>
      </c>
      <c r="B25" s="186" t="s">
        <v>4026</v>
      </c>
      <c r="C25" s="36"/>
      <c r="D25" s="36"/>
      <c r="E25" s="54">
        <v>2.0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234">
        <v>0.0032</v>
      </c>
      <c r="B26" s="186" t="s">
        <v>3835</v>
      </c>
      <c r="C26" s="36"/>
      <c r="D26" s="36"/>
      <c r="E26" s="54">
        <v>3.0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235">
        <v>0.0026</v>
      </c>
      <c r="B27" s="186" t="s">
        <v>4029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235">
        <v>0.0023</v>
      </c>
      <c r="B28" s="186" t="s">
        <v>4031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235">
        <v>0.0017</v>
      </c>
      <c r="B29" s="186" t="s">
        <v>3833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235">
        <v>0.0016</v>
      </c>
      <c r="B30" s="186" t="s">
        <v>4034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235">
        <v>0.0014</v>
      </c>
      <c r="B31" s="186" t="s">
        <v>4036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235">
        <v>0.0012</v>
      </c>
      <c r="B32" s="186" t="s">
        <v>3771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234">
        <v>9.0E-4</v>
      </c>
      <c r="B33" s="186" t="s">
        <v>623</v>
      </c>
      <c r="C33" s="36"/>
      <c r="D33" s="36"/>
      <c r="E33" s="54">
        <v>4.0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234">
        <v>9.0E-4</v>
      </c>
      <c r="B34" s="186" t="s">
        <v>477</v>
      </c>
      <c r="C34" s="36"/>
      <c r="D34" s="36"/>
      <c r="E34" s="54">
        <v>2.0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235">
        <v>9.0E-4</v>
      </c>
      <c r="B35" s="186" t="s">
        <v>4041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235">
        <v>7.0E-4</v>
      </c>
      <c r="B36" s="186" t="s">
        <v>3763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235">
        <v>7.0E-4</v>
      </c>
      <c r="B37" s="186" t="s">
        <v>4043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235">
        <v>6.0E-4</v>
      </c>
      <c r="B38" s="186" t="s">
        <v>4045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234">
        <v>5.0E-4</v>
      </c>
      <c r="B39" s="186" t="s">
        <v>295</v>
      </c>
      <c r="C39" s="36"/>
      <c r="D39" s="36"/>
      <c r="E39" s="54">
        <v>3.0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234">
        <v>5.0E-4</v>
      </c>
      <c r="B40" s="186" t="s">
        <v>3758</v>
      </c>
      <c r="C40" s="36"/>
      <c r="D40" s="36"/>
      <c r="E40" s="54">
        <v>2.0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235">
        <v>4.0E-4</v>
      </c>
      <c r="B41" s="186" t="s">
        <v>4046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235">
        <v>4.0E-4</v>
      </c>
      <c r="B42" s="186" t="s">
        <v>4047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235">
        <v>3.0E-4</v>
      </c>
      <c r="B43" s="186" t="s">
        <v>3777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235">
        <v>3.0E-4</v>
      </c>
      <c r="B44" s="186" t="s">
        <v>4050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234">
        <v>2.0E-4</v>
      </c>
      <c r="B45" s="186" t="s">
        <v>3914</v>
      </c>
      <c r="C45" s="36"/>
      <c r="D45" s="36"/>
      <c r="E45" s="54">
        <v>2.0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235">
        <v>2.0E-4</v>
      </c>
      <c r="B46" s="186" t="s">
        <v>166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235">
        <v>2.0E-4</v>
      </c>
      <c r="B47" s="186" t="s">
        <v>4051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235">
        <v>2.0E-4</v>
      </c>
      <c r="B48" s="186" t="s">
        <v>4055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235">
        <v>2.0E-4</v>
      </c>
      <c r="B49" s="186" t="s">
        <v>4057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235">
        <v>2.0E-4</v>
      </c>
      <c r="B50" s="186" t="s">
        <v>4058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235">
        <v>2.0E-4</v>
      </c>
      <c r="B51" s="186" t="s">
        <v>4059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235">
        <v>2.0E-4</v>
      </c>
      <c r="B52" s="186" t="s">
        <v>4060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235">
        <v>2.0E-4</v>
      </c>
      <c r="B53" s="186" t="s">
        <v>4061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235">
        <v>2.0E-4</v>
      </c>
      <c r="B54" s="186" t="s">
        <v>3800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235">
        <v>1.0E-4</v>
      </c>
      <c r="B55" s="186" t="s">
        <v>120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235">
        <v>1.0E-4</v>
      </c>
      <c r="B56" s="186" t="s">
        <v>3881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235">
        <v>1.0E-4</v>
      </c>
      <c r="B57" s="186" t="s">
        <v>4067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235">
        <v>1.0E-4</v>
      </c>
      <c r="B58" s="186" t="s">
        <v>4068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235">
        <v>1.0E-4</v>
      </c>
      <c r="B59" s="186" t="s">
        <v>4069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235">
        <v>1.0E-4</v>
      </c>
      <c r="B60" s="186" t="s">
        <v>4070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235">
        <v>1.0E-4</v>
      </c>
      <c r="B61" s="186" t="s">
        <v>3895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235">
        <v>1.0E-4</v>
      </c>
      <c r="B62" s="186" t="s">
        <v>4072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235">
        <v>1.0E-4</v>
      </c>
      <c r="B63" s="186" t="s">
        <v>3042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235">
        <v>1.0E-4</v>
      </c>
      <c r="B64" s="186" t="s">
        <v>4074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235">
        <v>1.0E-4</v>
      </c>
      <c r="B65" s="186" t="s">
        <v>4075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235">
        <v>1.0E-4</v>
      </c>
      <c r="B66" s="186" t="s">
        <v>3390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235">
        <v>1.0E-4</v>
      </c>
      <c r="B67" s="186" t="s">
        <v>4076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235">
        <v>1.0E-4</v>
      </c>
      <c r="B68" s="186" t="s">
        <v>4078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235">
        <v>1.0E-4</v>
      </c>
      <c r="B69" s="186" t="s">
        <v>4080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235">
        <v>1.0E-4</v>
      </c>
      <c r="B70" s="186" t="s">
        <v>4081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235">
        <v>1.0E-4</v>
      </c>
      <c r="B71" s="186" t="s">
        <v>4082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235">
        <v>1.0E-4</v>
      </c>
      <c r="B72" s="186" t="s">
        <v>3855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235">
        <v>1.0E-4</v>
      </c>
      <c r="B73" s="186" t="s">
        <v>401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235">
        <v>1.0E-4</v>
      </c>
      <c r="B74" s="186" t="s">
        <v>4086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235">
        <v>1.0E-4</v>
      </c>
      <c r="B75" s="186" t="s">
        <v>4087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235">
        <v>1.0E-4</v>
      </c>
      <c r="B76" s="186" t="s">
        <v>4089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235">
        <v>1.0E-4</v>
      </c>
      <c r="B77" s="186" t="s">
        <v>4091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235">
        <v>1.0E-4</v>
      </c>
      <c r="B78" s="186" t="s">
        <v>3541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235">
        <v>1.0E-4</v>
      </c>
      <c r="B79" s="186" t="s">
        <v>3174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235">
        <v>1.0E-4</v>
      </c>
      <c r="B80" s="186" t="s">
        <v>3132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235">
        <v>1.0E-4</v>
      </c>
      <c r="B81" s="186" t="s">
        <v>4095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235">
        <v>1.0E-4</v>
      </c>
      <c r="B82" s="186" t="s">
        <v>4096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235">
        <v>1.0E-4</v>
      </c>
      <c r="B83" s="186" t="s">
        <v>625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235">
        <v>1.0E-4</v>
      </c>
      <c r="B84" s="186" t="s">
        <v>3915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6.71"/>
  </cols>
  <sheetData>
    <row r="1">
      <c r="A1" s="44" t="s">
        <v>4019</v>
      </c>
      <c r="B1" s="31" t="s">
        <v>4021</v>
      </c>
      <c r="C1" s="32" t="s">
        <v>1</v>
      </c>
      <c r="D1" s="33" t="s">
        <v>644</v>
      </c>
      <c r="E1" s="41" t="s">
        <v>4022</v>
      </c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>
      <c r="A2" s="168" t="s">
        <v>4023</v>
      </c>
      <c r="B2" s="154"/>
      <c r="C2" s="66"/>
      <c r="D2" s="66"/>
      <c r="E2" s="42">
        <v>148.0</v>
      </c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>
      <c r="A3" s="100">
        <v>0.3478</v>
      </c>
      <c r="B3" s="44" t="s">
        <v>1428</v>
      </c>
      <c r="C3" s="31" t="s">
        <v>2870</v>
      </c>
      <c r="D3" s="35" t="s">
        <v>60</v>
      </c>
      <c r="E3" s="42">
        <v>4.0</v>
      </c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>
      <c r="A4" s="100">
        <v>0.2125</v>
      </c>
      <c r="B4" s="44" t="s">
        <v>1753</v>
      </c>
      <c r="C4" s="35" t="s">
        <v>531</v>
      </c>
      <c r="D4" s="35" t="s">
        <v>10</v>
      </c>
      <c r="E4" s="42">
        <v>1.0</v>
      </c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>
      <c r="A5" s="100">
        <v>0.0782</v>
      </c>
      <c r="B5" s="44" t="s">
        <v>1456</v>
      </c>
      <c r="C5" s="35" t="s">
        <v>3360</v>
      </c>
      <c r="D5" s="35" t="s">
        <v>67</v>
      </c>
      <c r="E5" s="42">
        <v>7.0</v>
      </c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>
      <c r="A6" s="100">
        <v>0.0464</v>
      </c>
      <c r="B6" s="44" t="s">
        <v>1777</v>
      </c>
      <c r="C6" s="35" t="s">
        <v>527</v>
      </c>
      <c r="D6" s="35" t="s">
        <v>15</v>
      </c>
      <c r="E6" s="42">
        <v>3.0</v>
      </c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>
      <c r="A7" s="100">
        <v>0.045</v>
      </c>
      <c r="B7" s="44" t="s">
        <v>1792</v>
      </c>
      <c r="C7" s="35" t="s">
        <v>269</v>
      </c>
      <c r="D7" s="35" t="s">
        <v>60</v>
      </c>
      <c r="E7" s="42">
        <v>10.0</v>
      </c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>
      <c r="A8" s="100">
        <v>0.0393</v>
      </c>
      <c r="B8" s="44" t="s">
        <v>1464</v>
      </c>
      <c r="C8" s="35" t="s">
        <v>4033</v>
      </c>
      <c r="D8" s="35" t="s">
        <v>15</v>
      </c>
      <c r="E8" s="42">
        <v>2.0</v>
      </c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>
      <c r="A9" s="100">
        <v>0.0364</v>
      </c>
      <c r="B9" s="44" t="s">
        <v>1840</v>
      </c>
      <c r="C9" s="35" t="s">
        <v>439</v>
      </c>
      <c r="D9" s="35" t="s">
        <v>15</v>
      </c>
      <c r="E9" s="42">
        <v>3.0</v>
      </c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>
      <c r="A10" s="100">
        <v>0.0204</v>
      </c>
      <c r="B10" s="44" t="s">
        <v>1431</v>
      </c>
      <c r="C10" s="42" t="s">
        <v>466</v>
      </c>
      <c r="D10" s="42" t="s">
        <v>55</v>
      </c>
      <c r="E10" s="42">
        <v>3.0</v>
      </c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>
      <c r="A11" s="100">
        <v>0.0196</v>
      </c>
      <c r="B11" s="44" t="s">
        <v>1444</v>
      </c>
      <c r="C11" s="41" t="s">
        <v>533</v>
      </c>
      <c r="D11" s="35" t="s">
        <v>7</v>
      </c>
      <c r="E11" s="42">
        <v>1.0</v>
      </c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>
      <c r="A12" s="100">
        <v>0.0178</v>
      </c>
      <c r="B12" s="44" t="s">
        <v>1637</v>
      </c>
      <c r="C12" s="35" t="s">
        <v>118</v>
      </c>
      <c r="D12" s="35" t="s">
        <v>60</v>
      </c>
      <c r="E12" s="42">
        <v>4.0</v>
      </c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>
      <c r="A13" s="129">
        <v>0.0156</v>
      </c>
      <c r="B13" s="80" t="s">
        <v>2399</v>
      </c>
      <c r="C13" s="48" t="s">
        <v>9</v>
      </c>
      <c r="D13" s="48" t="s">
        <v>10</v>
      </c>
      <c r="E13" s="47">
        <v>1.0</v>
      </c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</row>
    <row r="14">
      <c r="A14" s="100">
        <v>0.0098</v>
      </c>
      <c r="B14" s="44" t="s">
        <v>1474</v>
      </c>
      <c r="C14" s="66"/>
      <c r="D14" s="66"/>
      <c r="E14" s="42">
        <v>4.0</v>
      </c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>
      <c r="A15" s="100">
        <v>0.0091</v>
      </c>
      <c r="B15" s="44" t="s">
        <v>4039</v>
      </c>
      <c r="C15" s="66"/>
      <c r="D15" s="66"/>
      <c r="E15" s="42">
        <v>1.0</v>
      </c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>
      <c r="A16" s="100">
        <v>0.0086</v>
      </c>
      <c r="B16" s="44" t="s">
        <v>1437</v>
      </c>
      <c r="C16" s="66"/>
      <c r="D16" s="66"/>
      <c r="E16" s="42">
        <v>5.0</v>
      </c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>
      <c r="A17" s="100">
        <v>0.0086</v>
      </c>
      <c r="B17" s="44" t="s">
        <v>1635</v>
      </c>
      <c r="C17" s="66"/>
      <c r="D17" s="66"/>
      <c r="E17" s="42">
        <v>1.0</v>
      </c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>
      <c r="A18" s="100">
        <v>0.0083</v>
      </c>
      <c r="B18" s="44" t="s">
        <v>1469</v>
      </c>
      <c r="C18" s="66"/>
      <c r="D18" s="66"/>
      <c r="E18" s="42">
        <v>2.0</v>
      </c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>
      <c r="A19" s="100">
        <v>0.0067</v>
      </c>
      <c r="B19" s="44" t="s">
        <v>1565</v>
      </c>
      <c r="C19" s="66"/>
      <c r="D19" s="66"/>
      <c r="E19" s="42">
        <v>1.0</v>
      </c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>
      <c r="A20" s="100">
        <v>0.0057</v>
      </c>
      <c r="B20" s="44" t="s">
        <v>1485</v>
      </c>
      <c r="C20" s="66"/>
      <c r="D20" s="66"/>
      <c r="E20" s="42">
        <v>2.0</v>
      </c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>
      <c r="A21" s="100">
        <v>0.005</v>
      </c>
      <c r="B21" s="44" t="s">
        <v>1706</v>
      </c>
      <c r="C21" s="66"/>
      <c r="D21" s="66"/>
      <c r="E21" s="42">
        <v>1.0</v>
      </c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>
      <c r="A22" s="100">
        <v>0.005</v>
      </c>
      <c r="B22" s="44" t="s">
        <v>1651</v>
      </c>
      <c r="C22" s="66"/>
      <c r="D22" s="66"/>
      <c r="E22" s="42">
        <v>1.0</v>
      </c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>
      <c r="A23" s="100">
        <v>0.0048</v>
      </c>
      <c r="B23" s="44" t="s">
        <v>1616</v>
      </c>
      <c r="C23" s="66"/>
      <c r="D23" s="66"/>
      <c r="E23" s="42">
        <v>2.0</v>
      </c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>
      <c r="A24" s="100">
        <v>0.0048</v>
      </c>
      <c r="B24" s="44" t="s">
        <v>1480</v>
      </c>
      <c r="C24" s="66"/>
      <c r="D24" s="66"/>
      <c r="E24" s="42">
        <v>1.0</v>
      </c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>
      <c r="A25" s="100">
        <v>0.0046</v>
      </c>
      <c r="B25" s="44" t="s">
        <v>2446</v>
      </c>
      <c r="C25" s="66"/>
      <c r="D25" s="66"/>
      <c r="E25" s="42">
        <v>1.0</v>
      </c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>
      <c r="A26" s="100">
        <v>0.0042</v>
      </c>
      <c r="B26" s="44" t="s">
        <v>2513</v>
      </c>
      <c r="C26" s="66"/>
      <c r="D26" s="66"/>
      <c r="E26" s="42">
        <v>2.0</v>
      </c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>
      <c r="A27" s="100">
        <v>0.0028</v>
      </c>
      <c r="B27" s="44" t="s">
        <v>1494</v>
      </c>
      <c r="C27" s="66"/>
      <c r="D27" s="66"/>
      <c r="E27" s="42">
        <v>1.0</v>
      </c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>
      <c r="A28" s="100">
        <v>0.0022</v>
      </c>
      <c r="B28" s="44" t="s">
        <v>1479</v>
      </c>
      <c r="C28" s="66"/>
      <c r="D28" s="66"/>
      <c r="E28" s="42">
        <v>1.0</v>
      </c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>
      <c r="A29" s="100">
        <v>0.0021</v>
      </c>
      <c r="B29" s="44" t="s">
        <v>1591</v>
      </c>
      <c r="C29" s="66"/>
      <c r="D29" s="66"/>
      <c r="E29" s="42">
        <v>2.0</v>
      </c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>
      <c r="A30" s="100">
        <v>0.002</v>
      </c>
      <c r="B30" s="44" t="s">
        <v>1495</v>
      </c>
      <c r="C30" s="66"/>
      <c r="D30" s="66"/>
      <c r="E30" s="42">
        <v>1.0</v>
      </c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>
      <c r="A31" s="100">
        <v>0.0019</v>
      </c>
      <c r="B31" s="44" t="s">
        <v>1483</v>
      </c>
      <c r="C31" s="66"/>
      <c r="D31" s="66"/>
      <c r="E31" s="42">
        <v>2.0</v>
      </c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>
      <c r="A32" s="100">
        <v>0.0019</v>
      </c>
      <c r="B32" s="44" t="s">
        <v>4048</v>
      </c>
      <c r="C32" s="66"/>
      <c r="D32" s="66"/>
      <c r="E32" s="42">
        <v>1.0</v>
      </c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>
      <c r="A33" s="100">
        <v>0.0018</v>
      </c>
      <c r="B33" s="44" t="s">
        <v>4049</v>
      </c>
      <c r="C33" s="66"/>
      <c r="D33" s="66"/>
      <c r="E33" s="42">
        <v>1.0</v>
      </c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>
      <c r="A34" s="100">
        <v>0.0016</v>
      </c>
      <c r="B34" s="44" t="s">
        <v>837</v>
      </c>
      <c r="C34" s="66"/>
      <c r="D34" s="66"/>
      <c r="E34" s="42">
        <v>1.0</v>
      </c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>
      <c r="A35" s="100">
        <v>0.0015</v>
      </c>
      <c r="B35" s="44" t="s">
        <v>1640</v>
      </c>
      <c r="C35" s="66"/>
      <c r="D35" s="66"/>
      <c r="E35" s="42">
        <v>1.0</v>
      </c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>
      <c r="A36" s="100">
        <v>0.0015</v>
      </c>
      <c r="B36" s="44" t="s">
        <v>1722</v>
      </c>
      <c r="C36" s="66"/>
      <c r="D36" s="66"/>
      <c r="E36" s="42">
        <v>1.0</v>
      </c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>
      <c r="A37" s="100">
        <v>0.0015</v>
      </c>
      <c r="B37" s="44" t="s">
        <v>2453</v>
      </c>
      <c r="C37" s="66"/>
      <c r="D37" s="66"/>
      <c r="E37" s="42">
        <v>1.0</v>
      </c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>
      <c r="A38" s="100">
        <v>0.0014</v>
      </c>
      <c r="B38" s="44" t="s">
        <v>1496</v>
      </c>
      <c r="C38" s="66"/>
      <c r="D38" s="66"/>
      <c r="E38" s="42">
        <v>1.0</v>
      </c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>
      <c r="A39" s="100">
        <v>0.0013</v>
      </c>
      <c r="B39" s="44" t="s">
        <v>1574</v>
      </c>
      <c r="C39" s="66"/>
      <c r="D39" s="66"/>
      <c r="E39" s="42">
        <v>1.0</v>
      </c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>
      <c r="A40" s="100">
        <v>9.0E-4</v>
      </c>
      <c r="B40" s="44" t="s">
        <v>1652</v>
      </c>
      <c r="C40" s="66"/>
      <c r="D40" s="66"/>
      <c r="E40" s="42">
        <v>1.0</v>
      </c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>
      <c r="A41" s="100">
        <v>9.0E-4</v>
      </c>
      <c r="B41" s="44" t="s">
        <v>1661</v>
      </c>
      <c r="C41" s="66"/>
      <c r="D41" s="66"/>
      <c r="E41" s="42">
        <v>1.0</v>
      </c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>
      <c r="A42" s="100">
        <v>6.0E-4</v>
      </c>
      <c r="B42" s="44" t="s">
        <v>1435</v>
      </c>
      <c r="C42" s="66"/>
      <c r="D42" s="66"/>
      <c r="E42" s="42">
        <v>1.0</v>
      </c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>
      <c r="A43" s="100">
        <v>5.0E-4</v>
      </c>
      <c r="B43" s="44" t="s">
        <v>1618</v>
      </c>
      <c r="C43" s="66"/>
      <c r="D43" s="66"/>
      <c r="E43" s="42">
        <v>2.0</v>
      </c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>
      <c r="A44" s="100">
        <v>5.0E-4</v>
      </c>
      <c r="B44" s="44" t="s">
        <v>1921</v>
      </c>
      <c r="C44" s="66"/>
      <c r="D44" s="66"/>
      <c r="E44" s="42">
        <v>1.0</v>
      </c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>
      <c r="A45" s="100">
        <v>4.0E-4</v>
      </c>
      <c r="B45" s="44" t="s">
        <v>911</v>
      </c>
      <c r="C45" s="66"/>
      <c r="D45" s="66"/>
      <c r="E45" s="42">
        <v>2.0</v>
      </c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>
      <c r="A46" s="100">
        <v>4.0E-4</v>
      </c>
      <c r="B46" s="44" t="s">
        <v>2521</v>
      </c>
      <c r="C46" s="66"/>
      <c r="D46" s="66"/>
      <c r="E46" s="42">
        <v>1.0</v>
      </c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>
      <c r="A47" s="100">
        <v>4.0E-4</v>
      </c>
      <c r="B47" s="44" t="s">
        <v>1572</v>
      </c>
      <c r="C47" s="66"/>
      <c r="D47" s="66"/>
      <c r="E47" s="42">
        <v>1.0</v>
      </c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>
      <c r="A48" s="100">
        <v>3.0E-4</v>
      </c>
      <c r="B48" s="44" t="s">
        <v>2471</v>
      </c>
      <c r="C48" s="66"/>
      <c r="D48" s="66"/>
      <c r="E48" s="42">
        <v>2.0</v>
      </c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>
      <c r="A49" s="100">
        <v>3.0E-4</v>
      </c>
      <c r="B49" s="44" t="s">
        <v>1501</v>
      </c>
      <c r="C49" s="66"/>
      <c r="D49" s="66"/>
      <c r="E49" s="42">
        <v>1.0</v>
      </c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>
      <c r="A50" s="100">
        <v>3.0E-4</v>
      </c>
      <c r="B50" s="44" t="s">
        <v>2552</v>
      </c>
      <c r="C50" s="66"/>
      <c r="D50" s="66"/>
      <c r="E50" s="42">
        <v>1.0</v>
      </c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>
      <c r="A51" s="100">
        <v>3.0E-4</v>
      </c>
      <c r="B51" s="44" t="s">
        <v>1498</v>
      </c>
      <c r="C51" s="66"/>
      <c r="D51" s="66"/>
      <c r="E51" s="42">
        <v>1.0</v>
      </c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>
      <c r="A52" s="100">
        <v>3.0E-4</v>
      </c>
      <c r="B52" s="44" t="s">
        <v>2515</v>
      </c>
      <c r="C52" s="66"/>
      <c r="D52" s="66"/>
      <c r="E52" s="42">
        <v>1.0</v>
      </c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>
      <c r="A53" s="100">
        <v>3.0E-4</v>
      </c>
      <c r="B53" s="44" t="s">
        <v>4063</v>
      </c>
      <c r="C53" s="66"/>
      <c r="D53" s="66"/>
      <c r="E53" s="42">
        <v>1.0</v>
      </c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>
      <c r="A54" s="100">
        <v>3.0E-4</v>
      </c>
      <c r="B54" s="44" t="s">
        <v>1778</v>
      </c>
      <c r="C54" s="66"/>
      <c r="D54" s="66"/>
      <c r="E54" s="42">
        <v>1.0</v>
      </c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>
      <c r="A55" s="100">
        <v>3.0E-4</v>
      </c>
      <c r="B55" s="44" t="s">
        <v>1689</v>
      </c>
      <c r="C55" s="66"/>
      <c r="D55" s="66"/>
      <c r="E55" s="42">
        <v>1.0</v>
      </c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>
      <c r="A56" s="100">
        <v>2.0E-4</v>
      </c>
      <c r="B56" s="44" t="s">
        <v>4066</v>
      </c>
      <c r="C56" s="66"/>
      <c r="D56" s="66"/>
      <c r="E56" s="42">
        <v>2.0</v>
      </c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>
      <c r="A57" s="100">
        <v>2.0E-4</v>
      </c>
      <c r="B57" s="44" t="s">
        <v>1584</v>
      </c>
      <c r="C57" s="66"/>
      <c r="D57" s="66"/>
      <c r="E57" s="42">
        <v>1.0</v>
      </c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>
      <c r="A58" s="100">
        <v>2.0E-4</v>
      </c>
      <c r="B58" s="44" t="s">
        <v>1657</v>
      </c>
      <c r="C58" s="66"/>
      <c r="D58" s="66"/>
      <c r="E58" s="42">
        <v>1.0</v>
      </c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>
      <c r="A59" s="100">
        <v>2.0E-4</v>
      </c>
      <c r="B59" s="44" t="s">
        <v>956</v>
      </c>
      <c r="C59" s="66"/>
      <c r="D59" s="66"/>
      <c r="E59" s="42">
        <v>1.0</v>
      </c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>
      <c r="A60" s="100">
        <v>2.0E-4</v>
      </c>
      <c r="B60" s="44" t="s">
        <v>1582</v>
      </c>
      <c r="C60" s="66"/>
      <c r="D60" s="66"/>
      <c r="E60" s="42">
        <v>1.0</v>
      </c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>
      <c r="A61" s="100">
        <v>2.0E-4</v>
      </c>
      <c r="B61" s="44" t="s">
        <v>1710</v>
      </c>
      <c r="C61" s="66"/>
      <c r="D61" s="66"/>
      <c r="E61" s="42">
        <v>1.0</v>
      </c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>
      <c r="A62" s="100">
        <v>2.0E-4</v>
      </c>
      <c r="B62" s="44" t="s">
        <v>2874</v>
      </c>
      <c r="C62" s="66"/>
      <c r="D62" s="66"/>
      <c r="E62" s="42">
        <v>1.0</v>
      </c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>
      <c r="A63" s="100">
        <v>2.0E-4</v>
      </c>
      <c r="B63" s="44" t="s">
        <v>2875</v>
      </c>
      <c r="C63" s="66"/>
      <c r="D63" s="66"/>
      <c r="E63" s="42">
        <v>1.0</v>
      </c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>
      <c r="A64" s="100">
        <v>2.0E-4</v>
      </c>
      <c r="B64" s="44" t="s">
        <v>1490</v>
      </c>
      <c r="C64" s="66"/>
      <c r="D64" s="66"/>
      <c r="E64" s="42">
        <v>1.0</v>
      </c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>
      <c r="A65" s="100">
        <v>2.0E-4</v>
      </c>
      <c r="B65" s="44" t="s">
        <v>2507</v>
      </c>
      <c r="C65" s="66"/>
      <c r="D65" s="66"/>
      <c r="E65" s="42">
        <v>1.0</v>
      </c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>
      <c r="A66" s="100">
        <v>2.0E-4</v>
      </c>
      <c r="B66" s="44" t="s">
        <v>4071</v>
      </c>
      <c r="C66" s="66"/>
      <c r="D66" s="66"/>
      <c r="E66" s="42">
        <v>1.0</v>
      </c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>
      <c r="A67" s="100">
        <v>2.0E-4</v>
      </c>
      <c r="B67" s="44" t="s">
        <v>2514</v>
      </c>
      <c r="C67" s="66"/>
      <c r="D67" s="66"/>
      <c r="E67" s="42">
        <v>1.0</v>
      </c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>
      <c r="A68" s="100">
        <v>2.0E-4</v>
      </c>
      <c r="B68" s="44" t="s">
        <v>4073</v>
      </c>
      <c r="C68" s="66"/>
      <c r="D68" s="66"/>
      <c r="E68" s="42">
        <v>1.0</v>
      </c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>
      <c r="A69" s="100">
        <v>2.0E-4</v>
      </c>
      <c r="B69" s="44" t="s">
        <v>1986</v>
      </c>
      <c r="C69" s="66"/>
      <c r="D69" s="66"/>
      <c r="E69" s="42">
        <v>1.0</v>
      </c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>
      <c r="A70" s="100">
        <v>2.0E-4</v>
      </c>
      <c r="B70" s="44" t="s">
        <v>2180</v>
      </c>
      <c r="C70" s="66"/>
      <c r="D70" s="66"/>
      <c r="E70" s="42">
        <v>1.0</v>
      </c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>
      <c r="A71" s="100">
        <v>2.0E-4</v>
      </c>
      <c r="B71" s="44" t="s">
        <v>1675</v>
      </c>
      <c r="C71" s="66"/>
      <c r="D71" s="66"/>
      <c r="E71" s="42">
        <v>1.0</v>
      </c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>
      <c r="A72" s="100">
        <v>2.0E-4</v>
      </c>
      <c r="B72" s="44" t="s">
        <v>2176</v>
      </c>
      <c r="C72" s="66"/>
      <c r="D72" s="66"/>
      <c r="E72" s="42">
        <v>1.0</v>
      </c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>
      <c r="A73" s="100">
        <v>2.0E-4</v>
      </c>
      <c r="B73" s="44" t="s">
        <v>1905</v>
      </c>
      <c r="C73" s="66"/>
      <c r="D73" s="66"/>
      <c r="E73" s="42">
        <v>1.0</v>
      </c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>
      <c r="A74" s="100">
        <v>2.0E-4</v>
      </c>
      <c r="B74" s="44" t="s">
        <v>2154</v>
      </c>
      <c r="C74" s="66"/>
      <c r="D74" s="66"/>
      <c r="E74" s="42">
        <v>1.0</v>
      </c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>
      <c r="A75" s="100">
        <v>2.0E-4</v>
      </c>
      <c r="B75" s="44" t="s">
        <v>2057</v>
      </c>
      <c r="C75" s="66"/>
      <c r="D75" s="66"/>
      <c r="E75" s="42">
        <v>1.0</v>
      </c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>
      <c r="A76" s="100">
        <v>2.0E-4</v>
      </c>
      <c r="B76" s="44" t="s">
        <v>2045</v>
      </c>
      <c r="C76" s="66"/>
      <c r="D76" s="66"/>
      <c r="E76" s="42">
        <v>1.0</v>
      </c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>
      <c r="A77" s="100">
        <v>2.0E-4</v>
      </c>
      <c r="B77" s="44" t="s">
        <v>4079</v>
      </c>
      <c r="C77" s="66"/>
      <c r="D77" s="66"/>
      <c r="E77" s="42">
        <v>1.0</v>
      </c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>
      <c r="A78" s="100">
        <v>1.0E-4</v>
      </c>
      <c r="B78" s="44" t="s">
        <v>1610</v>
      </c>
      <c r="C78" s="66"/>
      <c r="D78" s="66"/>
      <c r="E78" s="42">
        <v>1.0</v>
      </c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>
      <c r="A79" s="100">
        <v>1.0E-4</v>
      </c>
      <c r="B79" s="44" t="s">
        <v>1000</v>
      </c>
      <c r="C79" s="66"/>
      <c r="D79" s="66"/>
      <c r="E79" s="42">
        <v>1.0</v>
      </c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>
      <c r="A80" s="100">
        <v>1.0E-4</v>
      </c>
      <c r="B80" s="44" t="s">
        <v>2929</v>
      </c>
      <c r="C80" s="66"/>
      <c r="D80" s="66"/>
      <c r="E80" s="42">
        <v>1.0</v>
      </c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>
      <c r="A81" s="100">
        <v>1.0E-4</v>
      </c>
      <c r="B81" s="44" t="s">
        <v>1502</v>
      </c>
      <c r="C81" s="66"/>
      <c r="D81" s="66"/>
      <c r="E81" s="42">
        <v>1.0</v>
      </c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>
      <c r="A82" s="100">
        <v>1.0E-4</v>
      </c>
      <c r="B82" s="44" t="s">
        <v>1626</v>
      </c>
      <c r="C82" s="66"/>
      <c r="D82" s="66"/>
      <c r="E82" s="42">
        <v>1.0</v>
      </c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>
      <c r="A83" s="100">
        <v>1.0E-4</v>
      </c>
      <c r="B83" s="44" t="s">
        <v>1855</v>
      </c>
      <c r="C83" s="66"/>
      <c r="D83" s="66"/>
      <c r="E83" s="42">
        <v>1.0</v>
      </c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>
      <c r="A84" s="100">
        <v>1.0E-4</v>
      </c>
      <c r="B84" s="44" t="s">
        <v>1890</v>
      </c>
      <c r="C84" s="66"/>
      <c r="D84" s="66"/>
      <c r="E84" s="42">
        <v>1.0</v>
      </c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>
      <c r="A85" s="100">
        <v>1.0E-4</v>
      </c>
      <c r="B85" s="44" t="s">
        <v>4085</v>
      </c>
      <c r="C85" s="66"/>
      <c r="D85" s="66"/>
      <c r="E85" s="42">
        <v>1.0</v>
      </c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>
      <c r="A86" s="100">
        <v>1.0E-4</v>
      </c>
      <c r="B86" s="44" t="s">
        <v>2873</v>
      </c>
      <c r="C86" s="66"/>
      <c r="D86" s="66"/>
      <c r="E86" s="42">
        <v>1.0</v>
      </c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>
      <c r="A87" s="100">
        <v>1.0E-4</v>
      </c>
      <c r="B87" s="44" t="s">
        <v>940</v>
      </c>
      <c r="C87" s="66"/>
      <c r="D87" s="66"/>
      <c r="E87" s="42">
        <v>1.0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>
      <c r="A88" s="100">
        <v>1.0E-4</v>
      </c>
      <c r="B88" s="44" t="s">
        <v>2548</v>
      </c>
      <c r="C88" s="66"/>
      <c r="D88" s="66"/>
      <c r="E88" s="42">
        <v>1.0</v>
      </c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>
      <c r="A89" s="100">
        <v>1.0E-4</v>
      </c>
      <c r="B89" s="44" t="s">
        <v>1581</v>
      </c>
      <c r="C89" s="66"/>
      <c r="D89" s="66"/>
      <c r="E89" s="42">
        <v>1.0</v>
      </c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>
      <c r="A90" s="100">
        <v>1.0E-4</v>
      </c>
      <c r="B90" s="44" t="s">
        <v>2480</v>
      </c>
      <c r="C90" s="66"/>
      <c r="D90" s="66"/>
      <c r="E90" s="42">
        <v>1.0</v>
      </c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>
      <c r="A91" s="100">
        <v>1.0E-4</v>
      </c>
      <c r="B91" s="44" t="s">
        <v>1569</v>
      </c>
      <c r="C91" s="66"/>
      <c r="D91" s="66"/>
      <c r="E91" s="42">
        <v>1.0</v>
      </c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>
      <c r="A92" s="100">
        <v>1.0E-4</v>
      </c>
      <c r="B92" s="44" t="s">
        <v>4092</v>
      </c>
      <c r="C92" s="66"/>
      <c r="D92" s="66"/>
      <c r="E92" s="42">
        <v>1.0</v>
      </c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>
      <c r="A93" s="100">
        <v>1.0E-4</v>
      </c>
      <c r="B93" s="44" t="s">
        <v>922</v>
      </c>
      <c r="C93" s="66"/>
      <c r="D93" s="66"/>
      <c r="E93" s="42">
        <v>1.0</v>
      </c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>
      <c r="A94" s="100">
        <v>1.0E-4</v>
      </c>
      <c r="B94" s="44" t="s">
        <v>4097</v>
      </c>
      <c r="C94" s="66"/>
      <c r="D94" s="66"/>
      <c r="E94" s="42">
        <v>1.0</v>
      </c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>
      <c r="A95" s="100">
        <v>1.0E-4</v>
      </c>
      <c r="B95" s="44" t="s">
        <v>4098</v>
      </c>
      <c r="C95" s="66"/>
      <c r="D95" s="66"/>
      <c r="E95" s="42">
        <v>1.0</v>
      </c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>
      <c r="A96" s="100">
        <v>1.0E-4</v>
      </c>
      <c r="B96" s="44" t="s">
        <v>2014</v>
      </c>
      <c r="C96" s="66"/>
      <c r="D96" s="66"/>
      <c r="E96" s="42">
        <v>1.0</v>
      </c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>
      <c r="A97" s="100">
        <v>1.0E-4</v>
      </c>
      <c r="B97" s="44" t="s">
        <v>2050</v>
      </c>
      <c r="C97" s="66"/>
      <c r="D97" s="66"/>
      <c r="E97" s="42">
        <v>1.0</v>
      </c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>
      <c r="A98" s="100">
        <v>1.0E-4</v>
      </c>
      <c r="B98" s="44" t="s">
        <v>2576</v>
      </c>
      <c r="C98" s="66"/>
      <c r="D98" s="66"/>
      <c r="E98" s="42">
        <v>1.0</v>
      </c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>
      <c r="A99" s="100">
        <v>1.0E-4</v>
      </c>
      <c r="B99" s="44" t="s">
        <v>4103</v>
      </c>
      <c r="C99" s="66"/>
      <c r="D99" s="66"/>
      <c r="E99" s="42">
        <v>1.0</v>
      </c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>
      <c r="A100" s="100">
        <v>1.0E-4</v>
      </c>
      <c r="B100" s="44" t="s">
        <v>2013</v>
      </c>
      <c r="C100" s="66"/>
      <c r="D100" s="66"/>
      <c r="E100" s="42">
        <v>1.0</v>
      </c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>
      <c r="A101" s="100">
        <v>1.0E-4</v>
      </c>
      <c r="B101" s="44" t="s">
        <v>2056</v>
      </c>
      <c r="C101" s="66"/>
      <c r="D101" s="66"/>
      <c r="E101" s="42">
        <v>1.0</v>
      </c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>
      <c r="A102" s="100">
        <v>1.0E-4</v>
      </c>
      <c r="B102" s="44" t="s">
        <v>899</v>
      </c>
      <c r="C102" s="66"/>
      <c r="D102" s="66"/>
      <c r="E102" s="42">
        <v>1.0</v>
      </c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>
      <c r="A103" s="100">
        <v>1.0E-4</v>
      </c>
      <c r="B103" s="44" t="s">
        <v>4107</v>
      </c>
      <c r="C103" s="66"/>
      <c r="D103" s="66"/>
      <c r="E103" s="42">
        <v>1.0</v>
      </c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>
      <c r="A104" s="100">
        <v>1.0E-4</v>
      </c>
      <c r="B104" s="44" t="s">
        <v>1688</v>
      </c>
      <c r="C104" s="66"/>
      <c r="D104" s="66"/>
      <c r="E104" s="42">
        <v>1.0</v>
      </c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>
      <c r="A105" s="100">
        <v>1.0E-4</v>
      </c>
      <c r="B105" s="44" t="s">
        <v>4108</v>
      </c>
      <c r="C105" s="66"/>
      <c r="D105" s="66"/>
      <c r="E105" s="42">
        <v>1.0</v>
      </c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</sheetData>
  <printOptions gridLines="1" horizontalCentered="1"/>
  <pageMargins bottom="0.75" footer="0.0" header="0.0" left="0.7" right="0.7" top="0.75"/>
  <pageSetup paperSize="3" scale="120" cellComments="atEnd" orientation="landscape" pageOrder="overThenDown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5.29"/>
  </cols>
  <sheetData>
    <row r="1">
      <c r="A1" s="44" t="s">
        <v>4052</v>
      </c>
      <c r="B1" s="44" t="s">
        <v>4053</v>
      </c>
      <c r="C1" s="82" t="s">
        <v>1</v>
      </c>
      <c r="D1" s="33" t="s">
        <v>644</v>
      </c>
      <c r="E1" s="41" t="s">
        <v>4054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>
      <c r="A2" s="168" t="s">
        <v>4056</v>
      </c>
      <c r="B2" s="116"/>
      <c r="C2" s="38"/>
      <c r="D2" s="38"/>
      <c r="E2" s="37">
        <v>118.0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00">
        <v>0.4445</v>
      </c>
      <c r="B3" s="44" t="s">
        <v>1431</v>
      </c>
      <c r="C3" s="37" t="s">
        <v>466</v>
      </c>
      <c r="D3" s="37" t="s">
        <v>55</v>
      </c>
      <c r="E3" s="37">
        <v>3.0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100">
        <v>0.1381</v>
      </c>
      <c r="B4" s="44" t="s">
        <v>1435</v>
      </c>
      <c r="C4" s="37" t="s">
        <v>468</v>
      </c>
      <c r="D4" s="37" t="s">
        <v>55</v>
      </c>
      <c r="E4" s="37">
        <v>1.0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100">
        <v>0.1377</v>
      </c>
      <c r="B5" s="44" t="s">
        <v>1935</v>
      </c>
      <c r="C5" s="237" t="s">
        <v>145</v>
      </c>
      <c r="D5" s="37" t="s">
        <v>10</v>
      </c>
      <c r="E5" s="37">
        <v>1.0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100">
        <v>0.0715</v>
      </c>
      <c r="B6" s="44" t="s">
        <v>4062</v>
      </c>
      <c r="C6" s="37" t="s">
        <v>459</v>
      </c>
      <c r="D6" s="37" t="s">
        <v>10</v>
      </c>
      <c r="E6" s="37">
        <v>1.0</v>
      </c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100">
        <v>0.0437</v>
      </c>
      <c r="B7" s="44" t="s">
        <v>1444</v>
      </c>
      <c r="C7" s="37" t="s">
        <v>4064</v>
      </c>
      <c r="D7" s="37" t="s">
        <v>55</v>
      </c>
      <c r="E7" s="37">
        <v>1.0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00">
        <v>0.0245</v>
      </c>
      <c r="B8" s="44" t="s">
        <v>1670</v>
      </c>
      <c r="C8" s="37" t="s">
        <v>4065</v>
      </c>
      <c r="D8" s="37" t="s">
        <v>667</v>
      </c>
      <c r="E8" s="37">
        <v>1.0</v>
      </c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100">
        <v>0.0204</v>
      </c>
      <c r="B9" s="44" t="s">
        <v>1437</v>
      </c>
      <c r="C9" s="238" t="s">
        <v>581</v>
      </c>
      <c r="D9" s="37" t="s">
        <v>667</v>
      </c>
      <c r="E9" s="37">
        <v>7.0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100">
        <v>0.0151</v>
      </c>
      <c r="B10" s="44" t="s">
        <v>2418</v>
      </c>
      <c r="C10" s="37" t="s">
        <v>149</v>
      </c>
      <c r="D10" s="37" t="s">
        <v>10</v>
      </c>
      <c r="E10" s="37">
        <v>1.0</v>
      </c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129">
        <v>0.0149</v>
      </c>
      <c r="B11" s="80" t="s">
        <v>2049</v>
      </c>
      <c r="C11" s="49" t="s">
        <v>311</v>
      </c>
      <c r="D11" s="49" t="s">
        <v>55</v>
      </c>
      <c r="E11" s="49">
        <v>5.0</v>
      </c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</row>
    <row r="12">
      <c r="A12" s="100">
        <v>0.0083</v>
      </c>
      <c r="B12" s="44" t="s">
        <v>2918</v>
      </c>
      <c r="C12" s="38"/>
      <c r="D12" s="38"/>
      <c r="E12" s="37">
        <v>1.0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100">
        <v>0.008</v>
      </c>
      <c r="B13" s="44" t="s">
        <v>1428</v>
      </c>
      <c r="C13" s="38"/>
      <c r="D13" s="38"/>
      <c r="E13" s="37">
        <v>3.0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00">
        <v>0.0071</v>
      </c>
      <c r="B14" s="44" t="s">
        <v>1695</v>
      </c>
      <c r="C14" s="38"/>
      <c r="D14" s="38"/>
      <c r="E14" s="37">
        <v>3.0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100">
        <v>0.0064</v>
      </c>
      <c r="B15" s="44" t="s">
        <v>1715</v>
      </c>
      <c r="C15" s="38"/>
      <c r="D15" s="38"/>
      <c r="E15" s="37">
        <v>4.0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100">
        <v>0.0046</v>
      </c>
      <c r="B16" s="44" t="s">
        <v>2937</v>
      </c>
      <c r="C16" s="38"/>
      <c r="D16" s="38"/>
      <c r="E16" s="37">
        <v>1.0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00">
        <v>0.0043</v>
      </c>
      <c r="B17" s="44" t="s">
        <v>1709</v>
      </c>
      <c r="C17" s="38"/>
      <c r="D17" s="38"/>
      <c r="E17" s="37">
        <v>1.0</v>
      </c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100">
        <v>0.0034</v>
      </c>
      <c r="B18" s="44" t="s">
        <v>2420</v>
      </c>
      <c r="C18" s="38"/>
      <c r="D18" s="38"/>
      <c r="E18" s="37">
        <v>1.0</v>
      </c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100">
        <v>0.0032</v>
      </c>
      <c r="B19" s="44" t="s">
        <v>1562</v>
      </c>
      <c r="C19" s="38"/>
      <c r="D19" s="38"/>
      <c r="E19" s="37">
        <v>3.0</v>
      </c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00">
        <v>0.0028</v>
      </c>
      <c r="B20" s="44" t="s">
        <v>1892</v>
      </c>
      <c r="C20" s="38"/>
      <c r="D20" s="38"/>
      <c r="E20" s="37">
        <v>1.0</v>
      </c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100">
        <v>0.0028</v>
      </c>
      <c r="B21" s="44" t="s">
        <v>1592</v>
      </c>
      <c r="C21" s="38"/>
      <c r="D21" s="38"/>
      <c r="E21" s="37">
        <v>1.0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00">
        <v>0.0027</v>
      </c>
      <c r="B22" s="44" t="s">
        <v>4077</v>
      </c>
      <c r="C22" s="38"/>
      <c r="D22" s="38"/>
      <c r="E22" s="37">
        <v>2.0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100">
        <v>0.0024</v>
      </c>
      <c r="B23" s="44" t="s">
        <v>2407</v>
      </c>
      <c r="C23" s="38"/>
      <c r="D23" s="38"/>
      <c r="E23" s="37">
        <v>1.0</v>
      </c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100">
        <v>0.0024</v>
      </c>
      <c r="B24" s="44" t="s">
        <v>1434</v>
      </c>
      <c r="C24" s="38"/>
      <c r="D24" s="38"/>
      <c r="E24" s="37">
        <v>3.0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100">
        <v>0.0024</v>
      </c>
      <c r="B25" s="44" t="s">
        <v>1684</v>
      </c>
      <c r="C25" s="38"/>
      <c r="D25" s="38"/>
      <c r="E25" s="37">
        <v>1.0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100">
        <v>0.0022</v>
      </c>
      <c r="B26" s="44" t="s">
        <v>1597</v>
      </c>
      <c r="C26" s="38"/>
      <c r="D26" s="38"/>
      <c r="E26" s="37">
        <v>1.0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100">
        <v>0.0022</v>
      </c>
      <c r="B27" s="44" t="s">
        <v>1710</v>
      </c>
      <c r="C27" s="38"/>
      <c r="D27" s="38"/>
      <c r="E27" s="37">
        <v>1.0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100">
        <v>0.0021</v>
      </c>
      <c r="B28" s="44" t="s">
        <v>1685</v>
      </c>
      <c r="C28" s="38"/>
      <c r="D28" s="38"/>
      <c r="E28" s="37">
        <v>1.0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100">
        <v>0.0017</v>
      </c>
      <c r="B29" s="44" t="s">
        <v>1671</v>
      </c>
      <c r="C29" s="38"/>
      <c r="D29" s="38"/>
      <c r="E29" s="37">
        <v>1.0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100">
        <v>0.0013</v>
      </c>
      <c r="B30" s="44" t="s">
        <v>2917</v>
      </c>
      <c r="C30" s="38"/>
      <c r="D30" s="38"/>
      <c r="E30" s="37">
        <v>2.0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100">
        <v>0.0012</v>
      </c>
      <c r="B31" s="44" t="s">
        <v>4083</v>
      </c>
      <c r="C31" s="38"/>
      <c r="D31" s="38"/>
      <c r="E31" s="37">
        <v>2.0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100">
        <v>0.0011</v>
      </c>
      <c r="B32" s="44" t="s">
        <v>4084</v>
      </c>
      <c r="C32" s="38"/>
      <c r="D32" s="38"/>
      <c r="E32" s="37">
        <v>1.0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100">
        <v>0.0011</v>
      </c>
      <c r="B33" s="44" t="s">
        <v>1899</v>
      </c>
      <c r="C33" s="38"/>
      <c r="D33" s="38"/>
      <c r="E33" s="37">
        <v>1.0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100">
        <v>0.001</v>
      </c>
      <c r="B34" s="44" t="s">
        <v>837</v>
      </c>
      <c r="C34" s="38"/>
      <c r="D34" s="38"/>
      <c r="E34" s="37">
        <v>1.0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100">
        <v>0.001</v>
      </c>
      <c r="B35" s="44" t="s">
        <v>1619</v>
      </c>
      <c r="C35" s="38"/>
      <c r="D35" s="38"/>
      <c r="E35" s="37">
        <v>1.0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100">
        <v>0.001</v>
      </c>
      <c r="B36" s="44" t="s">
        <v>4088</v>
      </c>
      <c r="C36" s="38"/>
      <c r="D36" s="38"/>
      <c r="E36" s="37">
        <v>1.0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100">
        <v>0.001</v>
      </c>
      <c r="B37" s="44" t="s">
        <v>1706</v>
      </c>
      <c r="C37" s="38"/>
      <c r="D37" s="38"/>
      <c r="E37" s="37">
        <v>1.0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100">
        <v>9.0E-4</v>
      </c>
      <c r="B38" s="44" t="s">
        <v>4090</v>
      </c>
      <c r="C38" s="38"/>
      <c r="D38" s="38"/>
      <c r="E38" s="37">
        <v>2.0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100">
        <v>8.0E-4</v>
      </c>
      <c r="B39" s="44" t="s">
        <v>2529</v>
      </c>
      <c r="C39" s="38"/>
      <c r="D39" s="38"/>
      <c r="E39" s="37">
        <v>1.0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100">
        <v>8.0E-4</v>
      </c>
      <c r="B40" s="44" t="s">
        <v>2305</v>
      </c>
      <c r="C40" s="38"/>
      <c r="D40" s="38"/>
      <c r="E40" s="37">
        <v>1.0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100">
        <v>8.0E-4</v>
      </c>
      <c r="B41" s="44" t="s">
        <v>1711</v>
      </c>
      <c r="C41" s="38"/>
      <c r="D41" s="38"/>
      <c r="E41" s="37">
        <v>1.0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100">
        <v>7.0E-4</v>
      </c>
      <c r="B42" s="44" t="s">
        <v>2400</v>
      </c>
      <c r="C42" s="38"/>
      <c r="D42" s="38"/>
      <c r="E42" s="37">
        <v>1.0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100">
        <v>6.0E-4</v>
      </c>
      <c r="B43" s="44" t="s">
        <v>4093</v>
      </c>
      <c r="C43" s="38"/>
      <c r="D43" s="38"/>
      <c r="E43" s="37">
        <v>2.0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100">
        <v>5.0E-4</v>
      </c>
      <c r="B44" s="44" t="s">
        <v>4094</v>
      </c>
      <c r="C44" s="38"/>
      <c r="D44" s="38"/>
      <c r="E44" s="37">
        <v>1.0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100">
        <v>4.0E-4</v>
      </c>
      <c r="B45" s="44" t="s">
        <v>1933</v>
      </c>
      <c r="C45" s="38"/>
      <c r="D45" s="38"/>
      <c r="E45" s="37">
        <v>1.0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100">
        <v>4.0E-4</v>
      </c>
      <c r="B46" s="44" t="s">
        <v>2493</v>
      </c>
      <c r="C46" s="38"/>
      <c r="D46" s="38"/>
      <c r="E46" s="37">
        <v>1.0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100">
        <v>4.0E-4</v>
      </c>
      <c r="B47" s="44" t="s">
        <v>2403</v>
      </c>
      <c r="C47" s="38"/>
      <c r="D47" s="38"/>
      <c r="E47" s="37">
        <v>1.0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100">
        <v>4.0E-4</v>
      </c>
      <c r="B48" s="44" t="s">
        <v>4099</v>
      </c>
      <c r="C48" s="38"/>
      <c r="D48" s="38"/>
      <c r="E48" s="37">
        <v>1.0</v>
      </c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100">
        <v>4.0E-4</v>
      </c>
      <c r="B49" s="44" t="s">
        <v>4100</v>
      </c>
      <c r="C49" s="38"/>
      <c r="D49" s="38"/>
      <c r="E49" s="37">
        <v>1.0</v>
      </c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100">
        <v>4.0E-4</v>
      </c>
      <c r="B50" s="44" t="s">
        <v>2508</v>
      </c>
      <c r="C50" s="38"/>
      <c r="D50" s="38"/>
      <c r="E50" s="37">
        <v>1.0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100">
        <v>4.0E-4</v>
      </c>
      <c r="B51" s="44" t="s">
        <v>4101</v>
      </c>
      <c r="C51" s="38"/>
      <c r="D51" s="38"/>
      <c r="E51" s="37">
        <v>1.0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100">
        <v>4.0E-4</v>
      </c>
      <c r="B52" s="44" t="s">
        <v>1500</v>
      </c>
      <c r="C52" s="38"/>
      <c r="D52" s="38"/>
      <c r="E52" s="37">
        <v>1.0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100">
        <v>4.0E-4</v>
      </c>
      <c r="B53" s="44" t="s">
        <v>2883</v>
      </c>
      <c r="C53" s="38"/>
      <c r="D53" s="38"/>
      <c r="E53" s="37">
        <v>1.0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100">
        <v>3.0E-4</v>
      </c>
      <c r="B54" s="44" t="s">
        <v>2524</v>
      </c>
      <c r="C54" s="38"/>
      <c r="D54" s="38"/>
      <c r="E54" s="37">
        <v>1.0</v>
      </c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>
      <c r="A55" s="100">
        <v>3.0E-4</v>
      </c>
      <c r="B55" s="44" t="s">
        <v>4102</v>
      </c>
      <c r="C55" s="38"/>
      <c r="D55" s="38"/>
      <c r="E55" s="37">
        <v>2.0</v>
      </c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>
      <c r="A56" s="100">
        <v>3.0E-4</v>
      </c>
      <c r="B56" s="44" t="s">
        <v>4104</v>
      </c>
      <c r="C56" s="38"/>
      <c r="D56" s="38"/>
      <c r="E56" s="37">
        <v>2.0</v>
      </c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>
      <c r="A57" s="100">
        <v>2.0E-4</v>
      </c>
      <c r="B57" s="44" t="s">
        <v>2114</v>
      </c>
      <c r="C57" s="38"/>
      <c r="D57" s="38"/>
      <c r="E57" s="37">
        <v>1.0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>
      <c r="A58" s="100">
        <v>2.0E-4</v>
      </c>
      <c r="B58" s="44" t="s">
        <v>848</v>
      </c>
      <c r="C58" s="38"/>
      <c r="D58" s="38"/>
      <c r="E58" s="37">
        <v>1.0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>
      <c r="A59" s="100">
        <v>2.0E-4</v>
      </c>
      <c r="B59" s="44" t="s">
        <v>4105</v>
      </c>
      <c r="C59" s="38"/>
      <c r="D59" s="38"/>
      <c r="E59" s="37">
        <v>1.0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>
      <c r="A60" s="100">
        <v>2.0E-4</v>
      </c>
      <c r="B60" s="44" t="s">
        <v>1778</v>
      </c>
      <c r="C60" s="38"/>
      <c r="D60" s="38"/>
      <c r="E60" s="37">
        <v>1.0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>
      <c r="A61" s="100">
        <v>2.0E-4</v>
      </c>
      <c r="B61" s="44" t="s">
        <v>4106</v>
      </c>
      <c r="C61" s="38"/>
      <c r="D61" s="38"/>
      <c r="E61" s="37">
        <v>1.0</v>
      </c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>
      <c r="A62" s="100">
        <v>2.0E-4</v>
      </c>
      <c r="B62" s="44" t="s">
        <v>1792</v>
      </c>
      <c r="C62" s="38"/>
      <c r="D62" s="38"/>
      <c r="E62" s="37">
        <v>2.0</v>
      </c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>
      <c r="A63" s="100">
        <v>2.0E-4</v>
      </c>
      <c r="B63" s="44" t="s">
        <v>1744</v>
      </c>
      <c r="C63" s="38"/>
      <c r="D63" s="38"/>
      <c r="E63" s="37">
        <v>1.0</v>
      </c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>
      <c r="A64" s="100">
        <v>2.0E-4</v>
      </c>
      <c r="B64" s="44" t="s">
        <v>2929</v>
      </c>
      <c r="C64" s="38"/>
      <c r="D64" s="38"/>
      <c r="E64" s="37">
        <v>1.0</v>
      </c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>
      <c r="A65" s="100">
        <v>2.0E-4</v>
      </c>
      <c r="B65" s="44" t="s">
        <v>4109</v>
      </c>
      <c r="C65" s="38"/>
      <c r="D65" s="38"/>
      <c r="E65" s="37">
        <v>1.0</v>
      </c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>
      <c r="A66" s="100">
        <v>1.0E-4</v>
      </c>
      <c r="B66" s="44" t="s">
        <v>4110</v>
      </c>
      <c r="C66" s="38"/>
      <c r="D66" s="38"/>
      <c r="E66" s="37">
        <v>1.0</v>
      </c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>
      <c r="A67" s="100">
        <v>1.0E-4</v>
      </c>
      <c r="B67" s="44" t="s">
        <v>4111</v>
      </c>
      <c r="C67" s="38"/>
      <c r="D67" s="38"/>
      <c r="E67" s="37">
        <v>1.0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>
      <c r="A68" s="100">
        <v>1.0E-4</v>
      </c>
      <c r="B68" s="44" t="s">
        <v>4112</v>
      </c>
      <c r="C68" s="38"/>
      <c r="D68" s="38"/>
      <c r="E68" s="37">
        <v>1.0</v>
      </c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>
      <c r="A69" s="100">
        <v>1.0E-4</v>
      </c>
      <c r="B69" s="44" t="s">
        <v>2146</v>
      </c>
      <c r="C69" s="38"/>
      <c r="D69" s="38"/>
      <c r="E69" s="37">
        <v>1.0</v>
      </c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>
      <c r="A70" s="100">
        <v>1.0E-4</v>
      </c>
      <c r="B70" s="44" t="s">
        <v>4116</v>
      </c>
      <c r="C70" s="38"/>
      <c r="D70" s="38"/>
      <c r="E70" s="37">
        <v>1.0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>
      <c r="A71" s="100">
        <v>1.0E-4</v>
      </c>
      <c r="B71" s="44" t="s">
        <v>2413</v>
      </c>
      <c r="C71" s="38"/>
      <c r="D71" s="38"/>
      <c r="E71" s="37">
        <v>1.0</v>
      </c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>
      <c r="A72" s="100">
        <v>1.0E-4</v>
      </c>
      <c r="B72" s="44" t="s">
        <v>4117</v>
      </c>
      <c r="C72" s="38"/>
      <c r="D72" s="38"/>
      <c r="E72" s="37">
        <v>1.0</v>
      </c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>
      <c r="A73" s="100">
        <v>1.0E-4</v>
      </c>
      <c r="B73" s="44" t="s">
        <v>2532</v>
      </c>
      <c r="C73" s="38"/>
      <c r="D73" s="38"/>
      <c r="E73" s="37">
        <v>1.0</v>
      </c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>
      <c r="A74" s="100">
        <v>1.0E-4</v>
      </c>
      <c r="B74" s="44" t="s">
        <v>4118</v>
      </c>
      <c r="C74" s="38"/>
      <c r="D74" s="38"/>
      <c r="E74" s="37">
        <v>1.0</v>
      </c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>
      <c r="A75" s="100">
        <v>1.0E-4</v>
      </c>
      <c r="B75" s="44" t="s">
        <v>2426</v>
      </c>
      <c r="C75" s="38"/>
      <c r="D75" s="38"/>
      <c r="E75" s="37">
        <v>1.0</v>
      </c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>
      <c r="A76" s="100">
        <v>1.0E-4</v>
      </c>
      <c r="B76" s="44" t="s">
        <v>1859</v>
      </c>
      <c r="C76" s="38"/>
      <c r="D76" s="38"/>
      <c r="E76" s="37">
        <v>1.0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>
      <c r="A77" s="100">
        <v>1.0E-4</v>
      </c>
      <c r="B77" s="44" t="s">
        <v>4119</v>
      </c>
      <c r="C77" s="38"/>
      <c r="D77" s="38"/>
      <c r="E77" s="37">
        <v>1.0</v>
      </c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>
      <c r="A78" s="100">
        <v>1.0E-4</v>
      </c>
      <c r="B78" s="44" t="s">
        <v>913</v>
      </c>
      <c r="C78" s="38"/>
      <c r="D78" s="38"/>
      <c r="E78" s="37">
        <v>1.0</v>
      </c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>
      <c r="A79" s="100">
        <v>1.0E-4</v>
      </c>
      <c r="B79" s="44" t="s">
        <v>1707</v>
      </c>
      <c r="C79" s="38"/>
      <c r="D79" s="38"/>
      <c r="E79" s="37">
        <v>1.0</v>
      </c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>
      <c r="A80" s="100">
        <v>1.0E-4</v>
      </c>
      <c r="B80" s="44" t="s">
        <v>1845</v>
      </c>
      <c r="C80" s="38"/>
      <c r="D80" s="38"/>
      <c r="E80" s="37">
        <v>1.0</v>
      </c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>
      <c r="A81" s="100">
        <v>1.0E-4</v>
      </c>
      <c r="B81" s="44" t="s">
        <v>940</v>
      </c>
      <c r="C81" s="38"/>
      <c r="D81" s="38"/>
      <c r="E81" s="37">
        <v>1.0</v>
      </c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>
      <c r="A82" s="100">
        <v>1.0E-4</v>
      </c>
      <c r="B82" s="44" t="s">
        <v>1840</v>
      </c>
      <c r="C82" s="38"/>
      <c r="D82" s="38"/>
      <c r="E82" s="37">
        <v>1.0</v>
      </c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>
      <c r="A83" s="100">
        <v>1.0E-4</v>
      </c>
      <c r="B83" s="44" t="s">
        <v>4124</v>
      </c>
      <c r="C83" s="38"/>
      <c r="D83" s="38"/>
      <c r="E83" s="37">
        <v>1.0</v>
      </c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>
      <c r="A84" s="100">
        <v>1.0E-4</v>
      </c>
      <c r="B84" s="44" t="s">
        <v>1644</v>
      </c>
      <c r="C84" s="38"/>
      <c r="D84" s="38"/>
      <c r="E84" s="37">
        <v>1.0</v>
      </c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>
      <c r="A85" s="100">
        <v>1.0E-4</v>
      </c>
      <c r="B85" s="44" t="s">
        <v>1582</v>
      </c>
      <c r="C85" s="38"/>
      <c r="D85" s="38"/>
      <c r="E85" s="37">
        <v>1.0</v>
      </c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>
      <c r="A86" s="100">
        <v>1.0E-4</v>
      </c>
      <c r="B86" s="44" t="s">
        <v>2063</v>
      </c>
      <c r="C86" s="38"/>
      <c r="D86" s="38"/>
      <c r="E86" s="37">
        <v>1.0</v>
      </c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>
      <c r="A87" s="100">
        <v>1.0E-4</v>
      </c>
      <c r="B87" s="44" t="s">
        <v>977</v>
      </c>
      <c r="C87" s="38"/>
      <c r="D87" s="38"/>
      <c r="E87" s="37">
        <v>1.0</v>
      </c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>
      <c r="A88" s="100">
        <v>1.0E-4</v>
      </c>
      <c r="B88" s="44" t="s">
        <v>1000</v>
      </c>
      <c r="C88" s="38"/>
      <c r="D88" s="38"/>
      <c r="E88" s="37">
        <v>1.0</v>
      </c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>
      <c r="A89" s="100">
        <v>1.0E-4</v>
      </c>
      <c r="B89" s="44" t="s">
        <v>4127</v>
      </c>
      <c r="C89" s="38"/>
      <c r="D89" s="38"/>
      <c r="E89" s="37">
        <v>1.0</v>
      </c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</sheetData>
  <printOptions gridLines="1" horizontalCentered="1"/>
  <pageMargins bottom="0.75" footer="0.0" header="0.0" left="0.7" right="0.7" top="0.75"/>
  <pageSetup paperSize="3" cellComments="atEnd" orientation="landscape" pageOrder="overThenDown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0.43"/>
  </cols>
  <sheetData>
    <row r="1">
      <c r="A1" s="44" t="s">
        <v>4113</v>
      </c>
      <c r="B1" s="44" t="s">
        <v>4114</v>
      </c>
      <c r="C1" s="82" t="s">
        <v>1</v>
      </c>
      <c r="D1" s="33" t="s">
        <v>644</v>
      </c>
      <c r="E1" s="41" t="s">
        <v>4115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>
      <c r="A2" s="168" t="s">
        <v>4056</v>
      </c>
      <c r="B2" s="116"/>
      <c r="C2" s="38"/>
      <c r="D2" s="38"/>
      <c r="E2" s="37">
        <v>188.0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00">
        <v>0.3451</v>
      </c>
      <c r="B3" s="44" t="s">
        <v>1562</v>
      </c>
      <c r="C3" s="30" t="s">
        <v>453</v>
      </c>
      <c r="D3" s="37" t="s">
        <v>10</v>
      </c>
      <c r="E3" s="37">
        <v>3.0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100">
        <v>0.0928</v>
      </c>
      <c r="B4" s="44" t="s">
        <v>1670</v>
      </c>
      <c r="C4" s="30" t="s">
        <v>4065</v>
      </c>
      <c r="D4" s="37" t="s">
        <v>667</v>
      </c>
      <c r="E4" s="37">
        <v>4.0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100">
        <v>0.06706</v>
      </c>
      <c r="B5" s="44" t="s">
        <v>2340</v>
      </c>
      <c r="C5" s="30" t="s">
        <v>414</v>
      </c>
      <c r="D5" s="37" t="s">
        <v>55</v>
      </c>
      <c r="E5" s="37">
        <v>1.0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100">
        <v>0.05976</v>
      </c>
      <c r="B6" s="44" t="s">
        <v>1431</v>
      </c>
      <c r="C6" s="30" t="s">
        <v>466</v>
      </c>
      <c r="D6" s="37" t="s">
        <v>55</v>
      </c>
      <c r="E6" s="37">
        <v>1.0</v>
      </c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100">
        <v>0.04392</v>
      </c>
      <c r="B7" s="44" t="s">
        <v>1435</v>
      </c>
      <c r="C7" s="30" t="s">
        <v>468</v>
      </c>
      <c r="D7" s="37" t="s">
        <v>10</v>
      </c>
      <c r="E7" s="37">
        <v>1.0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00">
        <v>0.02549</v>
      </c>
      <c r="B8" s="44" t="s">
        <v>1567</v>
      </c>
      <c r="C8" s="30" t="s">
        <v>523</v>
      </c>
      <c r="D8" s="37" t="s">
        <v>10</v>
      </c>
      <c r="E8" s="37">
        <v>1.0</v>
      </c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100">
        <v>0.0251</v>
      </c>
      <c r="B9" s="44" t="s">
        <v>1627</v>
      </c>
      <c r="C9" s="30" t="s">
        <v>3087</v>
      </c>
      <c r="D9" s="37" t="s">
        <v>55</v>
      </c>
      <c r="E9" s="37">
        <v>3.0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100">
        <v>0.0226</v>
      </c>
      <c r="B10" s="44" t="s">
        <v>1618</v>
      </c>
      <c r="C10" s="30" t="s">
        <v>4120</v>
      </c>
      <c r="D10" s="37" t="s">
        <v>2949</v>
      </c>
      <c r="E10" s="37">
        <v>8.0</v>
      </c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100">
        <v>0.0194</v>
      </c>
      <c r="B11" s="44" t="s">
        <v>1434</v>
      </c>
      <c r="C11" s="30" t="s">
        <v>1217</v>
      </c>
      <c r="D11" s="37" t="s">
        <v>55</v>
      </c>
      <c r="E11" s="37">
        <v>4.0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100">
        <v>0.0187</v>
      </c>
      <c r="B12" s="44" t="s">
        <v>1794</v>
      </c>
      <c r="C12" s="30" t="s">
        <v>4122</v>
      </c>
      <c r="D12" s="37" t="s">
        <v>55</v>
      </c>
      <c r="E12" s="37">
        <v>3.0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100">
        <v>0.0179</v>
      </c>
      <c r="B13" s="44" t="s">
        <v>1437</v>
      </c>
      <c r="C13" s="30" t="s">
        <v>581</v>
      </c>
      <c r="D13" s="37" t="s">
        <v>2949</v>
      </c>
      <c r="E13" s="37">
        <v>6.0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00">
        <v>0.01769</v>
      </c>
      <c r="B14" s="44" t="s">
        <v>1935</v>
      </c>
      <c r="C14" s="96" t="s">
        <v>145</v>
      </c>
      <c r="D14" s="37" t="s">
        <v>10</v>
      </c>
      <c r="E14" s="37">
        <v>1.0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100">
        <v>0.0151</v>
      </c>
      <c r="B15" s="44" t="s">
        <v>1577</v>
      </c>
      <c r="C15" s="30" t="s">
        <v>2719</v>
      </c>
      <c r="D15" s="37" t="s">
        <v>55</v>
      </c>
      <c r="E15" s="37">
        <v>1.0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100">
        <v>0.0144</v>
      </c>
      <c r="B16" s="44" t="s">
        <v>1695</v>
      </c>
      <c r="C16" s="51" t="s">
        <v>783</v>
      </c>
      <c r="D16" s="37" t="s">
        <v>10</v>
      </c>
      <c r="E16" s="37">
        <v>3.0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00">
        <v>0.014</v>
      </c>
      <c r="B17" s="44" t="s">
        <v>1747</v>
      </c>
      <c r="C17" s="30" t="s">
        <v>377</v>
      </c>
      <c r="D17" s="37" t="s">
        <v>55</v>
      </c>
      <c r="E17" s="37">
        <v>2.0</v>
      </c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100">
        <v>0.0129</v>
      </c>
      <c r="B18" s="44" t="s">
        <v>1428</v>
      </c>
      <c r="C18" s="30" t="s">
        <v>4126</v>
      </c>
      <c r="D18" s="37" t="s">
        <v>2949</v>
      </c>
      <c r="E18" s="37">
        <v>4.0</v>
      </c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100">
        <v>0.0127</v>
      </c>
      <c r="B19" s="44" t="s">
        <v>2468</v>
      </c>
      <c r="C19" s="30" t="s">
        <v>4128</v>
      </c>
      <c r="D19" s="37" t="s">
        <v>667</v>
      </c>
      <c r="E19" s="37">
        <v>3.0</v>
      </c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00">
        <v>0.0127</v>
      </c>
      <c r="B20" s="44" t="s">
        <v>2063</v>
      </c>
      <c r="C20" s="30" t="s">
        <v>4129</v>
      </c>
      <c r="D20" s="37" t="s">
        <v>10</v>
      </c>
      <c r="E20" s="37">
        <v>2.0</v>
      </c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100">
        <v>0.0118</v>
      </c>
      <c r="B21" s="44" t="s">
        <v>1671</v>
      </c>
      <c r="C21" s="51" t="s">
        <v>269</v>
      </c>
      <c r="D21" s="37" t="s">
        <v>2949</v>
      </c>
      <c r="E21" s="37">
        <v>4.0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00">
        <v>0.01064</v>
      </c>
      <c r="B22" s="44" t="s">
        <v>2545</v>
      </c>
      <c r="C22" s="30" t="s">
        <v>359</v>
      </c>
      <c r="D22" s="37" t="s">
        <v>55</v>
      </c>
      <c r="E22" s="37">
        <v>1.0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129">
        <v>0.0103</v>
      </c>
      <c r="B23" s="80" t="s">
        <v>1591</v>
      </c>
      <c r="C23" s="121" t="s">
        <v>581</v>
      </c>
      <c r="D23" s="49" t="s">
        <v>2949</v>
      </c>
      <c r="E23" s="49">
        <v>5.0</v>
      </c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>
      <c r="A24" s="100">
        <v>0.0079</v>
      </c>
      <c r="B24" s="44" t="s">
        <v>915</v>
      </c>
      <c r="C24" s="38"/>
      <c r="D24" s="38"/>
      <c r="E24" s="37">
        <v>2.0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100">
        <v>0.00681</v>
      </c>
      <c r="B25" s="44" t="s">
        <v>1599</v>
      </c>
      <c r="C25" s="38"/>
      <c r="D25" s="38"/>
      <c r="E25" s="37">
        <v>1.0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100">
        <v>0.00656</v>
      </c>
      <c r="B26" s="44" t="s">
        <v>1444</v>
      </c>
      <c r="C26" s="38"/>
      <c r="D26" s="38"/>
      <c r="E26" s="37">
        <v>1.0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100">
        <v>0.00582</v>
      </c>
      <c r="B27" s="44" t="s">
        <v>1709</v>
      </c>
      <c r="C27" s="38"/>
      <c r="D27" s="38"/>
      <c r="E27" s="37">
        <v>1.0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100">
        <v>0.00557</v>
      </c>
      <c r="B28" s="44" t="s">
        <v>2430</v>
      </c>
      <c r="C28" s="38"/>
      <c r="D28" s="38"/>
      <c r="E28" s="37">
        <v>1.0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100">
        <v>0.00495</v>
      </c>
      <c r="B29" s="44" t="s">
        <v>2200</v>
      </c>
      <c r="C29" s="38"/>
      <c r="D29" s="38"/>
      <c r="E29" s="37">
        <v>1.0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100">
        <v>0.00433</v>
      </c>
      <c r="B30" s="44" t="s">
        <v>2649</v>
      </c>
      <c r="C30" s="38"/>
      <c r="D30" s="38"/>
      <c r="E30" s="37">
        <v>1.0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100">
        <v>0.00421</v>
      </c>
      <c r="B31" s="44" t="s">
        <v>2356</v>
      </c>
      <c r="C31" s="38"/>
      <c r="D31" s="38"/>
      <c r="E31" s="37">
        <v>1.0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100">
        <v>0.00396</v>
      </c>
      <c r="B32" s="44" t="s">
        <v>2114</v>
      </c>
      <c r="C32" s="38"/>
      <c r="D32" s="38"/>
      <c r="E32" s="37">
        <v>1.0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100">
        <v>0.0036</v>
      </c>
      <c r="B33" s="44" t="s">
        <v>4132</v>
      </c>
      <c r="C33" s="38"/>
      <c r="D33" s="38"/>
      <c r="E33" s="37">
        <v>2.0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100">
        <v>0.0035</v>
      </c>
      <c r="B34" s="44" t="s">
        <v>4133</v>
      </c>
      <c r="C34" s="38"/>
      <c r="D34" s="38"/>
      <c r="E34" s="37">
        <v>2.0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100">
        <v>0.00334</v>
      </c>
      <c r="B35" s="44" t="s">
        <v>911</v>
      </c>
      <c r="C35" s="38"/>
      <c r="D35" s="38"/>
      <c r="E35" s="37">
        <v>1.0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100">
        <v>0.00322</v>
      </c>
      <c r="B36" s="44" t="s">
        <v>2560</v>
      </c>
      <c r="C36" s="38"/>
      <c r="D36" s="38"/>
      <c r="E36" s="37">
        <v>1.0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100">
        <v>0.00309</v>
      </c>
      <c r="B37" s="44" t="s">
        <v>2745</v>
      </c>
      <c r="C37" s="38"/>
      <c r="D37" s="38"/>
      <c r="E37" s="37">
        <v>1.0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100">
        <v>0.00285</v>
      </c>
      <c r="B38" s="44" t="s">
        <v>2109</v>
      </c>
      <c r="C38" s="38"/>
      <c r="D38" s="38"/>
      <c r="E38" s="37">
        <v>1.0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100">
        <v>0.0026</v>
      </c>
      <c r="B39" s="44" t="s">
        <v>4134</v>
      </c>
      <c r="C39" s="38"/>
      <c r="D39" s="38"/>
      <c r="E39" s="37">
        <v>2.0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100">
        <v>0.0026</v>
      </c>
      <c r="B40" s="44" t="s">
        <v>936</v>
      </c>
      <c r="C40" s="38"/>
      <c r="D40" s="38"/>
      <c r="E40" s="37">
        <v>3.0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100">
        <v>0.0026</v>
      </c>
      <c r="B41" s="44" t="s">
        <v>1603</v>
      </c>
      <c r="C41" s="38"/>
      <c r="D41" s="38"/>
      <c r="E41" s="37">
        <v>2.0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100">
        <v>0.00247</v>
      </c>
      <c r="B42" s="44" t="s">
        <v>1034</v>
      </c>
      <c r="C42" s="38"/>
      <c r="D42" s="38"/>
      <c r="E42" s="37">
        <v>1.0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100">
        <v>0.00223</v>
      </c>
      <c r="B43" s="44" t="s">
        <v>2146</v>
      </c>
      <c r="C43" s="38"/>
      <c r="D43" s="38"/>
      <c r="E43" s="37">
        <v>1.0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100">
        <v>0.00223</v>
      </c>
      <c r="B44" s="44" t="s">
        <v>1711</v>
      </c>
      <c r="C44" s="38"/>
      <c r="D44" s="38"/>
      <c r="E44" s="37">
        <v>1.0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100">
        <v>0.0021</v>
      </c>
      <c r="B45" s="44" t="s">
        <v>4135</v>
      </c>
      <c r="C45" s="38"/>
      <c r="D45" s="38"/>
      <c r="E45" s="37">
        <v>1.0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100">
        <v>0.0021</v>
      </c>
      <c r="B46" s="44" t="s">
        <v>1785</v>
      </c>
      <c r="C46" s="38"/>
      <c r="D46" s="38"/>
      <c r="E46" s="37">
        <v>1.0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100">
        <v>0.002</v>
      </c>
      <c r="B47" s="44" t="s">
        <v>1637</v>
      </c>
      <c r="C47" s="38"/>
      <c r="D47" s="38"/>
      <c r="E47" s="37">
        <v>2.0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100">
        <v>0.00198</v>
      </c>
      <c r="B48" s="44" t="s">
        <v>1706</v>
      </c>
      <c r="C48" s="38"/>
      <c r="D48" s="38"/>
      <c r="E48" s="37">
        <v>1.0</v>
      </c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100">
        <v>0.00186</v>
      </c>
      <c r="B49" s="44" t="s">
        <v>1756</v>
      </c>
      <c r="C49" s="38"/>
      <c r="D49" s="38"/>
      <c r="E49" s="37">
        <v>1.0</v>
      </c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100">
        <v>0.00186</v>
      </c>
      <c r="B50" s="44" t="s">
        <v>4136</v>
      </c>
      <c r="C50" s="38"/>
      <c r="D50" s="38"/>
      <c r="E50" s="37">
        <v>1.0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100">
        <v>0.00173</v>
      </c>
      <c r="B51" s="44" t="s">
        <v>2256</v>
      </c>
      <c r="C51" s="38"/>
      <c r="D51" s="38"/>
      <c r="E51" s="37">
        <v>1.0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100">
        <v>0.00173</v>
      </c>
      <c r="B52" s="44" t="s">
        <v>4137</v>
      </c>
      <c r="C52" s="38"/>
      <c r="D52" s="38"/>
      <c r="E52" s="37">
        <v>1.0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100">
        <v>0.00161</v>
      </c>
      <c r="B53" s="44" t="s">
        <v>1557</v>
      </c>
      <c r="C53" s="38"/>
      <c r="D53" s="38"/>
      <c r="E53" s="37">
        <v>1.0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100">
        <v>0.0015</v>
      </c>
      <c r="B54" s="44" t="s">
        <v>4138</v>
      </c>
      <c r="C54" s="38"/>
      <c r="D54" s="38"/>
      <c r="E54" s="37">
        <v>3.0</v>
      </c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>
      <c r="A55" s="100">
        <v>0.00148</v>
      </c>
      <c r="B55" s="44" t="s">
        <v>2463</v>
      </c>
      <c r="C55" s="38"/>
      <c r="D55" s="38"/>
      <c r="E55" s="37">
        <v>1.0</v>
      </c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>
      <c r="A56" s="100">
        <v>0.00124</v>
      </c>
      <c r="B56" s="44" t="s">
        <v>835</v>
      </c>
      <c r="C56" s="38"/>
      <c r="D56" s="38"/>
      <c r="E56" s="37">
        <v>1.0</v>
      </c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>
      <c r="A57" s="100">
        <v>0.0012</v>
      </c>
      <c r="B57" s="44" t="s">
        <v>1474</v>
      </c>
      <c r="C57" s="38"/>
      <c r="D57" s="38"/>
      <c r="E57" s="37">
        <v>2.0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>
      <c r="A58" s="100">
        <v>0.00111</v>
      </c>
      <c r="B58" s="44" t="s">
        <v>4140</v>
      </c>
      <c r="C58" s="38"/>
      <c r="D58" s="38"/>
      <c r="E58" s="37">
        <v>1.0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>
      <c r="A59" s="100">
        <v>9.9E-4</v>
      </c>
      <c r="B59" s="44" t="s">
        <v>4141</v>
      </c>
      <c r="C59" s="38"/>
      <c r="D59" s="38"/>
      <c r="E59" s="37">
        <v>1.0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>
      <c r="A60" s="100">
        <v>9.9E-4</v>
      </c>
      <c r="B60" s="44" t="s">
        <v>2883</v>
      </c>
      <c r="C60" s="38"/>
      <c r="D60" s="38"/>
      <c r="E60" s="37">
        <v>1.0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>
      <c r="A61" s="100">
        <v>8.7E-4</v>
      </c>
      <c r="B61" s="44" t="s">
        <v>837</v>
      </c>
      <c r="C61" s="38"/>
      <c r="D61" s="38"/>
      <c r="E61" s="37">
        <v>1.0</v>
      </c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>
      <c r="A62" s="100">
        <v>8.7E-4</v>
      </c>
      <c r="B62" s="44" t="s">
        <v>2400</v>
      </c>
      <c r="C62" s="38"/>
      <c r="D62" s="38"/>
      <c r="E62" s="37">
        <v>1.0</v>
      </c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>
      <c r="A63" s="100">
        <v>8.0E-4</v>
      </c>
      <c r="B63" s="44" t="s">
        <v>1456</v>
      </c>
      <c r="C63" s="38"/>
      <c r="D63" s="38"/>
      <c r="E63" s="37">
        <v>2.0</v>
      </c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>
      <c r="A64" s="100">
        <v>7.4E-4</v>
      </c>
      <c r="B64" s="44" t="s">
        <v>4142</v>
      </c>
      <c r="C64" s="38"/>
      <c r="D64" s="38"/>
      <c r="E64" s="37">
        <v>1.0</v>
      </c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>
      <c r="A65" s="100">
        <v>6.2E-4</v>
      </c>
      <c r="B65" s="44" t="s">
        <v>1959</v>
      </c>
      <c r="C65" s="38"/>
      <c r="D65" s="38"/>
      <c r="E65" s="37">
        <v>1.0</v>
      </c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>
      <c r="A66" s="100">
        <v>6.2E-4</v>
      </c>
      <c r="B66" s="44" t="s">
        <v>1685</v>
      </c>
      <c r="C66" s="38"/>
      <c r="D66" s="38"/>
      <c r="E66" s="37">
        <v>1.0</v>
      </c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>
      <c r="A67" s="100">
        <v>6.2E-4</v>
      </c>
      <c r="B67" s="44" t="s">
        <v>1826</v>
      </c>
      <c r="C67" s="38"/>
      <c r="D67" s="38"/>
      <c r="E67" s="37">
        <v>1.0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>
      <c r="A68" s="100">
        <v>6.0E-4</v>
      </c>
      <c r="B68" s="44" t="s">
        <v>2920</v>
      </c>
      <c r="C68" s="38"/>
      <c r="D68" s="38"/>
      <c r="E68" s="37">
        <v>2.0</v>
      </c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>
      <c r="A69" s="100">
        <v>6.0E-4</v>
      </c>
      <c r="B69" s="44" t="s">
        <v>2001</v>
      </c>
      <c r="C69" s="38"/>
      <c r="D69" s="38"/>
      <c r="E69" s="37">
        <v>2.0</v>
      </c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>
      <c r="A70" s="100">
        <v>4.9E-4</v>
      </c>
      <c r="B70" s="44" t="s">
        <v>1716</v>
      </c>
      <c r="C70" s="38"/>
      <c r="D70" s="38"/>
      <c r="E70" s="37">
        <v>1.0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>
      <c r="A71" s="100">
        <v>4.9E-4</v>
      </c>
      <c r="B71" s="44" t="s">
        <v>2753</v>
      </c>
      <c r="C71" s="38"/>
      <c r="D71" s="38"/>
      <c r="E71" s="37">
        <v>1.0</v>
      </c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>
      <c r="A72" s="100">
        <v>4.9E-4</v>
      </c>
      <c r="B72" s="44" t="s">
        <v>1845</v>
      </c>
      <c r="C72" s="38"/>
      <c r="D72" s="38"/>
      <c r="E72" s="37">
        <v>1.0</v>
      </c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>
      <c r="A73" s="100">
        <v>4.9E-4</v>
      </c>
      <c r="B73" s="44" t="s">
        <v>1464</v>
      </c>
      <c r="C73" s="38"/>
      <c r="D73" s="38"/>
      <c r="E73" s="37">
        <v>1.0</v>
      </c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>
      <c r="A74" s="100">
        <v>4.9E-4</v>
      </c>
      <c r="B74" s="44" t="s">
        <v>4147</v>
      </c>
      <c r="C74" s="38"/>
      <c r="D74" s="38"/>
      <c r="E74" s="37">
        <v>1.0</v>
      </c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>
      <c r="A75" s="100">
        <v>3.7E-4</v>
      </c>
      <c r="B75" s="44" t="s">
        <v>4148</v>
      </c>
      <c r="C75" s="38"/>
      <c r="D75" s="38"/>
      <c r="E75" s="37">
        <v>1.0</v>
      </c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>
      <c r="A76" s="100">
        <v>3.7E-4</v>
      </c>
      <c r="B76" s="44" t="s">
        <v>1717</v>
      </c>
      <c r="C76" s="38"/>
      <c r="D76" s="38"/>
      <c r="E76" s="37">
        <v>1.0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>
      <c r="A77" s="100">
        <v>3.7E-4</v>
      </c>
      <c r="B77" s="44" t="s">
        <v>2403</v>
      </c>
      <c r="C77" s="38"/>
      <c r="D77" s="38"/>
      <c r="E77" s="37">
        <v>1.0</v>
      </c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>
      <c r="A78" s="100">
        <v>3.7E-4</v>
      </c>
      <c r="B78" s="44" t="s">
        <v>2157</v>
      </c>
      <c r="C78" s="38"/>
      <c r="D78" s="38"/>
      <c r="E78" s="37">
        <v>1.0</v>
      </c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>
      <c r="A79" s="100">
        <v>3.7E-4</v>
      </c>
      <c r="B79" s="44" t="s">
        <v>4151</v>
      </c>
      <c r="C79" s="38"/>
      <c r="D79" s="38"/>
      <c r="E79" s="37">
        <v>1.0</v>
      </c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>
      <c r="A80" s="100">
        <v>3.7E-4</v>
      </c>
      <c r="B80" s="44" t="s">
        <v>4152</v>
      </c>
      <c r="C80" s="38"/>
      <c r="D80" s="38"/>
      <c r="E80" s="37">
        <v>1.0</v>
      </c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>
      <c r="A81" s="100">
        <v>2.5E-4</v>
      </c>
      <c r="B81" s="44" t="s">
        <v>4153</v>
      </c>
      <c r="C81" s="38"/>
      <c r="D81" s="38"/>
      <c r="E81" s="37">
        <v>1.0</v>
      </c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>
      <c r="A82" s="100">
        <v>2.5E-4</v>
      </c>
      <c r="B82" s="44" t="s">
        <v>4154</v>
      </c>
      <c r="C82" s="38"/>
      <c r="D82" s="38"/>
      <c r="E82" s="37">
        <v>1.0</v>
      </c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>
      <c r="A83" s="100">
        <v>2.5E-4</v>
      </c>
      <c r="B83" s="44" t="s">
        <v>1979</v>
      </c>
      <c r="C83" s="38"/>
      <c r="D83" s="38"/>
      <c r="E83" s="37">
        <v>1.0</v>
      </c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>
      <c r="A84" s="100">
        <v>2.5E-4</v>
      </c>
      <c r="B84" s="44" t="s">
        <v>3031</v>
      </c>
      <c r="C84" s="38"/>
      <c r="D84" s="38"/>
      <c r="E84" s="37">
        <v>1.0</v>
      </c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>
      <c r="A85" s="100">
        <v>2.5E-4</v>
      </c>
      <c r="B85" s="44" t="s">
        <v>2418</v>
      </c>
      <c r="C85" s="38"/>
      <c r="D85" s="38"/>
      <c r="E85" s="37">
        <v>1.0</v>
      </c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>
      <c r="A86" s="100">
        <v>2.5E-4</v>
      </c>
      <c r="B86" s="44" t="s">
        <v>4157</v>
      </c>
      <c r="C86" s="38"/>
      <c r="D86" s="38"/>
      <c r="E86" s="37">
        <v>1.0</v>
      </c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>
      <c r="A87" s="100">
        <v>2.5E-4</v>
      </c>
      <c r="B87" s="44" t="s">
        <v>2427</v>
      </c>
      <c r="C87" s="38"/>
      <c r="D87" s="38"/>
      <c r="E87" s="37">
        <v>1.0</v>
      </c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>
      <c r="A88" s="100">
        <v>2.5E-4</v>
      </c>
      <c r="B88" s="44" t="s">
        <v>2475</v>
      </c>
      <c r="C88" s="38"/>
      <c r="D88" s="38"/>
      <c r="E88" s="37">
        <v>1.0</v>
      </c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>
      <c r="A89" s="100">
        <v>2.5E-4</v>
      </c>
      <c r="B89" s="44" t="s">
        <v>2544</v>
      </c>
      <c r="C89" s="38"/>
      <c r="D89" s="38"/>
      <c r="E89" s="37">
        <v>1.0</v>
      </c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>
      <c r="A90" s="100">
        <v>2.5E-4</v>
      </c>
      <c r="B90" s="44" t="s">
        <v>1479</v>
      </c>
      <c r="C90" s="38"/>
      <c r="D90" s="38"/>
      <c r="E90" s="37">
        <v>1.0</v>
      </c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>
      <c r="A91" s="100">
        <v>2.5E-4</v>
      </c>
      <c r="B91" s="44" t="s">
        <v>4146</v>
      </c>
      <c r="C91" s="38"/>
      <c r="D91" s="38"/>
      <c r="E91" s="37">
        <v>1.0</v>
      </c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>
      <c r="A92" s="100">
        <v>2.5E-4</v>
      </c>
      <c r="B92" s="44" t="s">
        <v>4163</v>
      </c>
      <c r="C92" s="38"/>
      <c r="D92" s="38"/>
      <c r="E92" s="37">
        <v>1.0</v>
      </c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>
      <c r="A93" s="100">
        <v>2.5E-4</v>
      </c>
      <c r="B93" s="44" t="s">
        <v>4164</v>
      </c>
      <c r="C93" s="38"/>
      <c r="D93" s="38"/>
      <c r="E93" s="37">
        <v>1.0</v>
      </c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>
      <c r="A94" s="100">
        <v>2.5E-4</v>
      </c>
      <c r="B94" s="44" t="s">
        <v>1594</v>
      </c>
      <c r="C94" s="38"/>
      <c r="D94" s="38"/>
      <c r="E94" s="37">
        <v>1.0</v>
      </c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>
      <c r="A95" s="100">
        <v>2.5E-4</v>
      </c>
      <c r="B95" s="44" t="s">
        <v>2905</v>
      </c>
      <c r="C95" s="38"/>
      <c r="D95" s="38"/>
      <c r="E95" s="37">
        <v>1.0</v>
      </c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>
      <c r="A96" s="100">
        <v>2.5E-4</v>
      </c>
      <c r="B96" s="44" t="s">
        <v>2556</v>
      </c>
      <c r="C96" s="38"/>
      <c r="D96" s="38"/>
      <c r="E96" s="37">
        <v>1.0</v>
      </c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>
      <c r="A97" s="100">
        <v>2.5E-4</v>
      </c>
      <c r="B97" s="44" t="s">
        <v>2888</v>
      </c>
      <c r="C97" s="38"/>
      <c r="D97" s="38"/>
      <c r="E97" s="37">
        <v>1.0</v>
      </c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>
      <c r="A98" s="100">
        <v>2.0E-4</v>
      </c>
      <c r="B98" s="44" t="s">
        <v>1792</v>
      </c>
      <c r="C98" s="38"/>
      <c r="D98" s="38"/>
      <c r="E98" s="37">
        <v>2.0</v>
      </c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>
      <c r="A99" s="100">
        <v>2.0E-4</v>
      </c>
      <c r="B99" s="44" t="s">
        <v>1658</v>
      </c>
      <c r="C99" s="38"/>
      <c r="D99" s="38"/>
      <c r="E99" s="37">
        <v>2.0</v>
      </c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>
      <c r="A100" s="100">
        <v>1.2E-4</v>
      </c>
      <c r="B100" s="44" t="s">
        <v>4170</v>
      </c>
      <c r="C100" s="38"/>
      <c r="D100" s="38"/>
      <c r="E100" s="37">
        <v>1.0</v>
      </c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>
      <c r="A101" s="100">
        <v>1.2E-4</v>
      </c>
      <c r="B101" s="44" t="s">
        <v>2254</v>
      </c>
      <c r="C101" s="38"/>
      <c r="D101" s="38"/>
      <c r="E101" s="37">
        <v>1.0</v>
      </c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>
      <c r="A102" s="100">
        <v>1.2E-4</v>
      </c>
      <c r="B102" s="44" t="s">
        <v>4171</v>
      </c>
      <c r="C102" s="38"/>
      <c r="D102" s="38"/>
      <c r="E102" s="37">
        <v>1.0</v>
      </c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>
      <c r="A103" s="100">
        <v>1.2E-4</v>
      </c>
      <c r="B103" s="44" t="s">
        <v>4172</v>
      </c>
      <c r="C103" s="38"/>
      <c r="D103" s="38"/>
      <c r="E103" s="37">
        <v>1.0</v>
      </c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>
      <c r="A104" s="100">
        <v>1.2E-4</v>
      </c>
      <c r="B104" s="44" t="s">
        <v>4173</v>
      </c>
      <c r="C104" s="38"/>
      <c r="D104" s="38"/>
      <c r="E104" s="37">
        <v>1.0</v>
      </c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>
      <c r="A105" s="100">
        <v>1.2E-4</v>
      </c>
      <c r="B105" s="44" t="s">
        <v>4175</v>
      </c>
      <c r="C105" s="38"/>
      <c r="D105" s="38"/>
      <c r="E105" s="37">
        <v>1.0</v>
      </c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>
      <c r="A106" s="100">
        <v>1.2E-4</v>
      </c>
      <c r="B106" s="44" t="s">
        <v>2763</v>
      </c>
      <c r="C106" s="38"/>
      <c r="D106" s="38"/>
      <c r="E106" s="37">
        <v>1.0</v>
      </c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>
      <c r="A107" s="100">
        <v>1.2E-4</v>
      </c>
      <c r="B107" s="44" t="s">
        <v>803</v>
      </c>
      <c r="C107" s="38"/>
      <c r="D107" s="38"/>
      <c r="E107" s="37">
        <v>1.0</v>
      </c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>
      <c r="A108" s="100">
        <v>1.2E-4</v>
      </c>
      <c r="B108" s="44" t="s">
        <v>4176</v>
      </c>
      <c r="C108" s="38"/>
      <c r="D108" s="38"/>
      <c r="E108" s="37">
        <v>1.0</v>
      </c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>
      <c r="A109" s="100">
        <v>1.2E-4</v>
      </c>
      <c r="B109" s="44" t="s">
        <v>2613</v>
      </c>
      <c r="C109" s="38"/>
      <c r="D109" s="38"/>
      <c r="E109" s="37">
        <v>1.0</v>
      </c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>
      <c r="A110" s="100">
        <v>1.2E-4</v>
      </c>
      <c r="B110" s="44" t="s">
        <v>1702</v>
      </c>
      <c r="C110" s="38"/>
      <c r="D110" s="38"/>
      <c r="E110" s="37">
        <v>1.0</v>
      </c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>
      <c r="A111" s="100">
        <v>1.2E-4</v>
      </c>
      <c r="B111" s="44" t="s">
        <v>4178</v>
      </c>
      <c r="C111" s="38"/>
      <c r="D111" s="38"/>
      <c r="E111" s="37">
        <v>1.0</v>
      </c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>
      <c r="A112" s="100">
        <v>1.2E-4</v>
      </c>
      <c r="B112" s="44" t="s">
        <v>4179</v>
      </c>
      <c r="C112" s="38"/>
      <c r="D112" s="38"/>
      <c r="E112" s="37">
        <v>1.0</v>
      </c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>
      <c r="A113" s="100">
        <v>1.2E-4</v>
      </c>
      <c r="B113" s="44" t="s">
        <v>2493</v>
      </c>
      <c r="C113" s="38"/>
      <c r="D113" s="38"/>
      <c r="E113" s="37">
        <v>1.0</v>
      </c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>
      <c r="A114" s="100">
        <v>1.2E-4</v>
      </c>
      <c r="B114" s="44" t="s">
        <v>4180</v>
      </c>
      <c r="C114" s="38"/>
      <c r="D114" s="38"/>
      <c r="E114" s="37">
        <v>1.0</v>
      </c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>
      <c r="A115" s="100">
        <v>1.2E-4</v>
      </c>
      <c r="B115" s="44" t="s">
        <v>2426</v>
      </c>
      <c r="C115" s="38"/>
      <c r="D115" s="38"/>
      <c r="E115" s="37">
        <v>1.0</v>
      </c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>
      <c r="A116" s="100">
        <v>1.2E-4</v>
      </c>
      <c r="B116" s="44" t="s">
        <v>2535</v>
      </c>
      <c r="C116" s="38"/>
      <c r="D116" s="38"/>
      <c r="E116" s="37">
        <v>1.0</v>
      </c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>
      <c r="A117" s="100">
        <v>1.2E-4</v>
      </c>
      <c r="B117" s="44" t="s">
        <v>4182</v>
      </c>
      <c r="C117" s="38"/>
      <c r="D117" s="38"/>
      <c r="E117" s="37">
        <v>1.0</v>
      </c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>
      <c r="A118" s="100">
        <v>1.2E-4</v>
      </c>
      <c r="B118" s="44" t="s">
        <v>1859</v>
      </c>
      <c r="C118" s="38"/>
      <c r="D118" s="38"/>
      <c r="E118" s="37">
        <v>1.0</v>
      </c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>
      <c r="A119" s="100">
        <v>1.2E-4</v>
      </c>
      <c r="B119" s="44" t="s">
        <v>1986</v>
      </c>
      <c r="C119" s="38"/>
      <c r="D119" s="38"/>
      <c r="E119" s="37">
        <v>1.0</v>
      </c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>
      <c r="A120" s="100">
        <v>1.2E-4</v>
      </c>
      <c r="B120" s="44" t="s">
        <v>1707</v>
      </c>
      <c r="C120" s="38"/>
      <c r="D120" s="38"/>
      <c r="E120" s="37">
        <v>1.0</v>
      </c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>
      <c r="A121" s="100">
        <v>1.2E-4</v>
      </c>
      <c r="B121" s="44" t="s">
        <v>4186</v>
      </c>
      <c r="C121" s="38"/>
      <c r="D121" s="38"/>
      <c r="E121" s="37">
        <v>1.0</v>
      </c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>
      <c r="A122" s="100">
        <v>1.2E-4</v>
      </c>
      <c r="B122" s="44" t="s">
        <v>4188</v>
      </c>
      <c r="C122" s="38"/>
      <c r="D122" s="38"/>
      <c r="E122" s="37">
        <v>1.0</v>
      </c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>
      <c r="A123" s="100">
        <v>1.2E-4</v>
      </c>
      <c r="B123" s="44" t="s">
        <v>1485</v>
      </c>
      <c r="C123" s="38"/>
      <c r="D123" s="38"/>
      <c r="E123" s="37">
        <v>1.0</v>
      </c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>
      <c r="A124" s="100">
        <v>1.2E-4</v>
      </c>
      <c r="B124" s="44" t="s">
        <v>940</v>
      </c>
      <c r="C124" s="38"/>
      <c r="D124" s="38"/>
      <c r="E124" s="37">
        <v>1.0</v>
      </c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>
      <c r="A125" s="100">
        <v>1.2E-4</v>
      </c>
      <c r="B125" s="44" t="s">
        <v>4191</v>
      </c>
      <c r="C125" s="38"/>
      <c r="D125" s="38"/>
      <c r="E125" s="37">
        <v>1.0</v>
      </c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>
      <c r="A126" s="100">
        <v>1.2E-4</v>
      </c>
      <c r="B126" s="44" t="s">
        <v>4194</v>
      </c>
      <c r="C126" s="38"/>
      <c r="D126" s="38"/>
      <c r="E126" s="37">
        <v>1.0</v>
      </c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>
      <c r="A127" s="100">
        <v>1.2E-4</v>
      </c>
      <c r="B127" s="44" t="s">
        <v>4196</v>
      </c>
      <c r="C127" s="38"/>
      <c r="D127" s="38"/>
      <c r="E127" s="37">
        <v>1.0</v>
      </c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>
      <c r="A128" s="100">
        <v>1.2E-4</v>
      </c>
      <c r="B128" s="44" t="s">
        <v>1500</v>
      </c>
      <c r="C128" s="38"/>
      <c r="D128" s="38"/>
      <c r="E128" s="37">
        <v>1.0</v>
      </c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>
      <c r="A129" s="100">
        <v>1.2E-4</v>
      </c>
      <c r="B129" s="44" t="s">
        <v>1710</v>
      </c>
      <c r="C129" s="38"/>
      <c r="D129" s="38"/>
      <c r="E129" s="37">
        <v>1.0</v>
      </c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>
      <c r="A130" s="100">
        <v>1.2E-4</v>
      </c>
      <c r="B130" s="44" t="s">
        <v>1827</v>
      </c>
      <c r="C130" s="38"/>
      <c r="D130" s="38"/>
      <c r="E130" s="37">
        <v>1.0</v>
      </c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>
      <c r="A131" s="100">
        <v>1.2E-4</v>
      </c>
      <c r="B131" s="44" t="s">
        <v>2197</v>
      </c>
      <c r="C131" s="38"/>
      <c r="D131" s="38"/>
      <c r="E131" s="37">
        <v>1.0</v>
      </c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>
      <c r="A132" s="100">
        <v>1.2E-4</v>
      </c>
      <c r="B132" s="44" t="s">
        <v>1014</v>
      </c>
      <c r="C132" s="38"/>
      <c r="D132" s="38"/>
      <c r="E132" s="37">
        <v>1.0</v>
      </c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>
      <c r="A133" s="100">
        <v>1.2E-4</v>
      </c>
      <c r="B133" s="44" t="s">
        <v>2906</v>
      </c>
      <c r="C133" s="38"/>
      <c r="D133" s="38"/>
      <c r="E133" s="37">
        <v>1.0</v>
      </c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>
      <c r="A134" s="100">
        <v>1.2E-4</v>
      </c>
      <c r="B134" s="44" t="s">
        <v>1024</v>
      </c>
      <c r="C134" s="38"/>
      <c r="D134" s="38"/>
      <c r="E134" s="37">
        <v>1.0</v>
      </c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</sheetData>
  <printOptions gridLines="1" horizontalCentered="1"/>
  <pageMargins bottom="0.75" footer="0.0" header="0.0" left="0.7" right="0.7" top="0.75"/>
  <pageSetup paperSize="3" scale="120" cellComments="atEnd" orientation="landscape" pageOrder="overThenDown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0.14"/>
  </cols>
  <sheetData>
    <row r="1">
      <c r="A1" s="239" t="s">
        <v>4121</v>
      </c>
      <c r="B1" s="239" t="s">
        <v>4123</v>
      </c>
      <c r="C1" s="240" t="s">
        <v>1</v>
      </c>
      <c r="D1" s="241" t="s">
        <v>644</v>
      </c>
      <c r="E1" s="237" t="s">
        <v>4125</v>
      </c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>
      <c r="A2" s="243" t="s">
        <v>4056</v>
      </c>
      <c r="B2" s="244"/>
      <c r="C2" s="242"/>
      <c r="D2" s="242"/>
      <c r="E2" s="245">
        <v>265.0</v>
      </c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</row>
    <row r="3">
      <c r="A3" s="246">
        <v>0.3212</v>
      </c>
      <c r="B3" s="239" t="s">
        <v>1444</v>
      </c>
      <c r="C3" s="245" t="s">
        <v>533</v>
      </c>
      <c r="D3" s="245" t="s">
        <v>55</v>
      </c>
      <c r="E3" s="245">
        <v>1.0</v>
      </c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  <c r="Z3" s="242"/>
    </row>
    <row r="4">
      <c r="A4" s="246">
        <v>0.2324</v>
      </c>
      <c r="B4" s="239" t="s">
        <v>1437</v>
      </c>
      <c r="C4" s="238" t="s">
        <v>581</v>
      </c>
      <c r="D4" s="247" t="s">
        <v>60</v>
      </c>
      <c r="E4" s="245">
        <v>9.0</v>
      </c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  <c r="Z4" s="242"/>
    </row>
    <row r="5">
      <c r="A5" s="246">
        <v>0.0801</v>
      </c>
      <c r="B5" s="239" t="s">
        <v>1428</v>
      </c>
      <c r="C5" s="239" t="s">
        <v>398</v>
      </c>
      <c r="D5" s="248" t="s">
        <v>60</v>
      </c>
      <c r="E5" s="245">
        <v>5.0</v>
      </c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</row>
    <row r="6">
      <c r="A6" s="246">
        <v>0.0688</v>
      </c>
      <c r="B6" s="239" t="s">
        <v>1431</v>
      </c>
      <c r="C6" s="245" t="s">
        <v>466</v>
      </c>
      <c r="D6" s="245" t="s">
        <v>55</v>
      </c>
      <c r="E6" s="245">
        <v>3.0</v>
      </c>
      <c r="F6" s="242"/>
      <c r="G6" s="242"/>
      <c r="H6" s="242"/>
      <c r="I6" s="242"/>
      <c r="J6" s="242"/>
      <c r="K6" s="242"/>
      <c r="L6" s="242"/>
      <c r="M6" s="242"/>
      <c r="N6" s="242"/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  <c r="Z6" s="242"/>
    </row>
    <row r="7">
      <c r="A7" s="246">
        <v>0.0654</v>
      </c>
      <c r="B7" s="239" t="s">
        <v>2109</v>
      </c>
      <c r="C7" s="247" t="s">
        <v>196</v>
      </c>
      <c r="D7" s="247" t="s">
        <v>15</v>
      </c>
      <c r="E7" s="245">
        <v>1.0</v>
      </c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2"/>
      <c r="W7" s="242"/>
      <c r="X7" s="242"/>
      <c r="Y7" s="242"/>
      <c r="Z7" s="242"/>
    </row>
    <row r="8">
      <c r="A8" s="246">
        <v>0.0392</v>
      </c>
      <c r="B8" s="239" t="s">
        <v>1435</v>
      </c>
      <c r="C8" s="247" t="s">
        <v>468</v>
      </c>
      <c r="D8" s="247" t="s">
        <v>15</v>
      </c>
      <c r="E8" s="245">
        <v>1.0</v>
      </c>
      <c r="F8" s="242"/>
      <c r="G8" s="242"/>
      <c r="H8" s="242"/>
      <c r="I8" s="242"/>
      <c r="J8" s="242"/>
      <c r="K8" s="242"/>
      <c r="L8" s="242"/>
      <c r="M8" s="242"/>
      <c r="N8" s="242"/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</row>
    <row r="9">
      <c r="A9" s="246">
        <v>0.0256</v>
      </c>
      <c r="B9" s="239" t="s">
        <v>2340</v>
      </c>
      <c r="C9" s="247" t="s">
        <v>414</v>
      </c>
      <c r="D9" s="247" t="s">
        <v>55</v>
      </c>
      <c r="E9" s="245">
        <v>2.0</v>
      </c>
      <c r="F9" s="242"/>
      <c r="G9" s="242"/>
      <c r="H9" s="242"/>
      <c r="I9" s="242"/>
      <c r="J9" s="242"/>
      <c r="K9" s="242"/>
      <c r="L9" s="242"/>
      <c r="M9" s="242"/>
      <c r="N9" s="242"/>
      <c r="O9" s="242"/>
      <c r="P9" s="242"/>
      <c r="Q9" s="242"/>
      <c r="R9" s="242"/>
      <c r="S9" s="242"/>
      <c r="T9" s="242"/>
      <c r="U9" s="242"/>
      <c r="V9" s="242"/>
      <c r="W9" s="242"/>
      <c r="X9" s="242"/>
      <c r="Y9" s="242"/>
      <c r="Z9" s="242"/>
    </row>
    <row r="10">
      <c r="A10" s="246">
        <v>0.0193</v>
      </c>
      <c r="B10" s="239" t="s">
        <v>1434</v>
      </c>
      <c r="C10" s="245" t="s">
        <v>1217</v>
      </c>
      <c r="D10" s="245" t="s">
        <v>55</v>
      </c>
      <c r="E10" s="245">
        <v>4.0</v>
      </c>
      <c r="F10" s="242"/>
      <c r="G10" s="242"/>
      <c r="H10" s="242"/>
      <c r="I10" s="242"/>
      <c r="J10" s="242"/>
      <c r="K10" s="242"/>
      <c r="L10" s="242"/>
      <c r="M10" s="242"/>
      <c r="N10" s="242"/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  <c r="Z10" s="242"/>
    </row>
    <row r="11">
      <c r="A11" s="246">
        <v>0.0142</v>
      </c>
      <c r="B11" s="239" t="s">
        <v>1935</v>
      </c>
      <c r="C11" s="237" t="s">
        <v>145</v>
      </c>
      <c r="D11" s="247" t="s">
        <v>15</v>
      </c>
      <c r="E11" s="245">
        <v>1.0</v>
      </c>
      <c r="F11" s="242"/>
      <c r="G11" s="242"/>
      <c r="H11" s="242"/>
      <c r="I11" s="242"/>
      <c r="J11" s="242"/>
      <c r="K11" s="242"/>
      <c r="L11" s="242"/>
      <c r="M11" s="242"/>
      <c r="N11" s="242"/>
      <c r="O11" s="242"/>
      <c r="P11" s="242"/>
      <c r="Q11" s="242"/>
      <c r="R11" s="242"/>
      <c r="S11" s="242"/>
      <c r="T11" s="242"/>
      <c r="U11" s="242"/>
      <c r="V11" s="242"/>
      <c r="W11" s="242"/>
      <c r="X11" s="242"/>
      <c r="Y11" s="242"/>
      <c r="Z11" s="242"/>
    </row>
    <row r="12">
      <c r="A12" s="249">
        <v>0.0109</v>
      </c>
      <c r="B12" s="250" t="s">
        <v>1578</v>
      </c>
      <c r="C12" s="251" t="s">
        <v>628</v>
      </c>
      <c r="D12" s="251" t="s">
        <v>15</v>
      </c>
      <c r="E12" s="252">
        <v>1.0</v>
      </c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  <c r="Z12" s="253"/>
    </row>
    <row r="13">
      <c r="A13" s="246">
        <v>0.0095</v>
      </c>
      <c r="B13" s="239" t="s">
        <v>2157</v>
      </c>
      <c r="C13" s="242"/>
      <c r="D13" s="242"/>
      <c r="E13" s="245">
        <v>1.0</v>
      </c>
      <c r="F13" s="242"/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  <c r="Z13" s="242"/>
    </row>
    <row r="14">
      <c r="A14" s="246">
        <v>0.009</v>
      </c>
      <c r="B14" s="239" t="s">
        <v>1706</v>
      </c>
      <c r="C14" s="242"/>
      <c r="D14" s="242"/>
      <c r="E14" s="245">
        <v>1.0</v>
      </c>
      <c r="F14" s="242"/>
      <c r="G14" s="242"/>
      <c r="H14" s="242"/>
      <c r="I14" s="242"/>
      <c r="J14" s="242"/>
      <c r="K14" s="242"/>
      <c r="L14" s="242"/>
      <c r="M14" s="242"/>
      <c r="N14" s="242"/>
      <c r="O14" s="242"/>
      <c r="P14" s="242"/>
      <c r="Q14" s="242"/>
      <c r="R14" s="242"/>
      <c r="S14" s="242"/>
      <c r="T14" s="242"/>
      <c r="U14" s="242"/>
      <c r="V14" s="242"/>
      <c r="W14" s="242"/>
      <c r="X14" s="242"/>
      <c r="Y14" s="242"/>
      <c r="Z14" s="242"/>
    </row>
    <row r="15">
      <c r="A15" s="246">
        <v>0.0073</v>
      </c>
      <c r="B15" s="239" t="s">
        <v>1671</v>
      </c>
      <c r="C15" s="242"/>
      <c r="D15" s="242"/>
      <c r="E15" s="245">
        <v>14.0</v>
      </c>
      <c r="F15" s="242"/>
      <c r="G15" s="242"/>
      <c r="H15" s="242"/>
      <c r="I15" s="242"/>
      <c r="J15" s="242"/>
      <c r="K15" s="242"/>
      <c r="L15" s="242"/>
      <c r="M15" s="242"/>
      <c r="N15" s="242"/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  <c r="Z15" s="242"/>
    </row>
    <row r="16">
      <c r="A16" s="246">
        <v>0.0064</v>
      </c>
      <c r="B16" s="239" t="s">
        <v>1562</v>
      </c>
      <c r="C16" s="242"/>
      <c r="D16" s="242"/>
      <c r="E16" s="245">
        <v>3.0</v>
      </c>
      <c r="F16" s="242"/>
      <c r="G16" s="242"/>
      <c r="H16" s="242"/>
      <c r="I16" s="242"/>
      <c r="J16" s="242"/>
      <c r="K16" s="242"/>
      <c r="L16" s="242"/>
      <c r="M16" s="242"/>
      <c r="N16" s="242"/>
      <c r="O16" s="242"/>
      <c r="P16" s="242"/>
      <c r="Q16" s="242"/>
      <c r="R16" s="242"/>
      <c r="S16" s="242"/>
      <c r="T16" s="242"/>
      <c r="U16" s="242"/>
      <c r="V16" s="242"/>
      <c r="W16" s="242"/>
      <c r="X16" s="242"/>
      <c r="Y16" s="242"/>
      <c r="Z16" s="242"/>
    </row>
    <row r="17">
      <c r="A17" s="246">
        <v>0.0063</v>
      </c>
      <c r="B17" s="239" t="s">
        <v>915</v>
      </c>
      <c r="C17" s="242"/>
      <c r="D17" s="242"/>
      <c r="E17" s="245">
        <v>3.0</v>
      </c>
      <c r="F17" s="242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</row>
    <row r="18">
      <c r="A18" s="246">
        <v>0.0047</v>
      </c>
      <c r="B18" s="239" t="s">
        <v>1567</v>
      </c>
      <c r="C18" s="242"/>
      <c r="D18" s="242"/>
      <c r="E18" s="245">
        <v>1.0</v>
      </c>
      <c r="F18" s="242"/>
      <c r="G18" s="242"/>
      <c r="H18" s="242"/>
      <c r="I18" s="242"/>
      <c r="J18" s="242"/>
      <c r="K18" s="242"/>
      <c r="L18" s="242"/>
      <c r="M18" s="242"/>
      <c r="N18" s="242"/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</row>
    <row r="19">
      <c r="A19" s="246">
        <v>0.0038</v>
      </c>
      <c r="B19" s="239" t="s">
        <v>1577</v>
      </c>
      <c r="C19" s="242"/>
      <c r="D19" s="242"/>
      <c r="E19" s="245">
        <v>2.0</v>
      </c>
      <c r="F19" s="242"/>
      <c r="G19" s="242"/>
      <c r="H19" s="242"/>
      <c r="I19" s="242"/>
      <c r="J19" s="242"/>
      <c r="K19" s="242"/>
      <c r="L19" s="242"/>
      <c r="M19" s="242"/>
      <c r="N19" s="242"/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</row>
    <row r="20">
      <c r="A20" s="246">
        <v>0.0038</v>
      </c>
      <c r="B20" s="239" t="s">
        <v>1685</v>
      </c>
      <c r="C20" s="242"/>
      <c r="D20" s="242"/>
      <c r="E20" s="245">
        <v>1.0</v>
      </c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</row>
    <row r="21">
      <c r="A21" s="246">
        <v>0.003</v>
      </c>
      <c r="B21" s="239" t="s">
        <v>2063</v>
      </c>
      <c r="C21" s="242"/>
      <c r="D21" s="242"/>
      <c r="E21" s="245">
        <v>2.0</v>
      </c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</row>
    <row r="22">
      <c r="A22" s="246">
        <v>0.0025</v>
      </c>
      <c r="B22" s="239" t="s">
        <v>4139</v>
      </c>
      <c r="C22" s="242"/>
      <c r="D22" s="242"/>
      <c r="E22" s="245">
        <v>1.0</v>
      </c>
      <c r="F22" s="242"/>
      <c r="G22" s="242"/>
      <c r="H22" s="242"/>
      <c r="I22" s="242"/>
      <c r="J22" s="242"/>
      <c r="K22" s="242"/>
      <c r="L22" s="242"/>
      <c r="M22" s="242"/>
      <c r="N22" s="242"/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  <c r="Z22" s="242"/>
    </row>
    <row r="23">
      <c r="A23" s="246">
        <v>0.0024</v>
      </c>
      <c r="B23" s="239" t="s">
        <v>1627</v>
      </c>
      <c r="C23" s="242"/>
      <c r="D23" s="242"/>
      <c r="E23" s="245">
        <v>3.0</v>
      </c>
      <c r="F23" s="242"/>
      <c r="G23" s="242"/>
      <c r="H23" s="242"/>
      <c r="I23" s="242"/>
      <c r="J23" s="242"/>
      <c r="K23" s="242"/>
      <c r="L23" s="242"/>
      <c r="M23" s="242"/>
      <c r="N23" s="242"/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</row>
    <row r="24">
      <c r="A24" s="246">
        <v>0.0024</v>
      </c>
      <c r="B24" s="239" t="s">
        <v>1896</v>
      </c>
      <c r="C24" s="242"/>
      <c r="D24" s="242"/>
      <c r="E24" s="245">
        <v>1.0</v>
      </c>
      <c r="F24" s="242"/>
      <c r="G24" s="242"/>
      <c r="H24" s="242"/>
      <c r="I24" s="242"/>
      <c r="J24" s="242"/>
      <c r="K24" s="242"/>
      <c r="L24" s="242"/>
      <c r="M24" s="242"/>
      <c r="N24" s="242"/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  <c r="Z24" s="242"/>
    </row>
    <row r="25">
      <c r="A25" s="246">
        <v>0.0022</v>
      </c>
      <c r="B25" s="239" t="s">
        <v>1000</v>
      </c>
      <c r="C25" s="242"/>
      <c r="D25" s="242"/>
      <c r="E25" s="245">
        <v>1.0</v>
      </c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  <c r="Z25" s="242"/>
    </row>
    <row r="26">
      <c r="A26" s="246">
        <v>0.0022</v>
      </c>
      <c r="B26" s="239" t="s">
        <v>1557</v>
      </c>
      <c r="C26" s="242"/>
      <c r="D26" s="242"/>
      <c r="E26" s="245">
        <v>1.0</v>
      </c>
      <c r="F26" s="242"/>
      <c r="G26" s="242"/>
      <c r="H26" s="242"/>
      <c r="I26" s="242"/>
      <c r="J26" s="242"/>
      <c r="K26" s="242"/>
      <c r="L26" s="242"/>
      <c r="M26" s="242"/>
      <c r="N26" s="242"/>
      <c r="O26" s="242"/>
      <c r="P26" s="242"/>
      <c r="Q26" s="242"/>
      <c r="R26" s="242"/>
      <c r="S26" s="242"/>
      <c r="T26" s="242"/>
      <c r="U26" s="242"/>
      <c r="V26" s="242"/>
      <c r="W26" s="242"/>
      <c r="X26" s="242"/>
      <c r="Y26" s="242"/>
      <c r="Z26" s="242"/>
    </row>
    <row r="27">
      <c r="A27" s="246">
        <v>0.0021</v>
      </c>
      <c r="B27" s="239" t="s">
        <v>2560</v>
      </c>
      <c r="C27" s="242"/>
      <c r="D27" s="242"/>
      <c r="E27" s="245">
        <v>1.0</v>
      </c>
      <c r="F27" s="242"/>
      <c r="G27" s="242"/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  <c r="X27" s="242"/>
      <c r="Y27" s="242"/>
      <c r="Z27" s="242"/>
    </row>
    <row r="28">
      <c r="A28" s="246">
        <v>0.002</v>
      </c>
      <c r="B28" s="239" t="s">
        <v>1658</v>
      </c>
      <c r="C28" s="242"/>
      <c r="D28" s="242"/>
      <c r="E28" s="245">
        <v>3.0</v>
      </c>
      <c r="F28" s="242"/>
      <c r="G28" s="242"/>
      <c r="H28" s="242"/>
      <c r="I28" s="242"/>
      <c r="J28" s="242"/>
      <c r="K28" s="242"/>
      <c r="L28" s="242"/>
      <c r="M28" s="242"/>
      <c r="N28" s="242"/>
      <c r="O28" s="242"/>
      <c r="P28" s="242"/>
      <c r="Q28" s="242"/>
      <c r="R28" s="242"/>
      <c r="S28" s="242"/>
      <c r="T28" s="242"/>
      <c r="U28" s="242"/>
      <c r="V28" s="242"/>
      <c r="W28" s="242"/>
      <c r="X28" s="242"/>
      <c r="Y28" s="242"/>
      <c r="Z28" s="242"/>
    </row>
    <row r="29">
      <c r="A29" s="246">
        <v>0.0019</v>
      </c>
      <c r="B29" s="239" t="s">
        <v>2049</v>
      </c>
      <c r="C29" s="242"/>
      <c r="D29" s="242"/>
      <c r="E29" s="245">
        <v>3.0</v>
      </c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2"/>
      <c r="T29" s="242"/>
      <c r="U29" s="242"/>
      <c r="V29" s="242"/>
      <c r="W29" s="242"/>
      <c r="X29" s="242"/>
      <c r="Y29" s="242"/>
      <c r="Z29" s="242"/>
    </row>
    <row r="30">
      <c r="A30" s="246">
        <v>0.0018</v>
      </c>
      <c r="B30" s="239" t="s">
        <v>810</v>
      </c>
      <c r="C30" s="242"/>
      <c r="D30" s="242"/>
      <c r="E30" s="245">
        <v>1.0</v>
      </c>
      <c r="F30" s="242"/>
      <c r="G30" s="242"/>
      <c r="H30" s="242"/>
      <c r="I30" s="242"/>
      <c r="J30" s="242"/>
      <c r="K30" s="242"/>
      <c r="L30" s="242"/>
      <c r="M30" s="242"/>
      <c r="N30" s="242"/>
      <c r="O30" s="242"/>
      <c r="P30" s="242"/>
      <c r="Q30" s="242"/>
      <c r="R30" s="242"/>
      <c r="S30" s="242"/>
      <c r="T30" s="242"/>
      <c r="U30" s="242"/>
      <c r="V30" s="242"/>
      <c r="W30" s="242"/>
      <c r="X30" s="242"/>
      <c r="Y30" s="242"/>
      <c r="Z30" s="242"/>
    </row>
    <row r="31">
      <c r="A31" s="246">
        <v>0.0017</v>
      </c>
      <c r="B31" s="239" t="s">
        <v>1861</v>
      </c>
      <c r="C31" s="242"/>
      <c r="D31" s="242"/>
      <c r="E31" s="245">
        <v>2.0</v>
      </c>
      <c r="F31" s="242"/>
      <c r="G31" s="242"/>
      <c r="H31" s="242"/>
      <c r="I31" s="242"/>
      <c r="J31" s="242"/>
      <c r="K31" s="242"/>
      <c r="L31" s="242"/>
      <c r="M31" s="242"/>
      <c r="N31" s="242"/>
      <c r="O31" s="242"/>
      <c r="P31" s="242"/>
      <c r="Q31" s="242"/>
      <c r="R31" s="242"/>
      <c r="S31" s="242"/>
      <c r="T31" s="242"/>
      <c r="U31" s="242"/>
      <c r="V31" s="242"/>
      <c r="W31" s="242"/>
      <c r="X31" s="242"/>
      <c r="Y31" s="242"/>
      <c r="Z31" s="242"/>
    </row>
    <row r="32">
      <c r="A32" s="246">
        <v>0.0017</v>
      </c>
      <c r="B32" s="239" t="s">
        <v>2545</v>
      </c>
      <c r="C32" s="242"/>
      <c r="D32" s="242"/>
      <c r="E32" s="245">
        <v>1.0</v>
      </c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</row>
    <row r="33">
      <c r="A33" s="246">
        <v>0.0017</v>
      </c>
      <c r="B33" s="239" t="s">
        <v>2744</v>
      </c>
      <c r="C33" s="242"/>
      <c r="D33" s="242"/>
      <c r="E33" s="245">
        <v>1.0</v>
      </c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2"/>
      <c r="X33" s="242"/>
      <c r="Y33" s="242"/>
      <c r="Z33" s="242"/>
    </row>
    <row r="34">
      <c r="A34" s="246">
        <v>0.0016</v>
      </c>
      <c r="B34" s="239" t="s">
        <v>1618</v>
      </c>
      <c r="C34" s="242"/>
      <c r="D34" s="242"/>
      <c r="E34" s="245">
        <v>6.0</v>
      </c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2"/>
      <c r="X34" s="242"/>
      <c r="Y34" s="242"/>
      <c r="Z34" s="242"/>
    </row>
    <row r="35">
      <c r="A35" s="246">
        <v>0.0016</v>
      </c>
      <c r="B35" s="239" t="s">
        <v>899</v>
      </c>
      <c r="C35" s="242"/>
      <c r="D35" s="242"/>
      <c r="E35" s="245">
        <v>4.0</v>
      </c>
      <c r="F35" s="242"/>
      <c r="G35" s="242"/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  <c r="Z35" s="242"/>
    </row>
    <row r="36">
      <c r="A36" s="246">
        <v>0.0015</v>
      </c>
      <c r="B36" s="239" t="s">
        <v>1599</v>
      </c>
      <c r="C36" s="242"/>
      <c r="D36" s="242"/>
      <c r="E36" s="245">
        <v>2.0</v>
      </c>
      <c r="F36" s="242"/>
      <c r="G36" s="24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</row>
    <row r="37">
      <c r="A37" s="246">
        <v>0.0014</v>
      </c>
      <c r="B37" s="239" t="s">
        <v>1591</v>
      </c>
      <c r="C37" s="242"/>
      <c r="D37" s="242"/>
      <c r="E37" s="245">
        <v>3.0</v>
      </c>
      <c r="F37" s="242"/>
      <c r="G37" s="242"/>
      <c r="H37" s="242"/>
      <c r="I37" s="242"/>
      <c r="J37" s="242"/>
      <c r="K37" s="242"/>
      <c r="L37" s="242"/>
      <c r="M37" s="242"/>
      <c r="N37" s="242"/>
      <c r="O37" s="242"/>
      <c r="P37" s="242"/>
      <c r="Q37" s="242"/>
      <c r="R37" s="242"/>
      <c r="S37" s="242"/>
      <c r="T37" s="242"/>
      <c r="U37" s="242"/>
      <c r="V37" s="242"/>
      <c r="W37" s="242"/>
      <c r="X37" s="242"/>
      <c r="Y37" s="242"/>
      <c r="Z37" s="242"/>
    </row>
    <row r="38">
      <c r="A38" s="246">
        <v>0.0012</v>
      </c>
      <c r="B38" s="239" t="s">
        <v>4132</v>
      </c>
      <c r="C38" s="242"/>
      <c r="D38" s="242"/>
      <c r="E38" s="245">
        <v>2.0</v>
      </c>
      <c r="F38" s="242"/>
      <c r="G38" s="242"/>
      <c r="H38" s="242"/>
      <c r="I38" s="242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2"/>
      <c r="X38" s="242"/>
      <c r="Y38" s="242"/>
      <c r="Z38" s="242"/>
    </row>
    <row r="39">
      <c r="A39" s="246">
        <v>0.0012</v>
      </c>
      <c r="B39" s="239" t="s">
        <v>1710</v>
      </c>
      <c r="C39" s="242"/>
      <c r="D39" s="242"/>
      <c r="E39" s="245">
        <v>1.0</v>
      </c>
      <c r="F39" s="242"/>
      <c r="G39" s="242"/>
      <c r="H39" s="242"/>
      <c r="I39" s="242"/>
      <c r="J39" s="242"/>
      <c r="K39" s="242"/>
      <c r="L39" s="242"/>
      <c r="M39" s="242"/>
      <c r="N39" s="242"/>
      <c r="O39" s="242"/>
      <c r="P39" s="242"/>
      <c r="Q39" s="242"/>
      <c r="R39" s="242"/>
      <c r="S39" s="242"/>
      <c r="T39" s="242"/>
      <c r="U39" s="242"/>
      <c r="V39" s="242"/>
      <c r="W39" s="242"/>
      <c r="X39" s="242"/>
      <c r="Y39" s="242"/>
      <c r="Z39" s="242"/>
    </row>
    <row r="40">
      <c r="A40" s="246">
        <v>9.0E-4</v>
      </c>
      <c r="B40" s="239" t="s">
        <v>1616</v>
      </c>
      <c r="C40" s="242"/>
      <c r="D40" s="242"/>
      <c r="E40" s="245">
        <v>1.0</v>
      </c>
      <c r="F40" s="242"/>
      <c r="G40" s="242"/>
      <c r="H40" s="242"/>
      <c r="I40" s="242"/>
      <c r="J40" s="242"/>
      <c r="K40" s="242"/>
      <c r="L40" s="242"/>
      <c r="M40" s="242"/>
      <c r="N40" s="242"/>
      <c r="O40" s="242"/>
      <c r="P40" s="242"/>
      <c r="Q40" s="242"/>
      <c r="R40" s="242"/>
      <c r="S40" s="242"/>
      <c r="T40" s="242"/>
      <c r="U40" s="242"/>
      <c r="V40" s="242"/>
      <c r="W40" s="242"/>
      <c r="X40" s="242"/>
      <c r="Y40" s="242"/>
      <c r="Z40" s="242"/>
    </row>
    <row r="41">
      <c r="A41" s="246">
        <v>9.0E-4</v>
      </c>
      <c r="B41" s="239" t="s">
        <v>4149</v>
      </c>
      <c r="C41" s="242"/>
      <c r="D41" s="242"/>
      <c r="E41" s="245">
        <v>1.0</v>
      </c>
      <c r="F41" s="242"/>
      <c r="G41" s="242"/>
      <c r="H41" s="242"/>
      <c r="I41" s="242"/>
      <c r="J41" s="242"/>
      <c r="K41" s="242"/>
      <c r="L41" s="242"/>
      <c r="M41" s="242"/>
      <c r="N41" s="242"/>
      <c r="O41" s="242"/>
      <c r="P41" s="242"/>
      <c r="Q41" s="242"/>
      <c r="R41" s="242"/>
      <c r="S41" s="242"/>
      <c r="T41" s="242"/>
      <c r="U41" s="242"/>
      <c r="V41" s="242"/>
      <c r="W41" s="242"/>
      <c r="X41" s="242"/>
      <c r="Y41" s="242"/>
      <c r="Z41" s="242"/>
    </row>
    <row r="42">
      <c r="A42" s="246">
        <v>9.0E-4</v>
      </c>
      <c r="B42" s="239" t="s">
        <v>4150</v>
      </c>
      <c r="C42" s="242"/>
      <c r="D42" s="242"/>
      <c r="E42" s="245">
        <v>1.0</v>
      </c>
      <c r="F42" s="242"/>
      <c r="G42" s="242"/>
      <c r="H42" s="242"/>
      <c r="I42" s="242"/>
      <c r="J42" s="242"/>
      <c r="K42" s="242"/>
      <c r="L42" s="242"/>
      <c r="M42" s="242"/>
      <c r="N42" s="242"/>
      <c r="O42" s="242"/>
      <c r="P42" s="242"/>
      <c r="Q42" s="242"/>
      <c r="R42" s="242"/>
      <c r="S42" s="242"/>
      <c r="T42" s="242"/>
      <c r="U42" s="242"/>
      <c r="V42" s="242"/>
      <c r="W42" s="242"/>
      <c r="X42" s="242"/>
      <c r="Y42" s="242"/>
      <c r="Z42" s="242"/>
    </row>
    <row r="43">
      <c r="A43" s="246">
        <v>8.0E-4</v>
      </c>
      <c r="B43" s="239" t="s">
        <v>1556</v>
      </c>
      <c r="C43" s="242"/>
      <c r="D43" s="242"/>
      <c r="E43" s="245">
        <v>2.0</v>
      </c>
      <c r="F43" s="242"/>
      <c r="G43" s="242"/>
      <c r="H43" s="242"/>
      <c r="I43" s="242"/>
      <c r="J43" s="242"/>
      <c r="K43" s="242"/>
      <c r="L43" s="242"/>
      <c r="M43" s="242"/>
      <c r="N43" s="242"/>
      <c r="O43" s="242"/>
      <c r="P43" s="242"/>
      <c r="Q43" s="242"/>
      <c r="R43" s="242"/>
      <c r="S43" s="242"/>
      <c r="T43" s="242"/>
      <c r="U43" s="242"/>
      <c r="V43" s="242"/>
      <c r="W43" s="242"/>
      <c r="X43" s="242"/>
      <c r="Y43" s="242"/>
      <c r="Z43" s="242"/>
    </row>
    <row r="44">
      <c r="A44" s="246">
        <v>8.0E-4</v>
      </c>
      <c r="B44" s="239" t="s">
        <v>2649</v>
      </c>
      <c r="C44" s="242"/>
      <c r="D44" s="242"/>
      <c r="E44" s="245">
        <v>2.0</v>
      </c>
      <c r="F44" s="242"/>
      <c r="G44" s="242"/>
      <c r="H44" s="242"/>
      <c r="I44" s="242"/>
      <c r="J44" s="242"/>
      <c r="K44" s="242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2"/>
      <c r="X44" s="242"/>
      <c r="Y44" s="242"/>
      <c r="Z44" s="242"/>
    </row>
    <row r="45">
      <c r="A45" s="246">
        <v>8.0E-4</v>
      </c>
      <c r="B45" s="239" t="s">
        <v>2407</v>
      </c>
      <c r="C45" s="242"/>
      <c r="D45" s="242"/>
      <c r="E45" s="245">
        <v>1.0</v>
      </c>
      <c r="F45" s="242"/>
      <c r="G45" s="242"/>
      <c r="H45" s="242"/>
      <c r="I45" s="242"/>
      <c r="J45" s="242"/>
      <c r="K45" s="242"/>
      <c r="L45" s="242"/>
      <c r="M45" s="242"/>
      <c r="N45" s="242"/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  <c r="Z45" s="242"/>
    </row>
    <row r="46">
      <c r="A46" s="246">
        <v>8.0E-4</v>
      </c>
      <c r="B46" s="239" t="s">
        <v>1755</v>
      </c>
      <c r="C46" s="242"/>
      <c r="D46" s="242"/>
      <c r="E46" s="245">
        <v>1.0</v>
      </c>
      <c r="F46" s="242"/>
      <c r="G46" s="242"/>
      <c r="H46" s="242"/>
      <c r="I46" s="242"/>
      <c r="J46" s="242"/>
      <c r="K46" s="242"/>
      <c r="L46" s="242"/>
      <c r="M46" s="242"/>
      <c r="N46" s="242"/>
      <c r="O46" s="242"/>
      <c r="P46" s="242"/>
      <c r="Q46" s="242"/>
      <c r="R46" s="242"/>
      <c r="S46" s="242"/>
      <c r="T46" s="242"/>
      <c r="U46" s="242"/>
      <c r="V46" s="242"/>
      <c r="W46" s="242"/>
      <c r="X46" s="242"/>
      <c r="Y46" s="242"/>
      <c r="Z46" s="242"/>
    </row>
    <row r="47">
      <c r="A47" s="246">
        <v>7.0E-4</v>
      </c>
      <c r="B47" s="239" t="s">
        <v>1623</v>
      </c>
      <c r="C47" s="242"/>
      <c r="D47" s="242"/>
      <c r="E47" s="245">
        <v>2.0</v>
      </c>
      <c r="F47" s="242"/>
      <c r="G47" s="242"/>
      <c r="H47" s="242"/>
      <c r="I47" s="242"/>
      <c r="J47" s="242"/>
      <c r="K47" s="242"/>
      <c r="L47" s="242"/>
      <c r="M47" s="242"/>
      <c r="N47" s="242"/>
      <c r="O47" s="242"/>
      <c r="P47" s="242"/>
      <c r="Q47" s="242"/>
      <c r="R47" s="242"/>
      <c r="S47" s="242"/>
      <c r="T47" s="242"/>
      <c r="U47" s="242"/>
      <c r="V47" s="242"/>
      <c r="W47" s="242"/>
      <c r="X47" s="242"/>
      <c r="Y47" s="242"/>
      <c r="Z47" s="242"/>
    </row>
    <row r="48">
      <c r="A48" s="246">
        <v>7.0E-4</v>
      </c>
      <c r="B48" s="239" t="s">
        <v>1612</v>
      </c>
      <c r="C48" s="242"/>
      <c r="D48" s="242"/>
      <c r="E48" s="245">
        <v>1.0</v>
      </c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  <c r="X48" s="242"/>
      <c r="Y48" s="242"/>
      <c r="Z48" s="242"/>
    </row>
    <row r="49">
      <c r="A49" s="246">
        <v>7.0E-4</v>
      </c>
      <c r="B49" s="239" t="s">
        <v>4156</v>
      </c>
      <c r="C49" s="242"/>
      <c r="D49" s="242"/>
      <c r="E49" s="245">
        <v>1.0</v>
      </c>
      <c r="F49" s="242"/>
      <c r="G49" s="242"/>
      <c r="H49" s="242"/>
      <c r="I49" s="242"/>
      <c r="J49" s="242"/>
      <c r="K49" s="242"/>
      <c r="L49" s="242"/>
      <c r="M49" s="242"/>
      <c r="N49" s="242"/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  <c r="Z49" s="242"/>
    </row>
    <row r="50">
      <c r="A50" s="246">
        <v>7.0E-4</v>
      </c>
      <c r="B50" s="239" t="s">
        <v>1036</v>
      </c>
      <c r="C50" s="242"/>
      <c r="D50" s="242"/>
      <c r="E50" s="245">
        <v>1.0</v>
      </c>
      <c r="F50" s="242"/>
      <c r="G50" s="242"/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2"/>
      <c r="T50" s="242"/>
      <c r="U50" s="242"/>
      <c r="V50" s="242"/>
      <c r="W50" s="242"/>
      <c r="X50" s="242"/>
      <c r="Y50" s="242"/>
      <c r="Z50" s="242"/>
    </row>
    <row r="51">
      <c r="A51" s="246">
        <v>6.0E-4</v>
      </c>
      <c r="B51" s="239" t="s">
        <v>1492</v>
      </c>
      <c r="C51" s="242"/>
      <c r="D51" s="242"/>
      <c r="E51" s="245">
        <v>3.0</v>
      </c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</row>
    <row r="52">
      <c r="A52" s="246">
        <v>6.0E-4</v>
      </c>
      <c r="B52" s="239" t="s">
        <v>4158</v>
      </c>
      <c r="C52" s="242"/>
      <c r="D52" s="242"/>
      <c r="E52" s="245">
        <v>3.0</v>
      </c>
      <c r="F52" s="242"/>
      <c r="G52" s="242"/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2"/>
      <c r="T52" s="242"/>
      <c r="U52" s="242"/>
      <c r="V52" s="242"/>
      <c r="W52" s="242"/>
      <c r="X52" s="242"/>
      <c r="Y52" s="242"/>
      <c r="Z52" s="242"/>
    </row>
    <row r="53">
      <c r="A53" s="246">
        <v>6.0E-4</v>
      </c>
      <c r="B53" s="239" t="s">
        <v>1794</v>
      </c>
      <c r="C53" s="242"/>
      <c r="D53" s="242"/>
      <c r="E53" s="245">
        <v>2.0</v>
      </c>
      <c r="F53" s="242"/>
      <c r="G53" s="242"/>
      <c r="H53" s="242"/>
      <c r="I53" s="242"/>
      <c r="J53" s="242"/>
      <c r="K53" s="242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  <c r="Z53" s="242"/>
    </row>
    <row r="54">
      <c r="A54" s="246">
        <v>6.0E-4</v>
      </c>
      <c r="B54" s="239" t="s">
        <v>2356</v>
      </c>
      <c r="C54" s="242"/>
      <c r="D54" s="242"/>
      <c r="E54" s="245">
        <v>1.0</v>
      </c>
      <c r="F54" s="242"/>
      <c r="G54" s="242"/>
      <c r="H54" s="242"/>
      <c r="I54" s="242"/>
      <c r="J54" s="242"/>
      <c r="K54" s="242"/>
      <c r="L54" s="242"/>
      <c r="M54" s="242"/>
      <c r="N54" s="242"/>
      <c r="O54" s="242"/>
      <c r="P54" s="242"/>
      <c r="Q54" s="242"/>
      <c r="R54" s="242"/>
      <c r="S54" s="242"/>
      <c r="T54" s="242"/>
      <c r="U54" s="242"/>
      <c r="V54" s="242"/>
      <c r="W54" s="242"/>
      <c r="X54" s="242"/>
      <c r="Y54" s="242"/>
      <c r="Z54" s="242"/>
    </row>
    <row r="55">
      <c r="A55" s="246">
        <v>5.0E-4</v>
      </c>
      <c r="B55" s="239" t="s">
        <v>1777</v>
      </c>
      <c r="C55" s="242"/>
      <c r="D55" s="242"/>
      <c r="E55" s="245">
        <v>2.0</v>
      </c>
      <c r="F55" s="242"/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  <c r="Z55" s="242"/>
    </row>
    <row r="56">
      <c r="A56" s="246">
        <v>5.0E-4</v>
      </c>
      <c r="B56" s="239" t="s">
        <v>2457</v>
      </c>
      <c r="C56" s="242"/>
      <c r="D56" s="242"/>
      <c r="E56" s="245">
        <v>2.0</v>
      </c>
      <c r="F56" s="242"/>
      <c r="G56" s="24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  <c r="Z56" s="242"/>
    </row>
    <row r="57">
      <c r="A57" s="246">
        <v>5.0E-4</v>
      </c>
      <c r="B57" s="239" t="s">
        <v>2075</v>
      </c>
      <c r="C57" s="242"/>
      <c r="D57" s="242"/>
      <c r="E57" s="245">
        <v>2.0</v>
      </c>
      <c r="F57" s="242"/>
      <c r="G57" s="242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  <c r="Z57" s="242"/>
    </row>
    <row r="58">
      <c r="A58" s="246">
        <v>5.0E-4</v>
      </c>
      <c r="B58" s="239" t="s">
        <v>2684</v>
      </c>
      <c r="C58" s="242"/>
      <c r="D58" s="242"/>
      <c r="E58" s="245">
        <v>2.0</v>
      </c>
      <c r="F58" s="242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  <c r="Z58" s="242"/>
    </row>
    <row r="59">
      <c r="A59" s="246">
        <v>5.0E-4</v>
      </c>
      <c r="B59" s="239" t="s">
        <v>2929</v>
      </c>
      <c r="C59" s="242"/>
      <c r="D59" s="242"/>
      <c r="E59" s="245">
        <v>1.0</v>
      </c>
      <c r="F59" s="242"/>
      <c r="G59" s="242"/>
      <c r="H59" s="242"/>
      <c r="I59" s="242"/>
      <c r="J59" s="242"/>
      <c r="K59" s="242"/>
      <c r="L59" s="242"/>
      <c r="M59" s="242"/>
      <c r="N59" s="242"/>
      <c r="O59" s="242"/>
      <c r="P59" s="242"/>
      <c r="Q59" s="242"/>
      <c r="R59" s="242"/>
      <c r="S59" s="242"/>
      <c r="T59" s="242"/>
      <c r="U59" s="242"/>
      <c r="V59" s="242"/>
      <c r="W59" s="242"/>
      <c r="X59" s="242"/>
      <c r="Y59" s="242"/>
      <c r="Z59" s="242"/>
    </row>
    <row r="60">
      <c r="A60" s="246">
        <v>5.0E-4</v>
      </c>
      <c r="B60" s="239" t="s">
        <v>4152</v>
      </c>
      <c r="C60" s="242"/>
      <c r="D60" s="242"/>
      <c r="E60" s="245">
        <v>1.0</v>
      </c>
      <c r="F60" s="242"/>
      <c r="G60" s="242"/>
      <c r="H60" s="242"/>
      <c r="I60" s="242"/>
      <c r="J60" s="242"/>
      <c r="K60" s="242"/>
      <c r="L60" s="242"/>
      <c r="M60" s="242"/>
      <c r="N60" s="242"/>
      <c r="O60" s="242"/>
      <c r="P60" s="242"/>
      <c r="Q60" s="242"/>
      <c r="R60" s="242"/>
      <c r="S60" s="242"/>
      <c r="T60" s="242"/>
      <c r="U60" s="242"/>
      <c r="V60" s="242"/>
      <c r="W60" s="242"/>
      <c r="X60" s="242"/>
      <c r="Y60" s="242"/>
      <c r="Z60" s="242"/>
    </row>
    <row r="61">
      <c r="A61" s="246">
        <v>5.0E-4</v>
      </c>
      <c r="B61" s="239" t="s">
        <v>2169</v>
      </c>
      <c r="C61" s="242"/>
      <c r="D61" s="242"/>
      <c r="E61" s="245">
        <v>1.0</v>
      </c>
      <c r="F61" s="242"/>
      <c r="G61" s="24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  <c r="Z61" s="242"/>
    </row>
    <row r="62">
      <c r="A62" s="246">
        <v>4.0E-4</v>
      </c>
      <c r="B62" s="239" t="s">
        <v>1582</v>
      </c>
      <c r="C62" s="242"/>
      <c r="D62" s="242"/>
      <c r="E62" s="245">
        <v>3.0</v>
      </c>
      <c r="F62" s="242"/>
      <c r="G62" s="242"/>
      <c r="H62" s="242"/>
      <c r="I62" s="242"/>
      <c r="J62" s="242"/>
      <c r="K62" s="242"/>
      <c r="L62" s="242"/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2"/>
      <c r="X62" s="242"/>
      <c r="Y62" s="242"/>
      <c r="Z62" s="242"/>
    </row>
    <row r="63">
      <c r="A63" s="246">
        <v>4.0E-4</v>
      </c>
      <c r="B63" s="239" t="s">
        <v>1469</v>
      </c>
      <c r="C63" s="242"/>
      <c r="D63" s="242"/>
      <c r="E63" s="245">
        <v>2.0</v>
      </c>
      <c r="F63" s="242"/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</row>
    <row r="64">
      <c r="A64" s="246">
        <v>4.0E-4</v>
      </c>
      <c r="B64" s="239" t="s">
        <v>1792</v>
      </c>
      <c r="C64" s="242"/>
      <c r="D64" s="242"/>
      <c r="E64" s="245">
        <v>2.0</v>
      </c>
      <c r="F64" s="242"/>
      <c r="G64" s="242"/>
      <c r="H64" s="242"/>
      <c r="I64" s="242"/>
      <c r="J64" s="242"/>
      <c r="K64" s="242"/>
      <c r="L64" s="242"/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2"/>
      <c r="Y64" s="242"/>
      <c r="Z64" s="242"/>
    </row>
    <row r="65">
      <c r="A65" s="246">
        <v>4.0E-4</v>
      </c>
      <c r="B65" s="239" t="s">
        <v>911</v>
      </c>
      <c r="C65" s="242"/>
      <c r="D65" s="242"/>
      <c r="E65" s="245">
        <v>2.0</v>
      </c>
      <c r="F65" s="242"/>
      <c r="G65" s="242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</row>
    <row r="66">
      <c r="A66" s="246">
        <v>4.0E-4</v>
      </c>
      <c r="B66" s="239" t="s">
        <v>4165</v>
      </c>
      <c r="C66" s="242"/>
      <c r="D66" s="242"/>
      <c r="E66" s="245">
        <v>1.0</v>
      </c>
      <c r="F66" s="242"/>
      <c r="G66" s="242"/>
      <c r="H66" s="242"/>
      <c r="I66" s="242"/>
      <c r="J66" s="242"/>
      <c r="K66" s="242"/>
      <c r="L66" s="242"/>
      <c r="M66" s="242"/>
      <c r="N66" s="242"/>
      <c r="O66" s="242"/>
      <c r="P66" s="242"/>
      <c r="Q66" s="242"/>
      <c r="R66" s="242"/>
      <c r="S66" s="242"/>
      <c r="T66" s="242"/>
      <c r="U66" s="242"/>
      <c r="V66" s="242"/>
      <c r="W66" s="242"/>
      <c r="X66" s="242"/>
      <c r="Y66" s="242"/>
      <c r="Z66" s="242"/>
    </row>
    <row r="67">
      <c r="A67" s="246">
        <v>4.0E-4</v>
      </c>
      <c r="B67" s="239" t="s">
        <v>2212</v>
      </c>
      <c r="C67" s="242"/>
      <c r="D67" s="242"/>
      <c r="E67" s="245">
        <v>1.0</v>
      </c>
      <c r="F67" s="242"/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2"/>
      <c r="R67" s="242"/>
      <c r="S67" s="242"/>
      <c r="T67" s="242"/>
      <c r="U67" s="242"/>
      <c r="V67" s="242"/>
      <c r="W67" s="242"/>
      <c r="X67" s="242"/>
      <c r="Y67" s="242"/>
      <c r="Z67" s="242"/>
    </row>
    <row r="68">
      <c r="A68" s="246">
        <v>4.0E-4</v>
      </c>
      <c r="B68" s="239" t="s">
        <v>1845</v>
      </c>
      <c r="C68" s="242"/>
      <c r="D68" s="242"/>
      <c r="E68" s="245">
        <v>1.0</v>
      </c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  <c r="Z68" s="242"/>
    </row>
    <row r="69">
      <c r="A69" s="246">
        <v>4.0E-4</v>
      </c>
      <c r="B69" s="239" t="s">
        <v>2468</v>
      </c>
      <c r="C69" s="242"/>
      <c r="D69" s="242"/>
      <c r="E69" s="245">
        <v>1.0</v>
      </c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  <c r="Z69" s="242"/>
    </row>
    <row r="70">
      <c r="A70" s="246">
        <v>4.0E-4</v>
      </c>
      <c r="B70" s="239" t="s">
        <v>4167</v>
      </c>
      <c r="C70" s="242"/>
      <c r="D70" s="242"/>
      <c r="E70" s="245">
        <v>1.0</v>
      </c>
      <c r="F70" s="242"/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  <c r="Z70" s="242"/>
    </row>
    <row r="71">
      <c r="A71" s="246">
        <v>4.0E-4</v>
      </c>
      <c r="B71" s="239" t="s">
        <v>4168</v>
      </c>
      <c r="C71" s="242"/>
      <c r="D71" s="242"/>
      <c r="E71" s="245">
        <v>1.0</v>
      </c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  <c r="Z71" s="242"/>
    </row>
    <row r="72">
      <c r="A72" s="246">
        <v>4.0E-4</v>
      </c>
      <c r="B72" s="239" t="s">
        <v>4169</v>
      </c>
      <c r="C72" s="242"/>
      <c r="D72" s="242"/>
      <c r="E72" s="245">
        <v>1.0</v>
      </c>
      <c r="F72" s="242"/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  <c r="Z72" s="242"/>
    </row>
    <row r="73">
      <c r="A73" s="246">
        <v>4.0E-4</v>
      </c>
      <c r="B73" s="239" t="s">
        <v>2437</v>
      </c>
      <c r="C73" s="242"/>
      <c r="D73" s="242"/>
      <c r="E73" s="245">
        <v>1.0</v>
      </c>
      <c r="F73" s="242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  <c r="Z73" s="242"/>
    </row>
    <row r="74">
      <c r="A74" s="246">
        <v>4.0E-4</v>
      </c>
      <c r="B74" s="239" t="s">
        <v>2837</v>
      </c>
      <c r="C74" s="242"/>
      <c r="D74" s="242"/>
      <c r="E74" s="245">
        <v>1.0</v>
      </c>
      <c r="F74" s="242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  <c r="Z74" s="242"/>
    </row>
    <row r="75">
      <c r="A75" s="246">
        <v>4.0E-4</v>
      </c>
      <c r="B75" s="239" t="s">
        <v>1883</v>
      </c>
      <c r="C75" s="242"/>
      <c r="D75" s="242"/>
      <c r="E75" s="245">
        <v>1.0</v>
      </c>
      <c r="F75" s="242"/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  <c r="Z75" s="242"/>
    </row>
    <row r="76">
      <c r="A76" s="246">
        <v>4.0E-4</v>
      </c>
      <c r="B76" s="239" t="s">
        <v>1665</v>
      </c>
      <c r="C76" s="242"/>
      <c r="D76" s="242"/>
      <c r="E76" s="245">
        <v>1.0</v>
      </c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  <c r="Z76" s="242"/>
    </row>
    <row r="77">
      <c r="A77" s="246">
        <v>4.0E-4</v>
      </c>
      <c r="B77" s="239" t="s">
        <v>868</v>
      </c>
      <c r="C77" s="242"/>
      <c r="D77" s="242"/>
      <c r="E77" s="245">
        <v>1.0</v>
      </c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  <c r="Z77" s="242"/>
    </row>
    <row r="78">
      <c r="A78" s="246">
        <v>4.0E-4</v>
      </c>
      <c r="B78" s="239" t="s">
        <v>1600</v>
      </c>
      <c r="C78" s="242"/>
      <c r="D78" s="242"/>
      <c r="E78" s="245">
        <v>1.0</v>
      </c>
      <c r="F78" s="242"/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  <c r="Z78" s="242"/>
    </row>
    <row r="79">
      <c r="A79" s="246">
        <v>4.0E-4</v>
      </c>
      <c r="B79" s="239" t="s">
        <v>4174</v>
      </c>
      <c r="C79" s="242"/>
      <c r="D79" s="242"/>
      <c r="E79" s="245">
        <v>1.0</v>
      </c>
      <c r="F79" s="242"/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  <c r="Z79" s="242"/>
    </row>
    <row r="80">
      <c r="A80" s="246">
        <v>4.0E-4</v>
      </c>
      <c r="B80" s="239" t="s">
        <v>1915</v>
      </c>
      <c r="C80" s="242"/>
      <c r="D80" s="242"/>
      <c r="E80" s="245">
        <v>1.0</v>
      </c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  <c r="Z80" s="242"/>
    </row>
    <row r="81">
      <c r="A81" s="246">
        <v>4.0E-4</v>
      </c>
      <c r="B81" s="239" t="s">
        <v>2809</v>
      </c>
      <c r="C81" s="242"/>
      <c r="D81" s="242"/>
      <c r="E81" s="245">
        <v>1.0</v>
      </c>
      <c r="F81" s="242"/>
      <c r="G81" s="242"/>
      <c r="H81" s="242"/>
      <c r="I81" s="242"/>
      <c r="J81" s="242"/>
      <c r="K81" s="242"/>
      <c r="L81" s="242"/>
      <c r="M81" s="242"/>
      <c r="N81" s="242"/>
      <c r="O81" s="242"/>
      <c r="P81" s="242"/>
      <c r="Q81" s="242"/>
      <c r="R81" s="242"/>
      <c r="S81" s="242"/>
      <c r="T81" s="242"/>
      <c r="U81" s="242"/>
      <c r="V81" s="242"/>
      <c r="W81" s="242"/>
      <c r="X81" s="242"/>
      <c r="Y81" s="242"/>
      <c r="Z81" s="242"/>
    </row>
    <row r="82">
      <c r="A82" s="246">
        <v>3.0E-4</v>
      </c>
      <c r="B82" s="239" t="s">
        <v>1745</v>
      </c>
      <c r="C82" s="242"/>
      <c r="D82" s="242"/>
      <c r="E82" s="245">
        <v>2.0</v>
      </c>
      <c r="F82" s="242"/>
      <c r="G82" s="242"/>
      <c r="H82" s="242"/>
      <c r="I82" s="242"/>
      <c r="J82" s="242"/>
      <c r="K82" s="242"/>
      <c r="L82" s="242"/>
      <c r="M82" s="242"/>
      <c r="N82" s="242"/>
      <c r="O82" s="242"/>
      <c r="P82" s="242"/>
      <c r="Q82" s="242"/>
      <c r="R82" s="242"/>
      <c r="S82" s="242"/>
      <c r="T82" s="242"/>
      <c r="U82" s="242"/>
      <c r="V82" s="242"/>
      <c r="W82" s="242"/>
      <c r="X82" s="242"/>
      <c r="Y82" s="242"/>
      <c r="Z82" s="242"/>
    </row>
    <row r="83">
      <c r="A83" s="246">
        <v>3.0E-4</v>
      </c>
      <c r="B83" s="239" t="s">
        <v>2199</v>
      </c>
      <c r="C83" s="242"/>
      <c r="D83" s="242"/>
      <c r="E83" s="245">
        <v>1.0</v>
      </c>
      <c r="F83" s="242"/>
      <c r="G83" s="242"/>
      <c r="H83" s="242"/>
      <c r="I83" s="242"/>
      <c r="J83" s="242"/>
      <c r="K83" s="242"/>
      <c r="L83" s="242"/>
      <c r="M83" s="242"/>
      <c r="N83" s="242"/>
      <c r="O83" s="242"/>
      <c r="P83" s="242"/>
      <c r="Q83" s="242"/>
      <c r="R83" s="242"/>
      <c r="S83" s="242"/>
      <c r="T83" s="242"/>
      <c r="U83" s="242"/>
      <c r="V83" s="242"/>
      <c r="W83" s="242"/>
      <c r="X83" s="242"/>
      <c r="Y83" s="242"/>
      <c r="Z83" s="242"/>
    </row>
    <row r="84">
      <c r="A84" s="246">
        <v>3.0E-4</v>
      </c>
      <c r="B84" s="239" t="s">
        <v>1021</v>
      </c>
      <c r="C84" s="242"/>
      <c r="D84" s="242"/>
      <c r="E84" s="245">
        <v>1.0</v>
      </c>
      <c r="F84" s="242"/>
      <c r="G84" s="242"/>
      <c r="H84" s="242"/>
      <c r="I84" s="242"/>
      <c r="J84" s="242"/>
      <c r="K84" s="242"/>
      <c r="L84" s="242"/>
      <c r="M84" s="242"/>
      <c r="N84" s="242"/>
      <c r="O84" s="242"/>
      <c r="P84" s="242"/>
      <c r="Q84" s="242"/>
      <c r="R84" s="242"/>
      <c r="S84" s="242"/>
      <c r="T84" s="242"/>
      <c r="U84" s="242"/>
      <c r="V84" s="242"/>
      <c r="W84" s="242"/>
      <c r="X84" s="242"/>
      <c r="Y84" s="242"/>
      <c r="Z84" s="242"/>
    </row>
    <row r="85">
      <c r="A85" s="246">
        <v>3.0E-4</v>
      </c>
      <c r="B85" s="239" t="s">
        <v>1613</v>
      </c>
      <c r="C85" s="242"/>
      <c r="D85" s="242"/>
      <c r="E85" s="245">
        <v>1.0</v>
      </c>
      <c r="F85" s="242"/>
      <c r="G85" s="242"/>
      <c r="H85" s="242"/>
      <c r="I85" s="242"/>
      <c r="J85" s="242"/>
      <c r="K85" s="242"/>
      <c r="L85" s="242"/>
      <c r="M85" s="242"/>
      <c r="N85" s="242"/>
      <c r="O85" s="242"/>
      <c r="P85" s="242"/>
      <c r="Q85" s="242"/>
      <c r="R85" s="242"/>
      <c r="S85" s="242"/>
      <c r="T85" s="242"/>
      <c r="U85" s="242"/>
      <c r="V85" s="242"/>
      <c r="W85" s="242"/>
      <c r="X85" s="242"/>
      <c r="Y85" s="242"/>
      <c r="Z85" s="242"/>
    </row>
    <row r="86">
      <c r="A86" s="246">
        <v>3.0E-4</v>
      </c>
      <c r="B86" s="239" t="s">
        <v>4090</v>
      </c>
      <c r="C86" s="242"/>
      <c r="D86" s="242"/>
      <c r="E86" s="245">
        <v>1.0</v>
      </c>
      <c r="F86" s="242"/>
      <c r="G86" s="242"/>
      <c r="H86" s="242"/>
      <c r="I86" s="242"/>
      <c r="J86" s="242"/>
      <c r="K86" s="242"/>
      <c r="L86" s="242"/>
      <c r="M86" s="242"/>
      <c r="N86" s="242"/>
      <c r="O86" s="242"/>
      <c r="P86" s="242"/>
      <c r="Q86" s="242"/>
      <c r="R86" s="242"/>
      <c r="S86" s="242"/>
      <c r="T86" s="242"/>
      <c r="U86" s="242"/>
      <c r="V86" s="242"/>
      <c r="W86" s="242"/>
      <c r="X86" s="242"/>
      <c r="Y86" s="242"/>
      <c r="Z86" s="242"/>
    </row>
    <row r="87">
      <c r="A87" s="246">
        <v>3.0E-4</v>
      </c>
      <c r="B87" s="239" t="s">
        <v>1597</v>
      </c>
      <c r="C87" s="242"/>
      <c r="D87" s="242"/>
      <c r="E87" s="245">
        <v>1.0</v>
      </c>
      <c r="F87" s="242"/>
      <c r="G87" s="242"/>
      <c r="H87" s="242"/>
      <c r="I87" s="242"/>
      <c r="J87" s="242"/>
      <c r="K87" s="242"/>
      <c r="L87" s="242"/>
      <c r="M87" s="242"/>
      <c r="N87" s="242"/>
      <c r="O87" s="242"/>
      <c r="P87" s="242"/>
      <c r="Q87" s="242"/>
      <c r="R87" s="242"/>
      <c r="S87" s="242"/>
      <c r="T87" s="242"/>
      <c r="U87" s="242"/>
      <c r="V87" s="242"/>
      <c r="W87" s="242"/>
      <c r="X87" s="242"/>
      <c r="Y87" s="242"/>
      <c r="Z87" s="242"/>
    </row>
    <row r="88">
      <c r="A88" s="246">
        <v>3.0E-4</v>
      </c>
      <c r="B88" s="239" t="s">
        <v>4177</v>
      </c>
      <c r="C88" s="242"/>
      <c r="D88" s="242"/>
      <c r="E88" s="245">
        <v>1.0</v>
      </c>
      <c r="F88" s="242"/>
      <c r="G88" s="242"/>
      <c r="H88" s="242"/>
      <c r="I88" s="242"/>
      <c r="J88" s="242"/>
      <c r="K88" s="242"/>
      <c r="L88" s="242"/>
      <c r="M88" s="242"/>
      <c r="N88" s="242"/>
      <c r="O88" s="242"/>
      <c r="P88" s="242"/>
      <c r="Q88" s="242"/>
      <c r="R88" s="242"/>
      <c r="S88" s="242"/>
      <c r="T88" s="242"/>
      <c r="U88" s="242"/>
      <c r="V88" s="242"/>
      <c r="W88" s="242"/>
      <c r="X88" s="242"/>
      <c r="Y88" s="242"/>
      <c r="Z88" s="242"/>
    </row>
    <row r="89">
      <c r="A89" s="246">
        <v>3.0E-4</v>
      </c>
      <c r="B89" s="239" t="s">
        <v>1959</v>
      </c>
      <c r="C89" s="242"/>
      <c r="D89" s="242"/>
      <c r="E89" s="245">
        <v>1.0</v>
      </c>
      <c r="F89" s="242"/>
      <c r="G89" s="242"/>
      <c r="H89" s="242"/>
      <c r="I89" s="242"/>
      <c r="J89" s="242"/>
      <c r="K89" s="242"/>
      <c r="L89" s="242"/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  <c r="Z89" s="242"/>
    </row>
    <row r="90">
      <c r="A90" s="246">
        <v>2.0E-4</v>
      </c>
      <c r="B90" s="239" t="s">
        <v>1670</v>
      </c>
      <c r="C90" s="242"/>
      <c r="D90" s="242"/>
      <c r="E90" s="245">
        <v>2.0</v>
      </c>
      <c r="F90" s="242"/>
      <c r="G90" s="242"/>
      <c r="H90" s="242"/>
      <c r="I90" s="242"/>
      <c r="J90" s="242"/>
      <c r="K90" s="242"/>
      <c r="L90" s="242"/>
      <c r="M90" s="242"/>
      <c r="N90" s="242"/>
      <c r="O90" s="242"/>
      <c r="P90" s="242"/>
      <c r="Q90" s="242"/>
      <c r="R90" s="242"/>
      <c r="S90" s="242"/>
      <c r="T90" s="242"/>
      <c r="U90" s="242"/>
      <c r="V90" s="242"/>
      <c r="W90" s="242"/>
      <c r="X90" s="242"/>
      <c r="Y90" s="242"/>
      <c r="Z90" s="242"/>
    </row>
    <row r="91">
      <c r="A91" s="246">
        <v>2.0E-4</v>
      </c>
      <c r="B91" s="239" t="s">
        <v>1603</v>
      </c>
      <c r="C91" s="242"/>
      <c r="D91" s="242"/>
      <c r="E91" s="245">
        <v>2.0</v>
      </c>
      <c r="F91" s="242"/>
      <c r="G91" s="242"/>
      <c r="H91" s="242"/>
      <c r="I91" s="242"/>
      <c r="J91" s="242"/>
      <c r="K91" s="242"/>
      <c r="L91" s="242"/>
      <c r="M91" s="242"/>
      <c r="N91" s="242"/>
      <c r="O91" s="242"/>
      <c r="P91" s="242"/>
      <c r="Q91" s="242"/>
      <c r="R91" s="242"/>
      <c r="S91" s="242"/>
      <c r="T91" s="242"/>
      <c r="U91" s="242"/>
      <c r="V91" s="242"/>
      <c r="W91" s="242"/>
      <c r="X91" s="242"/>
      <c r="Y91" s="242"/>
      <c r="Z91" s="242"/>
    </row>
    <row r="92">
      <c r="A92" s="246">
        <v>2.0E-4</v>
      </c>
      <c r="B92" s="239" t="s">
        <v>1748</v>
      </c>
      <c r="C92" s="242"/>
      <c r="D92" s="242"/>
      <c r="E92" s="245">
        <v>2.0</v>
      </c>
      <c r="F92" s="242"/>
      <c r="G92" s="242"/>
      <c r="H92" s="242"/>
      <c r="I92" s="242"/>
      <c r="J92" s="242"/>
      <c r="K92" s="242"/>
      <c r="L92" s="242"/>
      <c r="M92" s="242"/>
      <c r="N92" s="242"/>
      <c r="O92" s="242"/>
      <c r="P92" s="242"/>
      <c r="Q92" s="242"/>
      <c r="R92" s="242"/>
      <c r="S92" s="242"/>
      <c r="T92" s="242"/>
      <c r="U92" s="242"/>
      <c r="V92" s="242"/>
      <c r="W92" s="242"/>
      <c r="X92" s="242"/>
      <c r="Y92" s="242"/>
      <c r="Z92" s="242"/>
    </row>
    <row r="93">
      <c r="A93" s="246">
        <v>2.0E-4</v>
      </c>
      <c r="B93" s="239" t="s">
        <v>2008</v>
      </c>
      <c r="C93" s="242"/>
      <c r="D93" s="242"/>
      <c r="E93" s="245">
        <v>2.0</v>
      </c>
      <c r="F93" s="242"/>
      <c r="G93" s="242"/>
      <c r="H93" s="242"/>
      <c r="I93" s="242"/>
      <c r="J93" s="242"/>
      <c r="K93" s="242"/>
      <c r="L93" s="242"/>
      <c r="M93" s="242"/>
      <c r="N93" s="242"/>
      <c r="O93" s="242"/>
      <c r="P93" s="242"/>
      <c r="Q93" s="242"/>
      <c r="R93" s="242"/>
      <c r="S93" s="242"/>
      <c r="T93" s="242"/>
      <c r="U93" s="242"/>
      <c r="V93" s="242"/>
      <c r="W93" s="242"/>
      <c r="X93" s="242"/>
      <c r="Y93" s="242"/>
      <c r="Z93" s="242"/>
    </row>
    <row r="94">
      <c r="A94" s="246">
        <v>2.0E-4</v>
      </c>
      <c r="B94" s="239" t="s">
        <v>4163</v>
      </c>
      <c r="C94" s="242"/>
      <c r="D94" s="242"/>
      <c r="E94" s="245">
        <v>2.0</v>
      </c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</row>
    <row r="95">
      <c r="A95" s="246">
        <v>2.0E-4</v>
      </c>
      <c r="B95" s="239" t="s">
        <v>4181</v>
      </c>
      <c r="C95" s="242"/>
      <c r="D95" s="242"/>
      <c r="E95" s="245">
        <v>2.0</v>
      </c>
      <c r="F95" s="242"/>
      <c r="G95" s="242"/>
      <c r="H95" s="242"/>
      <c r="I95" s="242"/>
      <c r="J95" s="242"/>
      <c r="K95" s="242"/>
      <c r="L95" s="242"/>
      <c r="M95" s="242"/>
      <c r="N95" s="242"/>
      <c r="O95" s="242"/>
      <c r="P95" s="242"/>
      <c r="Q95" s="242"/>
      <c r="R95" s="242"/>
      <c r="S95" s="242"/>
      <c r="T95" s="242"/>
      <c r="U95" s="242"/>
      <c r="V95" s="242"/>
      <c r="W95" s="242"/>
      <c r="X95" s="242"/>
      <c r="Y95" s="242"/>
      <c r="Z95" s="242"/>
    </row>
    <row r="96">
      <c r="A96" s="246">
        <v>2.0E-4</v>
      </c>
      <c r="B96" s="239" t="s">
        <v>2219</v>
      </c>
      <c r="C96" s="242"/>
      <c r="D96" s="242"/>
      <c r="E96" s="245">
        <v>1.0</v>
      </c>
      <c r="F96" s="242"/>
      <c r="G96" s="242"/>
      <c r="H96" s="242"/>
      <c r="I96" s="242"/>
      <c r="J96" s="242"/>
      <c r="K96" s="242"/>
      <c r="L96" s="242"/>
      <c r="M96" s="242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  <c r="Z96" s="242"/>
    </row>
    <row r="97">
      <c r="A97" s="246">
        <v>2.0E-4</v>
      </c>
      <c r="B97" s="239" t="s">
        <v>4183</v>
      </c>
      <c r="C97" s="242"/>
      <c r="D97" s="242"/>
      <c r="E97" s="245">
        <v>1.0</v>
      </c>
      <c r="F97" s="242"/>
      <c r="G97" s="242"/>
      <c r="H97" s="242"/>
      <c r="I97" s="242"/>
      <c r="J97" s="242"/>
      <c r="K97" s="242"/>
      <c r="L97" s="242"/>
      <c r="M97" s="242"/>
      <c r="N97" s="242"/>
      <c r="O97" s="242"/>
      <c r="P97" s="242"/>
      <c r="Q97" s="242"/>
      <c r="R97" s="242"/>
      <c r="S97" s="242"/>
      <c r="T97" s="242"/>
      <c r="U97" s="242"/>
      <c r="V97" s="242"/>
      <c r="W97" s="242"/>
      <c r="X97" s="242"/>
      <c r="Y97" s="242"/>
      <c r="Z97" s="242"/>
    </row>
    <row r="98">
      <c r="A98" s="246">
        <v>2.0E-4</v>
      </c>
      <c r="B98" s="239" t="s">
        <v>4184</v>
      </c>
      <c r="C98" s="242"/>
      <c r="D98" s="242"/>
      <c r="E98" s="245">
        <v>1.0</v>
      </c>
      <c r="F98" s="242"/>
      <c r="G98" s="242"/>
      <c r="H98" s="242"/>
      <c r="I98" s="242"/>
      <c r="J98" s="242"/>
      <c r="K98" s="242"/>
      <c r="L98" s="242"/>
      <c r="M98" s="242"/>
      <c r="N98" s="242"/>
      <c r="O98" s="242"/>
      <c r="P98" s="242"/>
      <c r="Q98" s="242"/>
      <c r="R98" s="242"/>
      <c r="S98" s="242"/>
      <c r="T98" s="242"/>
      <c r="U98" s="242"/>
      <c r="V98" s="242"/>
      <c r="W98" s="242"/>
      <c r="X98" s="242"/>
      <c r="Y98" s="242"/>
      <c r="Z98" s="242"/>
    </row>
    <row r="99">
      <c r="A99" s="246">
        <v>2.0E-4</v>
      </c>
      <c r="B99" s="239" t="s">
        <v>4185</v>
      </c>
      <c r="C99" s="242"/>
      <c r="D99" s="242"/>
      <c r="E99" s="245">
        <v>1.0</v>
      </c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</row>
    <row r="100">
      <c r="A100" s="246">
        <v>2.0E-4</v>
      </c>
      <c r="B100" s="239" t="s">
        <v>1986</v>
      </c>
      <c r="C100" s="242"/>
      <c r="D100" s="242"/>
      <c r="E100" s="245">
        <v>1.0</v>
      </c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2"/>
      <c r="X100" s="242"/>
      <c r="Y100" s="242"/>
      <c r="Z100" s="242"/>
    </row>
    <row r="101">
      <c r="A101" s="246">
        <v>2.0E-4</v>
      </c>
      <c r="B101" s="239" t="s">
        <v>1783</v>
      </c>
      <c r="C101" s="242"/>
      <c r="D101" s="242"/>
      <c r="E101" s="245">
        <v>1.0</v>
      </c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  <c r="Z101" s="242"/>
    </row>
    <row r="102">
      <c r="A102" s="246">
        <v>2.0E-4</v>
      </c>
      <c r="B102" s="239" t="s">
        <v>2406</v>
      </c>
      <c r="C102" s="242"/>
      <c r="D102" s="242"/>
      <c r="E102" s="245">
        <v>1.0</v>
      </c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  <c r="Q102" s="242"/>
      <c r="R102" s="242"/>
      <c r="S102" s="242"/>
      <c r="T102" s="242"/>
      <c r="U102" s="242"/>
      <c r="V102" s="242"/>
      <c r="W102" s="242"/>
      <c r="X102" s="242"/>
      <c r="Y102" s="242"/>
      <c r="Z102" s="242"/>
    </row>
    <row r="103">
      <c r="A103" s="246">
        <v>2.0E-4</v>
      </c>
      <c r="B103" s="239" t="s">
        <v>2878</v>
      </c>
      <c r="C103" s="242"/>
      <c r="D103" s="242"/>
      <c r="E103" s="245">
        <v>1.0</v>
      </c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2"/>
    </row>
    <row r="104">
      <c r="A104" s="246">
        <v>2.0E-4</v>
      </c>
      <c r="B104" s="239" t="s">
        <v>4187</v>
      </c>
      <c r="C104" s="242"/>
      <c r="D104" s="242"/>
      <c r="E104" s="245">
        <v>1.0</v>
      </c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  <c r="Z104" s="242"/>
    </row>
    <row r="105">
      <c r="A105" s="246">
        <v>2.0E-4</v>
      </c>
      <c r="B105" s="239" t="s">
        <v>835</v>
      </c>
      <c r="C105" s="242"/>
      <c r="D105" s="242"/>
      <c r="E105" s="245">
        <v>1.0</v>
      </c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  <c r="Z105" s="242"/>
    </row>
    <row r="106">
      <c r="A106" s="246">
        <v>2.0E-4</v>
      </c>
      <c r="B106" s="239" t="s">
        <v>4189</v>
      </c>
      <c r="C106" s="242"/>
      <c r="D106" s="242"/>
      <c r="E106" s="245">
        <v>1.0</v>
      </c>
      <c r="F106" s="242"/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  <c r="Q106" s="242"/>
      <c r="R106" s="242"/>
      <c r="S106" s="242"/>
      <c r="T106" s="242"/>
      <c r="U106" s="242"/>
      <c r="V106" s="242"/>
      <c r="W106" s="242"/>
      <c r="X106" s="242"/>
      <c r="Y106" s="242"/>
      <c r="Z106" s="242"/>
    </row>
    <row r="107">
      <c r="A107" s="246">
        <v>1.0E-4</v>
      </c>
      <c r="B107" s="239" t="s">
        <v>2187</v>
      </c>
      <c r="C107" s="242"/>
      <c r="D107" s="242"/>
      <c r="E107" s="245">
        <v>1.0</v>
      </c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  <c r="V107" s="242"/>
      <c r="W107" s="242"/>
      <c r="X107" s="242"/>
      <c r="Y107" s="242"/>
      <c r="Z107" s="242"/>
    </row>
    <row r="108">
      <c r="A108" s="246">
        <v>1.0E-4</v>
      </c>
      <c r="B108" s="239" t="s">
        <v>1913</v>
      </c>
      <c r="C108" s="242"/>
      <c r="D108" s="242"/>
      <c r="E108" s="245">
        <v>1.0</v>
      </c>
      <c r="F108" s="242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2"/>
      <c r="R108" s="242"/>
      <c r="S108" s="242"/>
      <c r="T108" s="242"/>
      <c r="U108" s="242"/>
      <c r="V108" s="242"/>
      <c r="W108" s="242"/>
      <c r="X108" s="242"/>
      <c r="Y108" s="242"/>
      <c r="Z108" s="242"/>
    </row>
    <row r="109">
      <c r="A109" s="246">
        <v>1.0E-4</v>
      </c>
      <c r="B109" s="239" t="s">
        <v>1568</v>
      </c>
      <c r="C109" s="242"/>
      <c r="D109" s="242"/>
      <c r="E109" s="245">
        <v>1.0</v>
      </c>
      <c r="F109" s="242"/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  <c r="Q109" s="242"/>
      <c r="R109" s="242"/>
      <c r="S109" s="242"/>
      <c r="T109" s="242"/>
      <c r="U109" s="242"/>
      <c r="V109" s="242"/>
      <c r="W109" s="242"/>
      <c r="X109" s="242"/>
      <c r="Y109" s="242"/>
      <c r="Z109" s="242"/>
    </row>
    <row r="110">
      <c r="A110" s="246">
        <v>1.0E-4</v>
      </c>
      <c r="B110" s="239" t="s">
        <v>1911</v>
      </c>
      <c r="C110" s="242"/>
      <c r="D110" s="242"/>
      <c r="E110" s="245">
        <v>1.0</v>
      </c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  <c r="Z110" s="242"/>
    </row>
    <row r="111">
      <c r="A111" s="246">
        <v>1.0E-4</v>
      </c>
      <c r="B111" s="239" t="s">
        <v>1610</v>
      </c>
      <c r="C111" s="242"/>
      <c r="D111" s="242"/>
      <c r="E111" s="245">
        <v>1.0</v>
      </c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2"/>
      <c r="R111" s="242"/>
      <c r="S111" s="242"/>
      <c r="T111" s="242"/>
      <c r="U111" s="242"/>
      <c r="V111" s="242"/>
      <c r="W111" s="242"/>
      <c r="X111" s="242"/>
      <c r="Y111" s="242"/>
      <c r="Z111" s="242"/>
    </row>
    <row r="112">
      <c r="A112" s="246">
        <v>1.0E-4</v>
      </c>
      <c r="B112" s="239" t="s">
        <v>1614</v>
      </c>
      <c r="C112" s="242"/>
      <c r="D112" s="242"/>
      <c r="E112" s="245">
        <v>1.0</v>
      </c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242"/>
      <c r="S112" s="242"/>
      <c r="T112" s="242"/>
      <c r="U112" s="242"/>
      <c r="V112" s="242"/>
      <c r="W112" s="242"/>
      <c r="X112" s="242"/>
      <c r="Y112" s="242"/>
      <c r="Z112" s="242"/>
    </row>
    <row r="113">
      <c r="A113" s="246">
        <v>1.0E-4</v>
      </c>
      <c r="B113" s="239" t="s">
        <v>1594</v>
      </c>
      <c r="C113" s="242"/>
      <c r="D113" s="242"/>
      <c r="E113" s="245">
        <v>1.0</v>
      </c>
      <c r="F113" s="242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2"/>
      <c r="R113" s="242"/>
      <c r="S113" s="242"/>
      <c r="T113" s="242"/>
      <c r="U113" s="242"/>
      <c r="V113" s="242"/>
      <c r="W113" s="242"/>
      <c r="X113" s="242"/>
      <c r="Y113" s="242"/>
      <c r="Z113" s="242"/>
    </row>
    <row r="114">
      <c r="A114" s="246">
        <v>1.0E-4</v>
      </c>
      <c r="B114" s="239" t="s">
        <v>1430</v>
      </c>
      <c r="C114" s="242"/>
      <c r="D114" s="242"/>
      <c r="E114" s="245">
        <v>1.0</v>
      </c>
      <c r="F114" s="242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2"/>
      <c r="R114" s="242"/>
      <c r="S114" s="242"/>
      <c r="T114" s="242"/>
      <c r="U114" s="242"/>
      <c r="V114" s="242"/>
      <c r="W114" s="242"/>
      <c r="X114" s="242"/>
      <c r="Y114" s="242"/>
      <c r="Z114" s="242"/>
    </row>
    <row r="115">
      <c r="A115" s="246">
        <v>1.0E-4</v>
      </c>
      <c r="B115" s="239" t="s">
        <v>1705</v>
      </c>
      <c r="C115" s="242"/>
      <c r="D115" s="242"/>
      <c r="E115" s="245">
        <v>1.0</v>
      </c>
      <c r="F115" s="242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2"/>
      <c r="R115" s="242"/>
      <c r="S115" s="242"/>
      <c r="T115" s="242"/>
      <c r="U115" s="242"/>
      <c r="V115" s="242"/>
      <c r="W115" s="242"/>
      <c r="X115" s="242"/>
      <c r="Y115" s="242"/>
      <c r="Z115" s="242"/>
    </row>
    <row r="116">
      <c r="A116" s="246">
        <v>1.0E-4</v>
      </c>
      <c r="B116" s="239" t="s">
        <v>1586</v>
      </c>
      <c r="C116" s="242"/>
      <c r="D116" s="242"/>
      <c r="E116" s="245">
        <v>1.0</v>
      </c>
      <c r="F116" s="242"/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  <c r="Q116" s="242"/>
      <c r="R116" s="242"/>
      <c r="S116" s="242"/>
      <c r="T116" s="242"/>
      <c r="U116" s="242"/>
      <c r="V116" s="242"/>
      <c r="W116" s="242"/>
      <c r="X116" s="242"/>
      <c r="Y116" s="242"/>
      <c r="Z116" s="242"/>
    </row>
    <row r="117">
      <c r="A117" s="246">
        <v>1.0E-4</v>
      </c>
      <c r="B117" s="239" t="s">
        <v>2479</v>
      </c>
      <c r="C117" s="242"/>
      <c r="D117" s="242"/>
      <c r="E117" s="245">
        <v>1.0</v>
      </c>
      <c r="F117" s="242"/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  <c r="Q117" s="242"/>
      <c r="R117" s="242"/>
      <c r="S117" s="242"/>
      <c r="T117" s="242"/>
      <c r="U117" s="242"/>
      <c r="V117" s="242"/>
      <c r="W117" s="242"/>
      <c r="X117" s="242"/>
      <c r="Y117" s="242"/>
      <c r="Z117" s="242"/>
    </row>
    <row r="118">
      <c r="A118" s="246">
        <v>1.0E-4</v>
      </c>
      <c r="B118" s="239" t="s">
        <v>2846</v>
      </c>
      <c r="C118" s="242"/>
      <c r="D118" s="242"/>
      <c r="E118" s="245">
        <v>1.0</v>
      </c>
      <c r="F118" s="242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2"/>
      <c r="R118" s="242"/>
      <c r="S118" s="242"/>
      <c r="T118" s="242"/>
      <c r="U118" s="242"/>
      <c r="V118" s="242"/>
      <c r="W118" s="242"/>
      <c r="X118" s="242"/>
      <c r="Y118" s="242"/>
      <c r="Z118" s="242"/>
    </row>
    <row r="119">
      <c r="A119" s="246">
        <v>1.0E-4</v>
      </c>
      <c r="B119" s="239" t="s">
        <v>2462</v>
      </c>
      <c r="C119" s="242"/>
      <c r="D119" s="242"/>
      <c r="E119" s="245">
        <v>1.0</v>
      </c>
      <c r="F119" s="242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2"/>
      <c r="R119" s="242"/>
      <c r="S119" s="242"/>
      <c r="T119" s="242"/>
      <c r="U119" s="242"/>
      <c r="V119" s="242"/>
      <c r="W119" s="242"/>
      <c r="X119" s="242"/>
      <c r="Y119" s="242"/>
      <c r="Z119" s="242"/>
    </row>
    <row r="120">
      <c r="A120" s="246">
        <v>1.0E-4</v>
      </c>
      <c r="B120" s="239" t="s">
        <v>2411</v>
      </c>
      <c r="C120" s="242"/>
      <c r="D120" s="242"/>
      <c r="E120" s="245">
        <v>1.0</v>
      </c>
      <c r="F120" s="242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2"/>
      <c r="R120" s="242"/>
      <c r="S120" s="242"/>
      <c r="T120" s="242"/>
      <c r="U120" s="242"/>
      <c r="V120" s="242"/>
      <c r="W120" s="242"/>
      <c r="X120" s="242"/>
      <c r="Y120" s="242"/>
      <c r="Z120" s="242"/>
    </row>
    <row r="121">
      <c r="A121" s="246">
        <v>1.0E-4</v>
      </c>
      <c r="B121" s="239" t="s">
        <v>2200</v>
      </c>
      <c r="C121" s="242"/>
      <c r="D121" s="242"/>
      <c r="E121" s="245">
        <v>1.0</v>
      </c>
      <c r="F121" s="242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2"/>
      <c r="R121" s="242"/>
      <c r="S121" s="242"/>
      <c r="T121" s="242"/>
      <c r="U121" s="242"/>
      <c r="V121" s="242"/>
      <c r="W121" s="242"/>
      <c r="X121" s="242"/>
      <c r="Y121" s="242"/>
      <c r="Z121" s="242"/>
    </row>
    <row r="122">
      <c r="A122" s="246">
        <v>1.0E-4</v>
      </c>
      <c r="B122" s="239" t="s">
        <v>4198</v>
      </c>
      <c r="C122" s="242"/>
      <c r="D122" s="242"/>
      <c r="E122" s="245">
        <v>1.0</v>
      </c>
      <c r="F122" s="242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42"/>
      <c r="Y122" s="242"/>
      <c r="Z122" s="242"/>
    </row>
    <row r="123">
      <c r="A123" s="246">
        <v>1.0E-4</v>
      </c>
      <c r="B123" s="239" t="s">
        <v>1501</v>
      </c>
      <c r="C123" s="242"/>
      <c r="D123" s="242"/>
      <c r="E123" s="245">
        <v>1.0</v>
      </c>
      <c r="F123" s="242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42"/>
      <c r="Y123" s="242"/>
      <c r="Z123" s="242"/>
    </row>
    <row r="124">
      <c r="A124" s="246">
        <v>1.0E-4</v>
      </c>
      <c r="B124" s="239" t="s">
        <v>1583</v>
      </c>
      <c r="C124" s="242"/>
      <c r="D124" s="242"/>
      <c r="E124" s="245">
        <v>1.0</v>
      </c>
      <c r="F124" s="242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42"/>
      <c r="Y124" s="242"/>
      <c r="Z124" s="242"/>
    </row>
    <row r="125">
      <c r="A125" s="246">
        <v>1.0E-4</v>
      </c>
      <c r="B125" s="239" t="s">
        <v>4200</v>
      </c>
      <c r="C125" s="242"/>
      <c r="D125" s="242"/>
      <c r="E125" s="245">
        <v>1.0</v>
      </c>
      <c r="F125" s="242"/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42"/>
      <c r="Y125" s="242"/>
      <c r="Z125" s="242"/>
    </row>
    <row r="126">
      <c r="A126" s="246">
        <v>1.0E-4</v>
      </c>
      <c r="B126" s="239" t="s">
        <v>1500</v>
      </c>
      <c r="C126" s="242"/>
      <c r="D126" s="242"/>
      <c r="E126" s="245">
        <v>1.0</v>
      </c>
      <c r="F126" s="242"/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42"/>
      <c r="Y126" s="242"/>
      <c r="Z126" s="242"/>
    </row>
    <row r="127">
      <c r="A127" s="246">
        <v>1.0E-4</v>
      </c>
      <c r="B127" s="239" t="s">
        <v>1592</v>
      </c>
      <c r="C127" s="242"/>
      <c r="D127" s="242"/>
      <c r="E127" s="245">
        <v>1.0</v>
      </c>
      <c r="F127" s="242"/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42"/>
      <c r="Y127" s="242"/>
      <c r="Z127" s="242"/>
    </row>
    <row r="128">
      <c r="A128" s="246">
        <v>1.0E-4</v>
      </c>
      <c r="B128" s="239" t="s">
        <v>4124</v>
      </c>
      <c r="C128" s="242"/>
      <c r="D128" s="242"/>
      <c r="E128" s="245">
        <v>1.0</v>
      </c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42"/>
      <c r="Y128" s="242"/>
      <c r="Z128" s="242"/>
    </row>
    <row r="129">
      <c r="A129" s="246">
        <v>1.0E-4</v>
      </c>
      <c r="B129" s="239" t="s">
        <v>4194</v>
      </c>
      <c r="C129" s="242"/>
      <c r="D129" s="242"/>
      <c r="E129" s="245">
        <v>1.0</v>
      </c>
      <c r="F129" s="242"/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  <c r="Q129" s="242"/>
      <c r="R129" s="242"/>
      <c r="S129" s="242"/>
      <c r="T129" s="242"/>
      <c r="U129" s="242"/>
      <c r="V129" s="242"/>
      <c r="W129" s="242"/>
      <c r="X129" s="242"/>
      <c r="Y129" s="242"/>
      <c r="Z129" s="242"/>
    </row>
    <row r="130">
      <c r="A130" s="246">
        <v>1.0E-4</v>
      </c>
      <c r="B130" s="239" t="s">
        <v>4202</v>
      </c>
      <c r="C130" s="242"/>
      <c r="D130" s="242"/>
      <c r="E130" s="245">
        <v>1.0</v>
      </c>
      <c r="F130" s="242"/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  <c r="Q130" s="242"/>
      <c r="R130" s="242"/>
      <c r="S130" s="242"/>
      <c r="T130" s="242"/>
      <c r="U130" s="242"/>
      <c r="V130" s="242"/>
      <c r="W130" s="242"/>
      <c r="X130" s="242"/>
      <c r="Y130" s="242"/>
      <c r="Z130" s="242"/>
    </row>
    <row r="131">
      <c r="A131" s="246">
        <v>1.0E-4</v>
      </c>
      <c r="B131" s="239" t="s">
        <v>4191</v>
      </c>
      <c r="C131" s="242"/>
      <c r="D131" s="242"/>
      <c r="E131" s="245">
        <v>1.0</v>
      </c>
      <c r="F131" s="242"/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  <c r="Q131" s="242"/>
      <c r="R131" s="242"/>
      <c r="S131" s="242"/>
      <c r="T131" s="242"/>
      <c r="U131" s="242"/>
      <c r="V131" s="242"/>
      <c r="W131" s="242"/>
      <c r="X131" s="242"/>
      <c r="Y131" s="242"/>
      <c r="Z131" s="242"/>
    </row>
    <row r="132">
      <c r="A132" s="246">
        <v>1.0E-4</v>
      </c>
      <c r="B132" s="239" t="s">
        <v>4203</v>
      </c>
      <c r="C132" s="242"/>
      <c r="D132" s="242"/>
      <c r="E132" s="245">
        <v>1.0</v>
      </c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  <c r="Z132" s="242"/>
    </row>
    <row r="133">
      <c r="A133" s="246">
        <v>1.0E-4</v>
      </c>
      <c r="B133" s="239" t="s">
        <v>4147</v>
      </c>
      <c r="C133" s="242"/>
      <c r="D133" s="242"/>
      <c r="E133" s="245">
        <v>1.0</v>
      </c>
      <c r="F133" s="242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2"/>
      <c r="R133" s="242"/>
      <c r="S133" s="242"/>
      <c r="T133" s="242"/>
      <c r="U133" s="242"/>
      <c r="V133" s="242"/>
      <c r="W133" s="242"/>
      <c r="X133" s="242"/>
      <c r="Y133" s="242"/>
      <c r="Z133" s="242"/>
    </row>
    <row r="134">
      <c r="A134" s="246">
        <v>1.0E-4</v>
      </c>
      <c r="B134" s="239" t="s">
        <v>4205</v>
      </c>
      <c r="C134" s="242"/>
      <c r="D134" s="242"/>
      <c r="E134" s="245">
        <v>1.0</v>
      </c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2"/>
      <c r="R134" s="242"/>
      <c r="S134" s="242"/>
      <c r="T134" s="242"/>
      <c r="U134" s="242"/>
      <c r="V134" s="242"/>
      <c r="W134" s="242"/>
      <c r="X134" s="242"/>
      <c r="Y134" s="242"/>
      <c r="Z134" s="242"/>
    </row>
    <row r="135">
      <c r="A135" s="246">
        <v>1.0E-4</v>
      </c>
      <c r="B135" s="239" t="s">
        <v>1456</v>
      </c>
      <c r="C135" s="242"/>
      <c r="D135" s="242"/>
      <c r="E135" s="245">
        <v>1.0</v>
      </c>
      <c r="F135" s="242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2"/>
      <c r="R135" s="242"/>
      <c r="S135" s="242"/>
      <c r="T135" s="242"/>
      <c r="U135" s="242"/>
      <c r="V135" s="242"/>
      <c r="W135" s="242"/>
      <c r="X135" s="242"/>
      <c r="Y135" s="242"/>
      <c r="Z135" s="242"/>
    </row>
    <row r="136">
      <c r="A136" s="246">
        <v>1.0E-4</v>
      </c>
      <c r="B136" s="239" t="s">
        <v>1474</v>
      </c>
      <c r="C136" s="242"/>
      <c r="D136" s="242"/>
      <c r="E136" s="245">
        <v>1.0</v>
      </c>
      <c r="F136" s="242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2"/>
      <c r="R136" s="242"/>
      <c r="S136" s="242"/>
      <c r="T136" s="242"/>
      <c r="U136" s="242"/>
      <c r="V136" s="242"/>
      <c r="W136" s="242"/>
      <c r="X136" s="242"/>
      <c r="Y136" s="242"/>
      <c r="Z136" s="242"/>
    </row>
    <row r="137">
      <c r="A137" s="246">
        <v>1.0E-4</v>
      </c>
      <c r="B137" s="239" t="s">
        <v>1747</v>
      </c>
      <c r="C137" s="242"/>
      <c r="D137" s="242"/>
      <c r="E137" s="245">
        <v>1.0</v>
      </c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</row>
    <row r="138">
      <c r="A138" s="246">
        <v>1.0E-4</v>
      </c>
      <c r="B138" s="239" t="s">
        <v>4188</v>
      </c>
      <c r="C138" s="242"/>
      <c r="D138" s="242"/>
      <c r="E138" s="245">
        <v>1.0</v>
      </c>
      <c r="F138" s="242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2"/>
      <c r="R138" s="242"/>
      <c r="S138" s="242"/>
      <c r="T138" s="242"/>
      <c r="U138" s="242"/>
      <c r="V138" s="242"/>
      <c r="W138" s="242"/>
      <c r="X138" s="242"/>
      <c r="Y138" s="242"/>
      <c r="Z138" s="242"/>
    </row>
    <row r="139">
      <c r="A139" s="246">
        <v>1.0E-4</v>
      </c>
      <c r="B139" s="239" t="s">
        <v>938</v>
      </c>
      <c r="C139" s="242"/>
      <c r="D139" s="242"/>
      <c r="E139" s="245">
        <v>1.0</v>
      </c>
      <c r="F139" s="242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2"/>
      <c r="R139" s="242"/>
      <c r="S139" s="242"/>
      <c r="T139" s="242"/>
      <c r="U139" s="242"/>
      <c r="V139" s="242"/>
      <c r="W139" s="242"/>
      <c r="X139" s="242"/>
      <c r="Y139" s="242"/>
      <c r="Z139" s="242"/>
    </row>
    <row r="140">
      <c r="A140" s="246">
        <v>1.0E-4</v>
      </c>
      <c r="B140" s="239" t="s">
        <v>936</v>
      </c>
      <c r="C140" s="242"/>
      <c r="D140" s="242"/>
      <c r="E140" s="245">
        <v>1.0</v>
      </c>
      <c r="F140" s="242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2"/>
      <c r="R140" s="242"/>
      <c r="S140" s="242"/>
      <c r="T140" s="242"/>
      <c r="U140" s="242"/>
      <c r="V140" s="242"/>
      <c r="W140" s="242"/>
      <c r="X140" s="242"/>
      <c r="Y140" s="242"/>
      <c r="Z140" s="242"/>
    </row>
    <row r="141">
      <c r="A141" s="246">
        <v>1.0E-4</v>
      </c>
      <c r="B141" s="239" t="s">
        <v>2508</v>
      </c>
      <c r="C141" s="242"/>
      <c r="D141" s="242"/>
      <c r="E141" s="245">
        <v>1.0</v>
      </c>
      <c r="F141" s="242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2"/>
      <c r="R141" s="242"/>
      <c r="S141" s="242"/>
      <c r="T141" s="242"/>
      <c r="U141" s="242"/>
      <c r="V141" s="242"/>
      <c r="W141" s="242"/>
      <c r="X141" s="242"/>
      <c r="Y141" s="242"/>
      <c r="Z141" s="242"/>
    </row>
    <row r="142">
      <c r="A142" s="246">
        <v>1.0E-4</v>
      </c>
      <c r="B142" s="239" t="s">
        <v>2430</v>
      </c>
      <c r="C142" s="242"/>
      <c r="D142" s="242"/>
      <c r="E142" s="245">
        <v>1.0</v>
      </c>
      <c r="F142" s="242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  <c r="Z142" s="242"/>
    </row>
    <row r="143">
      <c r="A143" s="246">
        <v>1.0E-4</v>
      </c>
      <c r="B143" s="239" t="s">
        <v>2475</v>
      </c>
      <c r="C143" s="242"/>
      <c r="D143" s="242"/>
      <c r="E143" s="245">
        <v>1.0</v>
      </c>
      <c r="F143" s="242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  <c r="V143" s="242"/>
      <c r="W143" s="242"/>
      <c r="X143" s="242"/>
      <c r="Y143" s="242"/>
      <c r="Z143" s="242"/>
    </row>
    <row r="144">
      <c r="A144" s="246">
        <v>1.0E-4</v>
      </c>
      <c r="B144" s="239" t="s">
        <v>4207</v>
      </c>
      <c r="C144" s="242"/>
      <c r="D144" s="242"/>
      <c r="E144" s="245">
        <v>1.0</v>
      </c>
      <c r="F144" s="242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2"/>
      <c r="T144" s="242"/>
      <c r="U144" s="242"/>
      <c r="V144" s="242"/>
      <c r="W144" s="242"/>
      <c r="X144" s="242"/>
      <c r="Y144" s="242"/>
      <c r="Z144" s="242"/>
    </row>
    <row r="145">
      <c r="A145" s="246">
        <v>1.0E-4</v>
      </c>
      <c r="B145" s="239" t="s">
        <v>1707</v>
      </c>
      <c r="C145" s="242"/>
      <c r="D145" s="242"/>
      <c r="E145" s="245">
        <v>1.0</v>
      </c>
      <c r="F145" s="242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2"/>
      <c r="T145" s="242"/>
      <c r="U145" s="242"/>
      <c r="V145" s="242"/>
      <c r="W145" s="242"/>
      <c r="X145" s="242"/>
      <c r="Y145" s="242"/>
      <c r="Z145" s="242"/>
    </row>
    <row r="146">
      <c r="A146" s="246">
        <v>1.0E-4</v>
      </c>
      <c r="B146" s="239" t="s">
        <v>916</v>
      </c>
      <c r="C146" s="242"/>
      <c r="D146" s="242"/>
      <c r="E146" s="245">
        <v>1.0</v>
      </c>
      <c r="F146" s="242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  <c r="Z146" s="242"/>
    </row>
    <row r="147">
      <c r="A147" s="246">
        <v>1.0E-4</v>
      </c>
      <c r="B147" s="239" t="s">
        <v>2305</v>
      </c>
      <c r="C147" s="242"/>
      <c r="D147" s="242"/>
      <c r="E147" s="245">
        <v>1.0</v>
      </c>
      <c r="F147" s="242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  <c r="Z147" s="242"/>
    </row>
    <row r="148">
      <c r="A148" s="246">
        <v>1.0E-4</v>
      </c>
      <c r="B148" s="239" t="s">
        <v>2511</v>
      </c>
      <c r="C148" s="242"/>
      <c r="D148" s="242"/>
      <c r="E148" s="245">
        <v>1.0</v>
      </c>
      <c r="F148" s="242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2"/>
      <c r="T148" s="242"/>
      <c r="U148" s="242"/>
      <c r="V148" s="242"/>
      <c r="W148" s="242"/>
      <c r="X148" s="242"/>
      <c r="Y148" s="242"/>
      <c r="Z148" s="242"/>
    </row>
    <row r="149">
      <c r="A149" s="246">
        <v>1.0E-4</v>
      </c>
      <c r="B149" s="239" t="s">
        <v>1724</v>
      </c>
      <c r="C149" s="242"/>
      <c r="D149" s="242"/>
      <c r="E149" s="245">
        <v>1.0</v>
      </c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</row>
    <row r="150">
      <c r="A150" s="246">
        <v>1.0E-4</v>
      </c>
      <c r="B150" s="239" t="s">
        <v>2587</v>
      </c>
      <c r="C150" s="242"/>
      <c r="D150" s="242"/>
      <c r="E150" s="245">
        <v>1.0</v>
      </c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</row>
    <row r="151">
      <c r="A151" s="246">
        <v>1.0E-4</v>
      </c>
      <c r="B151" s="239" t="s">
        <v>2569</v>
      </c>
      <c r="C151" s="242"/>
      <c r="D151" s="242"/>
      <c r="E151" s="245">
        <v>1.0</v>
      </c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</row>
    <row r="152">
      <c r="A152" s="246">
        <v>1.0E-4</v>
      </c>
      <c r="B152" s="239" t="s">
        <v>2079</v>
      </c>
      <c r="C152" s="242"/>
      <c r="D152" s="242"/>
      <c r="E152" s="245">
        <v>1.0</v>
      </c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</row>
    <row r="153">
      <c r="A153" s="246">
        <v>1.0E-4</v>
      </c>
      <c r="B153" s="239" t="s">
        <v>2446</v>
      </c>
      <c r="C153" s="242"/>
      <c r="D153" s="242"/>
      <c r="E153" s="245">
        <v>1.0</v>
      </c>
      <c r="F153" s="242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</row>
    <row r="154">
      <c r="A154" s="246">
        <v>1.0E-4</v>
      </c>
      <c r="B154" s="239" t="s">
        <v>2576</v>
      </c>
      <c r="C154" s="242"/>
      <c r="D154" s="242"/>
      <c r="E154" s="245">
        <v>1.0</v>
      </c>
      <c r="F154" s="242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</row>
    <row r="155">
      <c r="A155" s="246">
        <v>1.0E-4</v>
      </c>
      <c r="B155" s="239" t="s">
        <v>2646</v>
      </c>
      <c r="C155" s="242"/>
      <c r="D155" s="242"/>
      <c r="E155" s="245">
        <v>1.0</v>
      </c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</row>
    <row r="156">
      <c r="A156" s="246">
        <v>1.0E-4</v>
      </c>
      <c r="B156" s="239" t="s">
        <v>2856</v>
      </c>
      <c r="C156" s="242"/>
      <c r="D156" s="242"/>
      <c r="E156" s="245">
        <v>1.0</v>
      </c>
      <c r="F156" s="242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</row>
    <row r="157">
      <c r="A157" s="246">
        <v>1.0E-4</v>
      </c>
      <c r="B157" s="239" t="s">
        <v>1766</v>
      </c>
      <c r="C157" s="242"/>
      <c r="D157" s="242"/>
      <c r="E157" s="245">
        <v>1.0</v>
      </c>
      <c r="F157" s="242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</row>
    <row r="158">
      <c r="A158" s="246">
        <v>1.0E-4</v>
      </c>
      <c r="B158" s="239" t="s">
        <v>2919</v>
      </c>
      <c r="C158" s="242"/>
      <c r="D158" s="242"/>
      <c r="E158" s="245">
        <v>1.0</v>
      </c>
      <c r="F158" s="242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</row>
    <row r="159">
      <c r="A159" s="246">
        <v>1.0E-4</v>
      </c>
      <c r="B159" s="239" t="s">
        <v>4213</v>
      </c>
      <c r="C159" s="242"/>
      <c r="D159" s="242"/>
      <c r="E159" s="245">
        <v>1.0</v>
      </c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</row>
    <row r="160">
      <c r="A160" s="246">
        <v>1.0E-4</v>
      </c>
      <c r="B160" s="239" t="s">
        <v>2898</v>
      </c>
      <c r="C160" s="242"/>
      <c r="D160" s="242"/>
      <c r="E160" s="245">
        <v>1.0</v>
      </c>
      <c r="F160" s="242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</row>
    <row r="161">
      <c r="A161" s="246">
        <v>1.0E-4</v>
      </c>
      <c r="B161" s="239" t="s">
        <v>2296</v>
      </c>
      <c r="C161" s="242"/>
      <c r="D161" s="242"/>
      <c r="E161" s="245">
        <v>1.0</v>
      </c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</row>
    <row r="162">
      <c r="A162" s="246">
        <v>1.0E-4</v>
      </c>
      <c r="B162" s="239" t="s">
        <v>4104</v>
      </c>
      <c r="C162" s="242"/>
      <c r="D162" s="242"/>
      <c r="E162" s="245">
        <v>1.0</v>
      </c>
      <c r="F162" s="242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2"/>
      <c r="R162" s="242"/>
      <c r="S162" s="242"/>
      <c r="T162" s="242"/>
      <c r="U162" s="242"/>
      <c r="V162" s="242"/>
      <c r="W162" s="242"/>
      <c r="X162" s="242"/>
      <c r="Y162" s="242"/>
      <c r="Z162" s="242"/>
    </row>
    <row r="163">
      <c r="A163" s="246">
        <v>1.0E-4</v>
      </c>
      <c r="B163" s="239" t="s">
        <v>4099</v>
      </c>
      <c r="C163" s="242"/>
      <c r="D163" s="242"/>
      <c r="E163" s="245">
        <v>1.0</v>
      </c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2"/>
      <c r="W163" s="242"/>
      <c r="X163" s="242"/>
      <c r="Y163" s="242"/>
      <c r="Z163" s="242"/>
    </row>
    <row r="164">
      <c r="A164" s="246">
        <v>1.0E-4</v>
      </c>
      <c r="B164" s="239" t="s">
        <v>4117</v>
      </c>
      <c r="C164" s="242"/>
      <c r="D164" s="242"/>
      <c r="E164" s="245">
        <v>1.0</v>
      </c>
      <c r="F164" s="242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2"/>
      <c r="R164" s="242"/>
      <c r="S164" s="242"/>
      <c r="T164" s="242"/>
      <c r="U164" s="242"/>
      <c r="V164" s="242"/>
      <c r="W164" s="242"/>
      <c r="X164" s="242"/>
      <c r="Y164" s="242"/>
      <c r="Z164" s="242"/>
    </row>
    <row r="165">
      <c r="A165" s="246">
        <v>1.0E-4</v>
      </c>
      <c r="B165" s="239" t="s">
        <v>4218</v>
      </c>
      <c r="C165" s="242"/>
      <c r="D165" s="242"/>
      <c r="E165" s="245">
        <v>1.0</v>
      </c>
      <c r="F165" s="242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2"/>
      <c r="R165" s="242"/>
      <c r="S165" s="242"/>
      <c r="T165" s="242"/>
      <c r="U165" s="242"/>
      <c r="V165" s="242"/>
      <c r="W165" s="242"/>
      <c r="X165" s="242"/>
      <c r="Y165" s="242"/>
      <c r="Z165" s="242"/>
    </row>
    <row r="166">
      <c r="A166" s="246">
        <v>1.0E-4</v>
      </c>
      <c r="B166" s="239" t="s">
        <v>4219</v>
      </c>
      <c r="C166" s="242"/>
      <c r="D166" s="242"/>
      <c r="E166" s="245">
        <v>1.0</v>
      </c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  <c r="R166" s="242"/>
      <c r="S166" s="242"/>
      <c r="T166" s="242"/>
      <c r="U166" s="242"/>
      <c r="V166" s="242"/>
      <c r="W166" s="242"/>
      <c r="X166" s="242"/>
      <c r="Y166" s="242"/>
      <c r="Z166" s="242"/>
    </row>
    <row r="167">
      <c r="A167" s="246">
        <v>1.0E-4</v>
      </c>
      <c r="B167" s="239" t="s">
        <v>1646</v>
      </c>
      <c r="C167" s="242"/>
      <c r="D167" s="242"/>
      <c r="E167" s="245">
        <v>1.0</v>
      </c>
      <c r="F167" s="242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2"/>
      <c r="R167" s="242"/>
      <c r="S167" s="242"/>
      <c r="T167" s="242"/>
      <c r="U167" s="242"/>
      <c r="V167" s="242"/>
      <c r="W167" s="242"/>
      <c r="X167" s="242"/>
      <c r="Y167" s="242"/>
      <c r="Z167" s="242"/>
    </row>
    <row r="168">
      <c r="A168" s="246">
        <v>1.0E-4</v>
      </c>
      <c r="B168" s="239" t="s">
        <v>864</v>
      </c>
      <c r="C168" s="242"/>
      <c r="D168" s="242"/>
      <c r="E168" s="245">
        <v>1.0</v>
      </c>
      <c r="F168" s="242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2"/>
      <c r="R168" s="242"/>
      <c r="S168" s="242"/>
      <c r="T168" s="242"/>
      <c r="U168" s="242"/>
      <c r="V168" s="242"/>
      <c r="W168" s="242"/>
      <c r="X168" s="242"/>
      <c r="Y168" s="242"/>
      <c r="Z168" s="242"/>
    </row>
    <row r="169">
      <c r="A169" s="246">
        <v>1.0E-4</v>
      </c>
      <c r="B169" s="239" t="s">
        <v>2287</v>
      </c>
      <c r="C169" s="242"/>
      <c r="D169" s="242"/>
      <c r="E169" s="245">
        <v>1.0</v>
      </c>
      <c r="F169" s="242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2"/>
      <c r="R169" s="242"/>
      <c r="S169" s="242"/>
      <c r="T169" s="242"/>
      <c r="U169" s="242"/>
      <c r="V169" s="242"/>
      <c r="W169" s="242"/>
      <c r="X169" s="242"/>
      <c r="Y169" s="242"/>
      <c r="Z169" s="242"/>
    </row>
    <row r="170">
      <c r="A170" s="246">
        <v>1.0E-4</v>
      </c>
      <c r="B170" s="239" t="s">
        <v>1619</v>
      </c>
      <c r="C170" s="242"/>
      <c r="D170" s="242"/>
      <c r="E170" s="245">
        <v>1.0</v>
      </c>
      <c r="F170" s="242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  <c r="Z170" s="242"/>
    </row>
    <row r="171">
      <c r="A171" s="246">
        <v>1.0E-4</v>
      </c>
      <c r="B171" s="239" t="s">
        <v>2493</v>
      </c>
      <c r="C171" s="242"/>
      <c r="D171" s="242"/>
      <c r="E171" s="245">
        <v>1.0</v>
      </c>
      <c r="F171" s="242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2"/>
      <c r="R171" s="242"/>
      <c r="S171" s="242"/>
      <c r="T171" s="242"/>
      <c r="U171" s="242"/>
      <c r="V171" s="242"/>
      <c r="W171" s="242"/>
      <c r="X171" s="242"/>
      <c r="Y171" s="242"/>
      <c r="Z171" s="242"/>
    </row>
    <row r="172">
      <c r="A172" s="246">
        <v>1.0E-4</v>
      </c>
      <c r="B172" s="239" t="s">
        <v>2665</v>
      </c>
      <c r="C172" s="242"/>
      <c r="D172" s="242"/>
      <c r="E172" s="245">
        <v>1.0</v>
      </c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  <c r="R172" s="242"/>
      <c r="S172" s="242"/>
      <c r="T172" s="242"/>
      <c r="U172" s="242"/>
      <c r="V172" s="242"/>
      <c r="W172" s="242"/>
      <c r="X172" s="242"/>
      <c r="Y172" s="242"/>
      <c r="Z172" s="242"/>
    </row>
    <row r="173">
      <c r="A173" s="246">
        <v>1.0E-4</v>
      </c>
      <c r="B173" s="239" t="s">
        <v>4225</v>
      </c>
      <c r="C173" s="242"/>
      <c r="D173" s="242"/>
      <c r="E173" s="245">
        <v>1.0</v>
      </c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  <c r="R173" s="242"/>
      <c r="S173" s="242"/>
      <c r="T173" s="242"/>
      <c r="U173" s="242"/>
      <c r="V173" s="242"/>
      <c r="W173" s="242"/>
      <c r="X173" s="242"/>
      <c r="Y173" s="242"/>
      <c r="Z173" s="242"/>
    </row>
    <row r="174">
      <c r="A174" s="246">
        <v>1.0E-4</v>
      </c>
      <c r="B174" s="239" t="s">
        <v>4226</v>
      </c>
      <c r="C174" s="242"/>
      <c r="D174" s="242"/>
      <c r="E174" s="245">
        <v>1.0</v>
      </c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  <c r="R174" s="242"/>
      <c r="S174" s="242"/>
      <c r="T174" s="242"/>
      <c r="U174" s="242"/>
      <c r="V174" s="242"/>
      <c r="W174" s="242"/>
      <c r="X174" s="242"/>
      <c r="Y174" s="242"/>
      <c r="Z174" s="242"/>
    </row>
    <row r="175">
      <c r="A175" s="246">
        <v>1.0E-4</v>
      </c>
      <c r="B175" s="239" t="s">
        <v>4228</v>
      </c>
      <c r="C175" s="242"/>
      <c r="D175" s="242"/>
      <c r="E175" s="245">
        <v>1.0</v>
      </c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  <c r="R175" s="242"/>
      <c r="S175" s="242"/>
      <c r="T175" s="242"/>
      <c r="U175" s="242"/>
      <c r="V175" s="242"/>
      <c r="W175" s="242"/>
      <c r="X175" s="242"/>
      <c r="Y175" s="242"/>
      <c r="Z175" s="242"/>
    </row>
    <row r="176">
      <c r="A176" s="246">
        <v>1.0E-4</v>
      </c>
      <c r="B176" s="239" t="s">
        <v>1637</v>
      </c>
      <c r="C176" s="242"/>
      <c r="D176" s="242"/>
      <c r="E176" s="245">
        <v>1.0</v>
      </c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</row>
    <row r="177">
      <c r="A177" s="246">
        <v>1.0E-4</v>
      </c>
      <c r="B177" s="239" t="s">
        <v>1651</v>
      </c>
      <c r="C177" s="242"/>
      <c r="D177" s="242"/>
      <c r="E177" s="245">
        <v>1.0</v>
      </c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  <c r="Z177" s="242"/>
    </row>
    <row r="178">
      <c r="A178" s="246">
        <v>1.0E-4</v>
      </c>
      <c r="B178" s="239" t="s">
        <v>1718</v>
      </c>
      <c r="C178" s="242"/>
      <c r="D178" s="242"/>
      <c r="E178" s="245">
        <v>1.0</v>
      </c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  <c r="Z178" s="242"/>
    </row>
    <row r="179">
      <c r="A179" s="246">
        <v>1.0E-4</v>
      </c>
      <c r="B179" s="239" t="s">
        <v>1979</v>
      </c>
      <c r="C179" s="242"/>
      <c r="D179" s="242"/>
      <c r="E179" s="245">
        <v>1.0</v>
      </c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  <c r="R179" s="242"/>
      <c r="S179" s="242"/>
      <c r="T179" s="242"/>
      <c r="U179" s="242"/>
      <c r="V179" s="242"/>
      <c r="W179" s="242"/>
      <c r="X179" s="242"/>
      <c r="Y179" s="242"/>
      <c r="Z179" s="242"/>
    </row>
    <row r="180">
      <c r="A180" s="246">
        <v>1.0E-4</v>
      </c>
      <c r="B180" s="239" t="s">
        <v>1717</v>
      </c>
      <c r="C180" s="242"/>
      <c r="D180" s="242"/>
      <c r="E180" s="245">
        <v>1.0</v>
      </c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</row>
    <row r="181">
      <c r="A181" s="246">
        <v>1.0E-4</v>
      </c>
      <c r="B181" s="239" t="s">
        <v>4232</v>
      </c>
      <c r="C181" s="242"/>
      <c r="D181" s="242"/>
      <c r="E181" s="245">
        <v>1.0</v>
      </c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2"/>
      <c r="T181" s="242"/>
      <c r="U181" s="242"/>
      <c r="V181" s="242"/>
      <c r="W181" s="242"/>
      <c r="X181" s="242"/>
      <c r="Y181" s="242"/>
      <c r="Z181" s="242"/>
    </row>
    <row r="182">
      <c r="A182" s="246">
        <v>1.0E-4</v>
      </c>
      <c r="B182" s="239" t="s">
        <v>2640</v>
      </c>
      <c r="C182" s="242"/>
      <c r="D182" s="242"/>
      <c r="E182" s="245">
        <v>1.0</v>
      </c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  <c r="R182" s="242"/>
      <c r="S182" s="242"/>
      <c r="T182" s="242"/>
      <c r="U182" s="242"/>
      <c r="V182" s="242"/>
      <c r="W182" s="242"/>
      <c r="X182" s="242"/>
      <c r="Y182" s="242"/>
      <c r="Z182" s="242"/>
    </row>
    <row r="183">
      <c r="A183" s="246">
        <v>1.0E-4</v>
      </c>
      <c r="B183" s="239" t="s">
        <v>2675</v>
      </c>
      <c r="C183" s="242"/>
      <c r="D183" s="242"/>
      <c r="E183" s="245">
        <v>1.0</v>
      </c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  <c r="R183" s="242"/>
      <c r="S183" s="242"/>
      <c r="T183" s="242"/>
      <c r="U183" s="242"/>
      <c r="V183" s="242"/>
      <c r="W183" s="242"/>
      <c r="X183" s="242"/>
      <c r="Y183" s="242"/>
      <c r="Z183" s="242"/>
    </row>
    <row r="184">
      <c r="A184" s="246">
        <v>1.0E-4</v>
      </c>
      <c r="B184" s="239" t="s">
        <v>803</v>
      </c>
      <c r="C184" s="242"/>
      <c r="D184" s="242"/>
      <c r="E184" s="245">
        <v>1.0</v>
      </c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  <c r="Z184" s="242"/>
    </row>
    <row r="185">
      <c r="A185" s="246">
        <v>1.0E-4</v>
      </c>
      <c r="B185" s="239" t="s">
        <v>801</v>
      </c>
      <c r="C185" s="242"/>
      <c r="D185" s="242"/>
      <c r="E185" s="245">
        <v>1.0</v>
      </c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2"/>
      <c r="T185" s="242"/>
      <c r="U185" s="242"/>
      <c r="V185" s="242"/>
      <c r="W185" s="242"/>
      <c r="X185" s="242"/>
      <c r="Y185" s="242"/>
      <c r="Z185" s="242"/>
    </row>
    <row r="186">
      <c r="A186" s="246">
        <v>1.0E-4</v>
      </c>
      <c r="B186" s="239" t="s">
        <v>2256</v>
      </c>
      <c r="C186" s="242"/>
      <c r="D186" s="242"/>
      <c r="E186" s="245">
        <v>1.0</v>
      </c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  <c r="Z186" s="242"/>
    </row>
    <row r="187">
      <c r="A187" s="246">
        <v>1.0E-4</v>
      </c>
      <c r="B187" s="239" t="s">
        <v>2254</v>
      </c>
      <c r="C187" s="242"/>
      <c r="D187" s="242"/>
      <c r="E187" s="245">
        <v>1.0</v>
      </c>
      <c r="F187" s="242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2"/>
      <c r="R187" s="242"/>
      <c r="S187" s="242"/>
      <c r="T187" s="242"/>
      <c r="U187" s="242"/>
      <c r="V187" s="242"/>
      <c r="W187" s="242"/>
      <c r="X187" s="242"/>
      <c r="Y187" s="242"/>
      <c r="Z187" s="242"/>
    </row>
  </sheetData>
  <printOptions gridLines="1" horizontalCentered="1"/>
  <pageMargins bottom="0.75" footer="0.0" header="0.0" left="0.7" right="0.7" top="0.75"/>
  <pageSetup paperSize="3" scale="120" cellComments="atEnd" orientation="landscape" pageOrder="overThenDown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8.71"/>
  </cols>
  <sheetData>
    <row r="1">
      <c r="A1" s="31" t="s">
        <v>4130</v>
      </c>
      <c r="B1" s="44" t="s">
        <v>4131</v>
      </c>
      <c r="C1" s="32" t="s">
        <v>1</v>
      </c>
      <c r="D1" s="33" t="s">
        <v>644</v>
      </c>
      <c r="E1" s="41" t="s">
        <v>3166</v>
      </c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>
      <c r="A2" s="168" t="s">
        <v>4023</v>
      </c>
      <c r="B2" s="154"/>
      <c r="C2" s="66"/>
      <c r="D2" s="66"/>
      <c r="E2" s="42">
        <v>122.0</v>
      </c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>
      <c r="A3" s="100">
        <v>0.3118</v>
      </c>
      <c r="B3" s="44" t="s">
        <v>1434</v>
      </c>
      <c r="C3" s="42" t="s">
        <v>1217</v>
      </c>
      <c r="D3" s="42" t="s">
        <v>55</v>
      </c>
      <c r="E3" s="42">
        <v>4.0</v>
      </c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>
      <c r="A4" s="100">
        <v>0.1033</v>
      </c>
      <c r="B4" s="44" t="s">
        <v>1428</v>
      </c>
      <c r="C4" s="31" t="s">
        <v>2870</v>
      </c>
      <c r="D4" s="35" t="s">
        <v>60</v>
      </c>
      <c r="E4" s="42">
        <v>2.0</v>
      </c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>
      <c r="A5" s="100">
        <v>0.0805</v>
      </c>
      <c r="B5" s="44" t="s">
        <v>1616</v>
      </c>
      <c r="C5" s="35" t="s">
        <v>2865</v>
      </c>
      <c r="D5" s="35" t="s">
        <v>60</v>
      </c>
      <c r="E5" s="42">
        <v>3.0</v>
      </c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>
      <c r="A6" s="100">
        <v>0.0688</v>
      </c>
      <c r="B6" s="44" t="s">
        <v>1444</v>
      </c>
      <c r="C6" s="42" t="s">
        <v>533</v>
      </c>
      <c r="D6" s="42" t="s">
        <v>55</v>
      </c>
      <c r="E6" s="42">
        <v>1.0</v>
      </c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>
      <c r="A7" s="100">
        <v>0.0376</v>
      </c>
      <c r="B7" s="44" t="s">
        <v>1492</v>
      </c>
      <c r="C7" s="35" t="s">
        <v>622</v>
      </c>
      <c r="D7" s="35" t="s">
        <v>67</v>
      </c>
      <c r="E7" s="42">
        <v>2.0</v>
      </c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>
      <c r="A8" s="100">
        <v>0.03</v>
      </c>
      <c r="B8" s="44" t="s">
        <v>1456</v>
      </c>
      <c r="C8" s="35" t="s">
        <v>3360</v>
      </c>
      <c r="D8" s="35" t="s">
        <v>67</v>
      </c>
      <c r="E8" s="42">
        <v>4.0</v>
      </c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>
      <c r="A9" s="100">
        <v>0.0297</v>
      </c>
      <c r="B9" s="44" t="s">
        <v>1437</v>
      </c>
      <c r="C9" s="31" t="s">
        <v>581</v>
      </c>
      <c r="D9" s="35" t="s">
        <v>60</v>
      </c>
      <c r="E9" s="42">
        <v>6.0</v>
      </c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>
      <c r="A10" s="100">
        <v>0.0294</v>
      </c>
      <c r="B10" s="44" t="s">
        <v>1840</v>
      </c>
      <c r="C10" s="35" t="s">
        <v>439</v>
      </c>
      <c r="D10" s="35" t="s">
        <v>15</v>
      </c>
      <c r="E10" s="42">
        <v>3.0</v>
      </c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>
      <c r="A11" s="100">
        <v>0.0276</v>
      </c>
      <c r="B11" s="44" t="s">
        <v>1430</v>
      </c>
      <c r="C11" s="35" t="s">
        <v>2538</v>
      </c>
      <c r="D11" s="35" t="s">
        <v>7</v>
      </c>
      <c r="E11" s="42">
        <v>4.0</v>
      </c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>
      <c r="A12" s="100">
        <v>0.027</v>
      </c>
      <c r="B12" s="44" t="s">
        <v>2008</v>
      </c>
      <c r="C12" s="35" t="s">
        <v>476</v>
      </c>
      <c r="D12" s="35" t="s">
        <v>7</v>
      </c>
      <c r="E12" s="42">
        <v>2.0</v>
      </c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>
      <c r="A13" s="100">
        <v>0.0243</v>
      </c>
      <c r="B13" s="44" t="s">
        <v>2446</v>
      </c>
      <c r="C13" s="35" t="s">
        <v>285</v>
      </c>
      <c r="D13" s="35" t="s">
        <v>15</v>
      </c>
      <c r="E13" s="42">
        <v>2.0</v>
      </c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>
      <c r="A14" s="100">
        <v>0.0228</v>
      </c>
      <c r="B14" s="44" t="s">
        <v>1670</v>
      </c>
      <c r="C14" s="35" t="s">
        <v>775</v>
      </c>
      <c r="D14" s="35" t="s">
        <v>67</v>
      </c>
      <c r="E14" s="42">
        <v>1.0</v>
      </c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>
      <c r="A15" s="100">
        <v>0.0165</v>
      </c>
      <c r="B15" s="44" t="s">
        <v>1637</v>
      </c>
      <c r="C15" s="35" t="s">
        <v>118</v>
      </c>
      <c r="D15" s="35" t="s">
        <v>60</v>
      </c>
      <c r="E15" s="42">
        <v>3.0</v>
      </c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>
      <c r="A16" s="100">
        <v>0.0165</v>
      </c>
      <c r="B16" s="44" t="s">
        <v>1469</v>
      </c>
      <c r="C16" s="42" t="s">
        <v>491</v>
      </c>
      <c r="D16" s="42" t="s">
        <v>55</v>
      </c>
      <c r="E16" s="42">
        <v>2.0</v>
      </c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>
      <c r="A17" s="100">
        <v>0.0162</v>
      </c>
      <c r="B17" s="44" t="s">
        <v>1792</v>
      </c>
      <c r="C17" s="35" t="s">
        <v>269</v>
      </c>
      <c r="D17" s="35" t="s">
        <v>60</v>
      </c>
      <c r="E17" s="42">
        <v>3.0</v>
      </c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>
      <c r="A18" s="100">
        <v>0.0141</v>
      </c>
      <c r="B18" s="44" t="s">
        <v>2507</v>
      </c>
      <c r="C18" s="35" t="s">
        <v>2629</v>
      </c>
      <c r="D18" s="35" t="s">
        <v>134</v>
      </c>
      <c r="E18" s="42">
        <v>1.0</v>
      </c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>
      <c r="A19" s="100">
        <v>0.0129</v>
      </c>
      <c r="B19" s="44" t="s">
        <v>2199</v>
      </c>
      <c r="C19" s="35" t="s">
        <v>773</v>
      </c>
      <c r="D19" s="35" t="s">
        <v>10</v>
      </c>
      <c r="E19" s="42">
        <v>1.0</v>
      </c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>
      <c r="A20" s="100">
        <v>0.0114</v>
      </c>
      <c r="B20" s="44" t="s">
        <v>2472</v>
      </c>
      <c r="C20" s="42" t="s">
        <v>216</v>
      </c>
      <c r="D20" s="42" t="s">
        <v>55</v>
      </c>
      <c r="E20" s="42">
        <v>1.0</v>
      </c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>
      <c r="A21" s="129">
        <v>0.0102</v>
      </c>
      <c r="B21" s="80" t="s">
        <v>2312</v>
      </c>
      <c r="C21" s="47" t="s">
        <v>323</v>
      </c>
      <c r="D21" s="47" t="s">
        <v>55</v>
      </c>
      <c r="E21" s="47">
        <v>3.0</v>
      </c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</row>
    <row r="22">
      <c r="A22" s="100">
        <v>0.0072</v>
      </c>
      <c r="B22" s="44" t="s">
        <v>2452</v>
      </c>
      <c r="C22" s="66"/>
      <c r="D22" s="66"/>
      <c r="E22" s="42">
        <v>2.0</v>
      </c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>
      <c r="A23" s="100">
        <v>0.0072</v>
      </c>
      <c r="B23" s="44" t="s">
        <v>1431</v>
      </c>
      <c r="C23" s="66"/>
      <c r="D23" s="66"/>
      <c r="E23" s="42">
        <v>2.0</v>
      </c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>
      <c r="A24" s="100">
        <v>0.0069</v>
      </c>
      <c r="B24" s="44" t="s">
        <v>1651</v>
      </c>
      <c r="C24" s="66"/>
      <c r="D24" s="66"/>
      <c r="E24" s="42">
        <v>1.0</v>
      </c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>
      <c r="A25" s="100">
        <v>0.0069</v>
      </c>
      <c r="B25" s="44" t="s">
        <v>1435</v>
      </c>
      <c r="C25" s="66"/>
      <c r="D25" s="66"/>
      <c r="E25" s="42">
        <v>1.0</v>
      </c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>
      <c r="A26" s="100">
        <v>0.006</v>
      </c>
      <c r="B26" s="44" t="s">
        <v>1556</v>
      </c>
      <c r="C26" s="66"/>
      <c r="D26" s="66"/>
      <c r="E26" s="42">
        <v>1.0</v>
      </c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>
      <c r="A27" s="100">
        <v>0.0057</v>
      </c>
      <c r="B27" s="44" t="s">
        <v>1668</v>
      </c>
      <c r="C27" s="66"/>
      <c r="D27" s="66"/>
      <c r="E27" s="42">
        <v>1.0</v>
      </c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>
      <c r="A28" s="100">
        <v>0.0051</v>
      </c>
      <c r="B28" s="44" t="s">
        <v>1661</v>
      </c>
      <c r="C28" s="66"/>
      <c r="D28" s="66"/>
      <c r="E28" s="42">
        <v>1.0</v>
      </c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>
      <c r="A29" s="100">
        <v>0.0051</v>
      </c>
      <c r="B29" s="44" t="s">
        <v>1449</v>
      </c>
      <c r="C29" s="66"/>
      <c r="D29" s="66"/>
      <c r="E29" s="42">
        <v>1.0</v>
      </c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>
      <c r="A30" s="100">
        <v>0.0051</v>
      </c>
      <c r="B30" s="44" t="s">
        <v>1021</v>
      </c>
      <c r="C30" s="66"/>
      <c r="D30" s="66"/>
      <c r="E30" s="42">
        <v>1.0</v>
      </c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>
      <c r="A31" s="100">
        <v>0.0048</v>
      </c>
      <c r="B31" s="44" t="s">
        <v>1855</v>
      </c>
      <c r="C31" s="66"/>
      <c r="D31" s="66"/>
      <c r="E31" s="42">
        <v>1.0</v>
      </c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>
      <c r="A32" s="100">
        <v>0.003</v>
      </c>
      <c r="B32" s="44" t="s">
        <v>2210</v>
      </c>
      <c r="C32" s="66"/>
      <c r="D32" s="66"/>
      <c r="E32" s="42">
        <v>1.0</v>
      </c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>
      <c r="A33" s="100">
        <v>0.0024</v>
      </c>
      <c r="B33" s="44" t="s">
        <v>1845</v>
      </c>
      <c r="C33" s="66"/>
      <c r="D33" s="66"/>
      <c r="E33" s="42">
        <v>1.0</v>
      </c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>
      <c r="A34" s="100">
        <v>0.0024</v>
      </c>
      <c r="B34" s="44" t="s">
        <v>1635</v>
      </c>
      <c r="C34" s="66"/>
      <c r="D34" s="66"/>
      <c r="E34" s="42">
        <v>1.0</v>
      </c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>
      <c r="A35" s="100">
        <v>0.0021</v>
      </c>
      <c r="B35" s="44" t="s">
        <v>1501</v>
      </c>
      <c r="C35" s="66"/>
      <c r="D35" s="66"/>
      <c r="E35" s="42">
        <v>1.0</v>
      </c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>
      <c r="A36" s="100">
        <v>0.0018</v>
      </c>
      <c r="B36" s="44" t="s">
        <v>2552</v>
      </c>
      <c r="C36" s="66"/>
      <c r="D36" s="66"/>
      <c r="E36" s="42">
        <v>1.0</v>
      </c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>
      <c r="A37" s="100">
        <v>0.0018</v>
      </c>
      <c r="B37" s="44" t="s">
        <v>1684</v>
      </c>
      <c r="C37" s="66"/>
      <c r="D37" s="66"/>
      <c r="E37" s="42">
        <v>1.0</v>
      </c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>
      <c r="A38" s="100">
        <v>0.0015</v>
      </c>
      <c r="B38" s="44" t="s">
        <v>837</v>
      </c>
      <c r="C38" s="66"/>
      <c r="D38" s="66"/>
      <c r="E38" s="42">
        <v>1.0</v>
      </c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>
      <c r="A39" s="100">
        <v>0.0015</v>
      </c>
      <c r="B39" s="44" t="s">
        <v>1709</v>
      </c>
      <c r="C39" s="66"/>
      <c r="D39" s="66"/>
      <c r="E39" s="42">
        <v>1.0</v>
      </c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>
      <c r="A40" s="100">
        <v>0.0012</v>
      </c>
      <c r="B40" s="44" t="s">
        <v>2558</v>
      </c>
      <c r="C40" s="66"/>
      <c r="D40" s="66"/>
      <c r="E40" s="42">
        <v>2.0</v>
      </c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>
      <c r="A41" s="100">
        <v>0.0012</v>
      </c>
      <c r="B41" s="44" t="s">
        <v>1640</v>
      </c>
      <c r="C41" s="66"/>
      <c r="D41" s="66"/>
      <c r="E41" s="42">
        <v>1.0</v>
      </c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>
      <c r="A42" s="100">
        <v>0.0012</v>
      </c>
      <c r="B42" s="44" t="s">
        <v>1695</v>
      </c>
      <c r="C42" s="66"/>
      <c r="D42" s="66"/>
      <c r="E42" s="42">
        <v>1.0</v>
      </c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>
      <c r="A43" s="100">
        <v>9.0E-4</v>
      </c>
      <c r="B43" s="44" t="s">
        <v>1618</v>
      </c>
      <c r="C43" s="66"/>
      <c r="D43" s="66"/>
      <c r="E43" s="42">
        <v>3.0</v>
      </c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>
      <c r="A44" s="100">
        <v>9.0E-4</v>
      </c>
      <c r="B44" s="44" t="s">
        <v>2405</v>
      </c>
      <c r="C44" s="66"/>
      <c r="D44" s="66"/>
      <c r="E44" s="42">
        <v>1.0</v>
      </c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>
      <c r="A45" s="100">
        <v>9.0E-4</v>
      </c>
      <c r="B45" s="44" t="s">
        <v>2514</v>
      </c>
      <c r="C45" s="66"/>
      <c r="D45" s="66"/>
      <c r="E45" s="42">
        <v>1.0</v>
      </c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>
      <c r="A46" s="100">
        <v>9.0E-4</v>
      </c>
      <c r="B46" s="44" t="s">
        <v>2183</v>
      </c>
      <c r="C46" s="66"/>
      <c r="D46" s="66"/>
      <c r="E46" s="42">
        <v>1.0</v>
      </c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>
      <c r="A47" s="100">
        <v>9.0E-4</v>
      </c>
      <c r="B47" s="44" t="s">
        <v>2551</v>
      </c>
      <c r="C47" s="66"/>
      <c r="D47" s="66"/>
      <c r="E47" s="42">
        <v>1.0</v>
      </c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>
      <c r="A48" s="100">
        <v>9.0E-4</v>
      </c>
      <c r="B48" s="44" t="s">
        <v>2876</v>
      </c>
      <c r="C48" s="66"/>
      <c r="D48" s="66"/>
      <c r="E48" s="42">
        <v>1.0</v>
      </c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>
      <c r="A49" s="100">
        <v>9.0E-4</v>
      </c>
      <c r="B49" s="44" t="s">
        <v>956</v>
      </c>
      <c r="C49" s="66"/>
      <c r="D49" s="66"/>
      <c r="E49" s="42">
        <v>1.0</v>
      </c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>
      <c r="A50" s="100">
        <v>9.0E-4</v>
      </c>
      <c r="B50" s="44" t="s">
        <v>1496</v>
      </c>
      <c r="C50" s="66"/>
      <c r="D50" s="66"/>
      <c r="E50" s="42">
        <v>1.0</v>
      </c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>
      <c r="A51" s="100">
        <v>6.0E-4</v>
      </c>
      <c r="B51" s="44" t="s">
        <v>1715</v>
      </c>
      <c r="C51" s="66"/>
      <c r="D51" s="66"/>
      <c r="E51" s="42">
        <v>1.0</v>
      </c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>
      <c r="A52" s="100">
        <v>6.0E-4</v>
      </c>
      <c r="B52" s="44" t="s">
        <v>2415</v>
      </c>
      <c r="C52" s="66"/>
      <c r="D52" s="66"/>
      <c r="E52" s="42">
        <v>1.0</v>
      </c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>
      <c r="A53" s="100">
        <v>6.0E-4</v>
      </c>
      <c r="B53" s="44" t="s">
        <v>4143</v>
      </c>
      <c r="C53" s="66"/>
      <c r="D53" s="66"/>
      <c r="E53" s="42">
        <v>1.0</v>
      </c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>
      <c r="A54" s="100">
        <v>6.0E-4</v>
      </c>
      <c r="B54" s="44" t="s">
        <v>4144</v>
      </c>
      <c r="C54" s="66"/>
      <c r="D54" s="66"/>
      <c r="E54" s="42">
        <v>1.0</v>
      </c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>
      <c r="A55" s="100">
        <v>6.0E-4</v>
      </c>
      <c r="B55" s="44" t="s">
        <v>4145</v>
      </c>
      <c r="C55" s="66"/>
      <c r="D55" s="66"/>
      <c r="E55" s="42">
        <v>1.0</v>
      </c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>
      <c r="A56" s="100">
        <v>6.0E-4</v>
      </c>
      <c r="B56" s="44" t="s">
        <v>4146</v>
      </c>
      <c r="C56" s="66"/>
      <c r="D56" s="66"/>
      <c r="E56" s="42">
        <v>1.0</v>
      </c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>
      <c r="A57" s="100">
        <v>6.0E-4</v>
      </c>
      <c r="B57" s="44" t="s">
        <v>2568</v>
      </c>
      <c r="C57" s="66"/>
      <c r="D57" s="66"/>
      <c r="E57" s="42">
        <v>1.0</v>
      </c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>
      <c r="A58" s="100">
        <v>6.0E-4</v>
      </c>
      <c r="B58" s="44" t="s">
        <v>2891</v>
      </c>
      <c r="C58" s="66"/>
      <c r="D58" s="66"/>
      <c r="E58" s="42">
        <v>1.0</v>
      </c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>
      <c r="A59" s="100">
        <v>6.0E-4</v>
      </c>
      <c r="B59" s="44" t="s">
        <v>1582</v>
      </c>
      <c r="C59" s="66"/>
      <c r="D59" s="66"/>
      <c r="E59" s="42">
        <v>1.0</v>
      </c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>
      <c r="A60" s="100">
        <v>6.0E-4</v>
      </c>
      <c r="B60" s="44" t="s">
        <v>1565</v>
      </c>
      <c r="C60" s="66"/>
      <c r="D60" s="66"/>
      <c r="E60" s="42">
        <v>1.0</v>
      </c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>
      <c r="A61" s="100">
        <v>3.0E-4</v>
      </c>
      <c r="B61" s="44" t="s">
        <v>803</v>
      </c>
      <c r="C61" s="66"/>
      <c r="D61" s="66"/>
      <c r="E61" s="42">
        <v>1.0</v>
      </c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>
      <c r="A62" s="100">
        <v>3.0E-4</v>
      </c>
      <c r="B62" s="44" t="s">
        <v>1642</v>
      </c>
      <c r="C62" s="66"/>
      <c r="D62" s="66"/>
      <c r="E62" s="42">
        <v>1.0</v>
      </c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>
      <c r="A63" s="100">
        <v>3.0E-4</v>
      </c>
      <c r="B63" s="44" t="s">
        <v>1688</v>
      </c>
      <c r="C63" s="66"/>
      <c r="D63" s="66"/>
      <c r="E63" s="42">
        <v>1.0</v>
      </c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>
      <c r="A64" s="100">
        <v>3.0E-4</v>
      </c>
      <c r="B64" s="44" t="s">
        <v>1702</v>
      </c>
      <c r="C64" s="66"/>
      <c r="D64" s="66"/>
      <c r="E64" s="42">
        <v>1.0</v>
      </c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>
      <c r="A65" s="100">
        <v>3.0E-4</v>
      </c>
      <c r="B65" s="44" t="s">
        <v>844</v>
      </c>
      <c r="C65" s="66"/>
      <c r="D65" s="66"/>
      <c r="E65" s="42">
        <v>1.0</v>
      </c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>
      <c r="A66" s="100">
        <v>3.0E-4</v>
      </c>
      <c r="B66" s="44" t="s">
        <v>4066</v>
      </c>
      <c r="C66" s="66"/>
      <c r="D66" s="66"/>
      <c r="E66" s="42">
        <v>1.0</v>
      </c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>
      <c r="A67" s="100">
        <v>3.0E-4</v>
      </c>
      <c r="B67" s="44" t="s">
        <v>4155</v>
      </c>
      <c r="C67" s="66"/>
      <c r="D67" s="66"/>
      <c r="E67" s="42">
        <v>1.0</v>
      </c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>
      <c r="A68" s="100">
        <v>3.0E-4</v>
      </c>
      <c r="B68" s="44" t="s">
        <v>2515</v>
      </c>
      <c r="C68" s="66"/>
      <c r="D68" s="66"/>
      <c r="E68" s="42">
        <v>1.0</v>
      </c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>
      <c r="A69" s="100">
        <v>3.0E-4</v>
      </c>
      <c r="B69" s="44" t="s">
        <v>2512</v>
      </c>
      <c r="C69" s="66"/>
      <c r="D69" s="66"/>
      <c r="E69" s="42">
        <v>1.0</v>
      </c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>
      <c r="A70" s="100">
        <v>3.0E-4</v>
      </c>
      <c r="B70" s="44" t="s">
        <v>2336</v>
      </c>
      <c r="C70" s="66"/>
      <c r="D70" s="66"/>
      <c r="E70" s="42">
        <v>1.0</v>
      </c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>
      <c r="A71" s="100">
        <v>3.0E-4</v>
      </c>
      <c r="B71" s="44" t="s">
        <v>4159</v>
      </c>
      <c r="C71" s="66"/>
      <c r="D71" s="66"/>
      <c r="E71" s="42">
        <v>1.0</v>
      </c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>
      <c r="A72" s="100">
        <v>3.0E-4</v>
      </c>
      <c r="B72" s="44" t="s">
        <v>4160</v>
      </c>
      <c r="C72" s="66"/>
      <c r="D72" s="66"/>
      <c r="E72" s="42">
        <v>1.0</v>
      </c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>
      <c r="A73" s="100">
        <v>3.0E-4</v>
      </c>
      <c r="B73" s="44" t="s">
        <v>4161</v>
      </c>
      <c r="C73" s="66"/>
      <c r="D73" s="66"/>
      <c r="E73" s="42">
        <v>1.0</v>
      </c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>
      <c r="A74" s="100">
        <v>3.0E-4</v>
      </c>
      <c r="B74" s="44" t="s">
        <v>4162</v>
      </c>
      <c r="C74" s="66"/>
      <c r="D74" s="66"/>
      <c r="E74" s="42">
        <v>1.0</v>
      </c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>
      <c r="A75" s="100">
        <v>3.0E-4</v>
      </c>
      <c r="B75" s="44" t="s">
        <v>2873</v>
      </c>
      <c r="C75" s="66"/>
      <c r="D75" s="66"/>
      <c r="E75" s="42">
        <v>1.0</v>
      </c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>
      <c r="A76" s="100">
        <v>3.0E-4</v>
      </c>
      <c r="B76" s="44" t="s">
        <v>2885</v>
      </c>
      <c r="C76" s="66"/>
      <c r="D76" s="66"/>
      <c r="E76" s="42">
        <v>1.0</v>
      </c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>
      <c r="A77" s="100">
        <v>3.0E-4</v>
      </c>
      <c r="B77" s="44" t="s">
        <v>1890</v>
      </c>
      <c r="C77" s="66"/>
      <c r="D77" s="66"/>
      <c r="E77" s="42">
        <v>1.0</v>
      </c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>
      <c r="A78" s="100">
        <v>3.0E-4</v>
      </c>
      <c r="B78" s="44" t="s">
        <v>2889</v>
      </c>
      <c r="C78" s="66"/>
      <c r="D78" s="66"/>
      <c r="E78" s="42">
        <v>1.0</v>
      </c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>
      <c r="A79" s="100">
        <v>3.0E-4</v>
      </c>
      <c r="B79" s="44" t="s">
        <v>4166</v>
      </c>
      <c r="C79" s="66"/>
      <c r="D79" s="66"/>
      <c r="E79" s="42">
        <v>1.0</v>
      </c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>
      <c r="A80" s="100">
        <v>3.0E-4</v>
      </c>
      <c r="B80" s="44" t="s">
        <v>1575</v>
      </c>
      <c r="C80" s="66"/>
      <c r="D80" s="66"/>
      <c r="E80" s="42">
        <v>1.0</v>
      </c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>
      <c r="A81" s="100">
        <v>3.0E-4</v>
      </c>
      <c r="B81" s="44" t="s">
        <v>1700</v>
      </c>
      <c r="C81" s="66"/>
      <c r="D81" s="66"/>
      <c r="E81" s="42">
        <v>1.0</v>
      </c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>
      <c r="A82" s="100">
        <v>3.0E-4</v>
      </c>
      <c r="B82" s="44" t="s">
        <v>2063</v>
      </c>
      <c r="C82" s="66"/>
      <c r="D82" s="66"/>
      <c r="E82" s="42">
        <v>1.0</v>
      </c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>
      <c r="A83" s="100">
        <v>3.0E-4</v>
      </c>
      <c r="B83" s="44" t="s">
        <v>1475</v>
      </c>
      <c r="C83" s="66"/>
      <c r="D83" s="66"/>
      <c r="E83" s="42">
        <v>1.0</v>
      </c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>
      <c r="A84" s="100">
        <v>3.0E-4</v>
      </c>
      <c r="B84" s="44" t="s">
        <v>1477</v>
      </c>
      <c r="C84" s="66"/>
      <c r="D84" s="66"/>
      <c r="E84" s="42">
        <v>1.0</v>
      </c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>
      <c r="A85" s="100">
        <v>3.0E-4</v>
      </c>
      <c r="B85" s="44" t="s">
        <v>998</v>
      </c>
      <c r="C85" s="66"/>
      <c r="D85" s="66"/>
      <c r="E85" s="42">
        <v>1.0</v>
      </c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>
      <c r="A86" s="100">
        <v>3.0E-4</v>
      </c>
      <c r="B86" s="44" t="s">
        <v>1481</v>
      </c>
      <c r="C86" s="66"/>
      <c r="D86" s="66"/>
      <c r="E86" s="42">
        <v>1.0</v>
      </c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>
      <c r="A87" s="100">
        <v>3.0E-4</v>
      </c>
      <c r="B87" s="44" t="s">
        <v>1000</v>
      </c>
      <c r="C87" s="66"/>
      <c r="D87" s="66"/>
      <c r="E87" s="42">
        <v>1.0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>
      <c r="A88" s="100">
        <v>3.0E-4</v>
      </c>
      <c r="B88" s="44" t="s">
        <v>1040</v>
      </c>
      <c r="C88" s="66"/>
      <c r="D88" s="66"/>
      <c r="E88" s="42">
        <v>1.0</v>
      </c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>
      <c r="A89" s="100">
        <v>3.0E-4</v>
      </c>
      <c r="B89" s="44" t="s">
        <v>1711</v>
      </c>
      <c r="C89" s="66"/>
      <c r="D89" s="66"/>
      <c r="E89" s="42">
        <v>1.0</v>
      </c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>
      <c r="A90" s="100">
        <v>3.0E-4</v>
      </c>
      <c r="B90" s="44" t="s">
        <v>2556</v>
      </c>
      <c r="C90" s="66"/>
      <c r="D90" s="66"/>
      <c r="E90" s="42">
        <v>1.0</v>
      </c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</sheetData>
  <printOptions gridLines="1"/>
  <pageMargins bottom="1.0" footer="0.0" header="0.0" left="1.0" right="1.0" top="1.0"/>
  <pageSetup scale="80" cellComments="atEnd" orientation="landscape" pageOrder="overThenDown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8.43"/>
  </cols>
  <sheetData>
    <row r="1">
      <c r="A1" s="44" t="s">
        <v>4190</v>
      </c>
      <c r="B1" s="31" t="s">
        <v>4192</v>
      </c>
      <c r="C1" s="82" t="s">
        <v>1</v>
      </c>
      <c r="D1" s="33" t="s">
        <v>644</v>
      </c>
      <c r="E1" s="41" t="s">
        <v>4193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>
      <c r="A2" s="168" t="s">
        <v>4195</v>
      </c>
      <c r="B2" s="116"/>
      <c r="C2" s="38"/>
      <c r="D2" s="38"/>
      <c r="E2" s="37">
        <v>295.0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00">
        <v>0.1912</v>
      </c>
      <c r="B3" s="44" t="s">
        <v>603</v>
      </c>
      <c r="C3" s="37" t="s">
        <v>3120</v>
      </c>
      <c r="D3" s="37" t="s">
        <v>60</v>
      </c>
      <c r="E3" s="37">
        <v>7.0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100">
        <v>0.1373</v>
      </c>
      <c r="B4" s="44" t="s">
        <v>485</v>
      </c>
      <c r="C4" s="37" t="s">
        <v>486</v>
      </c>
      <c r="D4" s="37" t="s">
        <v>15</v>
      </c>
      <c r="E4" s="37">
        <v>2.0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100">
        <v>0.1109</v>
      </c>
      <c r="B5" s="44" t="s">
        <v>376</v>
      </c>
      <c r="C5" s="37" t="s">
        <v>3430</v>
      </c>
      <c r="D5" s="37" t="s">
        <v>7</v>
      </c>
      <c r="E5" s="37">
        <v>6.0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100">
        <v>0.0743</v>
      </c>
      <c r="B6" s="44" t="s">
        <v>774</v>
      </c>
      <c r="C6" s="37" t="s">
        <v>3600</v>
      </c>
      <c r="D6" s="37" t="s">
        <v>67</v>
      </c>
      <c r="E6" s="37">
        <v>2.0</v>
      </c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100">
        <v>0.0554</v>
      </c>
      <c r="B7" s="44" t="s">
        <v>352</v>
      </c>
      <c r="C7" s="37" t="s">
        <v>353</v>
      </c>
      <c r="D7" s="37" t="s">
        <v>7</v>
      </c>
      <c r="E7" s="37">
        <v>4.0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00">
        <v>0.0548</v>
      </c>
      <c r="B8" s="44" t="s">
        <v>479</v>
      </c>
      <c r="C8" s="37" t="s">
        <v>4197</v>
      </c>
      <c r="D8" s="37" t="s">
        <v>7</v>
      </c>
      <c r="E8" s="37">
        <v>1.0</v>
      </c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100">
        <v>0.0434</v>
      </c>
      <c r="B9" s="44" t="s">
        <v>534</v>
      </c>
      <c r="C9" s="37" t="s">
        <v>535</v>
      </c>
      <c r="D9" s="37" t="s">
        <v>15</v>
      </c>
      <c r="E9" s="37">
        <v>1.0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100">
        <v>0.0401</v>
      </c>
      <c r="B10" s="44" t="s">
        <v>536</v>
      </c>
      <c r="C10" s="37" t="s">
        <v>4199</v>
      </c>
      <c r="D10" s="37" t="s">
        <v>15</v>
      </c>
      <c r="E10" s="37">
        <v>2.0</v>
      </c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100">
        <v>0.0318</v>
      </c>
      <c r="B11" s="44" t="s">
        <v>70</v>
      </c>
      <c r="C11" s="37" t="s">
        <v>1442</v>
      </c>
      <c r="D11" s="37" t="s">
        <v>7</v>
      </c>
      <c r="E11" s="37">
        <v>2.0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100">
        <v>0.0203</v>
      </c>
      <c r="B12" s="44" t="s">
        <v>378</v>
      </c>
      <c r="C12" s="37" t="s">
        <v>4201</v>
      </c>
      <c r="D12" s="37" t="s">
        <v>15</v>
      </c>
      <c r="E12" s="37">
        <v>1.0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100">
        <v>0.0176</v>
      </c>
      <c r="B13" s="44" t="s">
        <v>606</v>
      </c>
      <c r="C13" s="37" t="s">
        <v>607</v>
      </c>
      <c r="D13" s="37" t="s">
        <v>15</v>
      </c>
      <c r="E13" s="37">
        <v>1.0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00">
        <v>0.0167</v>
      </c>
      <c r="B14" s="44" t="s">
        <v>483</v>
      </c>
      <c r="C14" s="37" t="s">
        <v>484</v>
      </c>
      <c r="D14" s="37" t="s">
        <v>15</v>
      </c>
      <c r="E14" s="37">
        <v>1.0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100">
        <v>0.0154</v>
      </c>
      <c r="B15" s="44" t="s">
        <v>334</v>
      </c>
      <c r="C15" s="37" t="s">
        <v>4204</v>
      </c>
      <c r="D15" s="37" t="s">
        <v>7</v>
      </c>
      <c r="E15" s="37">
        <v>1.0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100">
        <v>0.0145</v>
      </c>
      <c r="B16" s="44" t="s">
        <v>782</v>
      </c>
      <c r="C16" s="37" t="s">
        <v>4206</v>
      </c>
      <c r="D16" s="37" t="s">
        <v>15</v>
      </c>
      <c r="E16" s="37">
        <v>3.0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29">
        <v>0.0105</v>
      </c>
      <c r="B17" s="80" t="s">
        <v>488</v>
      </c>
      <c r="C17" s="49" t="s">
        <v>3620</v>
      </c>
      <c r="D17" s="49" t="s">
        <v>15</v>
      </c>
      <c r="E17" s="49">
        <v>1.0</v>
      </c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>
      <c r="A18" s="100">
        <v>0.0095</v>
      </c>
      <c r="B18" s="44" t="s">
        <v>539</v>
      </c>
      <c r="C18" s="38"/>
      <c r="D18" s="38"/>
      <c r="E18" s="37">
        <v>1.0</v>
      </c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100">
        <v>0.0088</v>
      </c>
      <c r="B19" s="44" t="s">
        <v>223</v>
      </c>
      <c r="C19" s="38"/>
      <c r="D19" s="38"/>
      <c r="E19" s="37">
        <v>1.0</v>
      </c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00">
        <v>0.008</v>
      </c>
      <c r="B20" s="44" t="s">
        <v>204</v>
      </c>
      <c r="C20" s="38"/>
      <c r="D20" s="38"/>
      <c r="E20" s="37">
        <v>1.0</v>
      </c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100">
        <v>0.0078</v>
      </c>
      <c r="B21" s="44" t="s">
        <v>96</v>
      </c>
      <c r="C21" s="38"/>
      <c r="D21" s="38"/>
      <c r="E21" s="37">
        <v>1.0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00">
        <v>0.0077</v>
      </c>
      <c r="B22" s="44" t="s">
        <v>511</v>
      </c>
      <c r="C22" s="38"/>
      <c r="D22" s="38"/>
      <c r="E22" s="37">
        <v>4.0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100">
        <v>0.0072</v>
      </c>
      <c r="B23" s="44" t="s">
        <v>3544</v>
      </c>
      <c r="C23" s="38"/>
      <c r="D23" s="38"/>
      <c r="E23" s="37">
        <v>1.0</v>
      </c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100">
        <v>0.0069</v>
      </c>
      <c r="B24" s="44" t="s">
        <v>74</v>
      </c>
      <c r="C24" s="38"/>
      <c r="D24" s="38"/>
      <c r="E24" s="37">
        <v>1.0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100">
        <v>0.0066</v>
      </c>
      <c r="B25" s="44" t="s">
        <v>3529</v>
      </c>
      <c r="C25" s="38"/>
      <c r="D25" s="38"/>
      <c r="E25" s="37">
        <v>1.0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100">
        <v>0.0062</v>
      </c>
      <c r="B26" s="44" t="s">
        <v>208</v>
      </c>
      <c r="C26" s="38"/>
      <c r="D26" s="38"/>
      <c r="E26" s="37">
        <v>1.0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100">
        <v>0.006</v>
      </c>
      <c r="B27" s="44" t="s">
        <v>778</v>
      </c>
      <c r="C27" s="38"/>
      <c r="D27" s="38"/>
      <c r="E27" s="37">
        <v>1.0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100">
        <v>0.0053</v>
      </c>
      <c r="B28" s="44" t="s">
        <v>532</v>
      </c>
      <c r="C28" s="38"/>
      <c r="D28" s="38"/>
      <c r="E28" s="37">
        <v>1.0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100">
        <v>0.0048</v>
      </c>
      <c r="B29" s="44" t="s">
        <v>94</v>
      </c>
      <c r="C29" s="38"/>
      <c r="D29" s="38"/>
      <c r="E29" s="37">
        <v>1.0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100">
        <v>0.0044</v>
      </c>
      <c r="B30" s="44" t="s">
        <v>295</v>
      </c>
      <c r="C30" s="38"/>
      <c r="D30" s="38"/>
      <c r="E30" s="37">
        <v>6.0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100">
        <v>0.0035</v>
      </c>
      <c r="B31" s="44" t="s">
        <v>465</v>
      </c>
      <c r="C31" s="38"/>
      <c r="D31" s="38"/>
      <c r="E31" s="37">
        <v>1.0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100">
        <v>0.0035</v>
      </c>
      <c r="B32" s="44" t="s">
        <v>140</v>
      </c>
      <c r="C32" s="38"/>
      <c r="D32" s="38"/>
      <c r="E32" s="37">
        <v>1.0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100">
        <v>0.0031</v>
      </c>
      <c r="B33" s="44" t="s">
        <v>3460</v>
      </c>
      <c r="C33" s="38"/>
      <c r="D33" s="38"/>
      <c r="E33" s="37">
        <v>1.0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100">
        <v>0.0029</v>
      </c>
      <c r="B34" s="44" t="s">
        <v>337</v>
      </c>
      <c r="C34" s="38"/>
      <c r="D34" s="38"/>
      <c r="E34" s="37">
        <v>1.0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100">
        <v>0.0028</v>
      </c>
      <c r="B35" s="44" t="s">
        <v>477</v>
      </c>
      <c r="C35" s="38"/>
      <c r="D35" s="38"/>
      <c r="E35" s="37">
        <v>3.0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100">
        <v>0.0026</v>
      </c>
      <c r="B36" s="44" t="s">
        <v>356</v>
      </c>
      <c r="C36" s="38"/>
      <c r="D36" s="38"/>
      <c r="E36" s="37">
        <v>1.0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100">
        <v>0.0022</v>
      </c>
      <c r="B37" s="44" t="s">
        <v>467</v>
      </c>
      <c r="C37" s="38"/>
      <c r="D37" s="38"/>
      <c r="E37" s="37">
        <v>1.0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100">
        <v>0.0022</v>
      </c>
      <c r="B38" s="44" t="s">
        <v>4214</v>
      </c>
      <c r="C38" s="38"/>
      <c r="D38" s="38"/>
      <c r="E38" s="37">
        <v>1.0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100">
        <v>0.0019</v>
      </c>
      <c r="B39" s="44" t="s">
        <v>586</v>
      </c>
      <c r="C39" s="38"/>
      <c r="D39" s="38"/>
      <c r="E39" s="37">
        <v>5.0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100">
        <v>0.0019</v>
      </c>
      <c r="B40" s="44" t="s">
        <v>4217</v>
      </c>
      <c r="C40" s="38"/>
      <c r="D40" s="38"/>
      <c r="E40" s="37">
        <v>1.0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100">
        <v>0.0019</v>
      </c>
      <c r="B41" s="44" t="s">
        <v>142</v>
      </c>
      <c r="C41" s="38"/>
      <c r="D41" s="38"/>
      <c r="E41" s="37">
        <v>1.0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100">
        <v>0.0018</v>
      </c>
      <c r="B42" s="44" t="s">
        <v>371</v>
      </c>
      <c r="C42" s="38"/>
      <c r="D42" s="38"/>
      <c r="E42" s="37">
        <v>5.0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100">
        <v>0.0018</v>
      </c>
      <c r="B43" s="44" t="s">
        <v>181</v>
      </c>
      <c r="C43" s="38"/>
      <c r="D43" s="38"/>
      <c r="E43" s="37">
        <v>2.0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100">
        <v>0.0018</v>
      </c>
      <c r="B44" s="44" t="s">
        <v>96</v>
      </c>
      <c r="C44" s="38"/>
      <c r="D44" s="38"/>
      <c r="E44" s="37">
        <v>1.0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100">
        <v>0.0016</v>
      </c>
      <c r="B45" s="44" t="s">
        <v>221</v>
      </c>
      <c r="C45" s="38"/>
      <c r="D45" s="38"/>
      <c r="E45" s="37">
        <v>2.0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100">
        <v>0.0015</v>
      </c>
      <c r="B46" s="44" t="s">
        <v>4223</v>
      </c>
      <c r="C46" s="38"/>
      <c r="D46" s="38"/>
      <c r="E46" s="37">
        <v>1.0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100">
        <v>0.0014</v>
      </c>
      <c r="B47" s="44" t="s">
        <v>3168</v>
      </c>
      <c r="C47" s="38"/>
      <c r="D47" s="38"/>
      <c r="E47" s="37">
        <v>1.0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100">
        <v>0.0013</v>
      </c>
      <c r="B48" s="44" t="s">
        <v>490</v>
      </c>
      <c r="C48" s="38"/>
      <c r="D48" s="38"/>
      <c r="E48" s="37">
        <v>3.0</v>
      </c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100">
        <v>0.0013</v>
      </c>
      <c r="B49" s="44" t="s">
        <v>4229</v>
      </c>
      <c r="C49" s="38"/>
      <c r="D49" s="38"/>
      <c r="E49" s="37">
        <v>3.0</v>
      </c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100">
        <v>0.0013</v>
      </c>
      <c r="B50" s="44" t="s">
        <v>168</v>
      </c>
      <c r="C50" s="38"/>
      <c r="D50" s="38"/>
      <c r="E50" s="37">
        <v>3.0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100">
        <v>0.0012</v>
      </c>
      <c r="B51" s="44" t="s">
        <v>492</v>
      </c>
      <c r="C51" s="38"/>
      <c r="D51" s="38"/>
      <c r="E51" s="37">
        <v>1.0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100">
        <v>0.0011</v>
      </c>
      <c r="B52" s="44" t="s">
        <v>4231</v>
      </c>
      <c r="C52" s="38"/>
      <c r="D52" s="38"/>
      <c r="E52" s="37">
        <v>1.0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100">
        <v>0.001</v>
      </c>
      <c r="B53" s="44" t="s">
        <v>310</v>
      </c>
      <c r="C53" s="38"/>
      <c r="D53" s="38"/>
      <c r="E53" s="37">
        <v>3.0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100">
        <v>0.001</v>
      </c>
      <c r="B54" s="44" t="s">
        <v>3126</v>
      </c>
      <c r="C54" s="38"/>
      <c r="D54" s="38"/>
      <c r="E54" s="37">
        <v>2.0</v>
      </c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>
      <c r="A55" s="100">
        <v>0.001</v>
      </c>
      <c r="B55" s="44" t="s">
        <v>332</v>
      </c>
      <c r="C55" s="38"/>
      <c r="D55" s="38"/>
      <c r="E55" s="37">
        <v>2.0</v>
      </c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>
      <c r="A56" s="100">
        <v>9.0E-4</v>
      </c>
      <c r="B56" s="44" t="s">
        <v>3009</v>
      </c>
      <c r="C56" s="38"/>
      <c r="D56" s="38"/>
      <c r="E56" s="37">
        <v>2.0</v>
      </c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>
      <c r="A57" s="100">
        <v>9.0E-4</v>
      </c>
      <c r="B57" s="44" t="s">
        <v>776</v>
      </c>
      <c r="C57" s="38"/>
      <c r="D57" s="38"/>
      <c r="E57" s="37">
        <v>1.0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>
      <c r="A58" s="100">
        <v>7.0E-4</v>
      </c>
      <c r="B58" s="44" t="s">
        <v>380</v>
      </c>
      <c r="C58" s="38"/>
      <c r="D58" s="38"/>
      <c r="E58" s="37">
        <v>4.0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>
      <c r="A59" s="100">
        <v>7.0E-4</v>
      </c>
      <c r="B59" s="44" t="s">
        <v>4240</v>
      </c>
      <c r="C59" s="38"/>
      <c r="D59" s="38"/>
      <c r="E59" s="37">
        <v>2.0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>
      <c r="A60" s="100">
        <v>7.0E-4</v>
      </c>
      <c r="B60" s="44" t="s">
        <v>3707</v>
      </c>
      <c r="C60" s="38"/>
      <c r="D60" s="38"/>
      <c r="E60" s="37">
        <v>1.0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>
      <c r="A61" s="100">
        <v>7.0E-4</v>
      </c>
      <c r="B61" s="44" t="s">
        <v>4241</v>
      </c>
      <c r="C61" s="38"/>
      <c r="D61" s="38"/>
      <c r="E61" s="37">
        <v>1.0</v>
      </c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>
      <c r="A62" s="100">
        <v>7.0E-4</v>
      </c>
      <c r="B62" s="44" t="s">
        <v>3128</v>
      </c>
      <c r="C62" s="38"/>
      <c r="D62" s="38"/>
      <c r="E62" s="37">
        <v>1.0</v>
      </c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>
      <c r="A63" s="100">
        <v>6.0E-4</v>
      </c>
      <c r="B63" s="44" t="s">
        <v>202</v>
      </c>
      <c r="C63" s="38"/>
      <c r="D63" s="38"/>
      <c r="E63" s="37">
        <v>2.0</v>
      </c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>
      <c r="A64" s="100">
        <v>6.0E-4</v>
      </c>
      <c r="B64" s="44" t="s">
        <v>3181</v>
      </c>
      <c r="C64" s="38"/>
      <c r="D64" s="38"/>
      <c r="E64" s="37">
        <v>1.0</v>
      </c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>
      <c r="A65" s="100">
        <v>6.0E-4</v>
      </c>
      <c r="B65" s="44" t="s">
        <v>320</v>
      </c>
      <c r="C65" s="38"/>
      <c r="D65" s="38"/>
      <c r="E65" s="37">
        <v>1.0</v>
      </c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>
      <c r="A66" s="100">
        <v>6.0E-4</v>
      </c>
      <c r="B66" s="44" t="s">
        <v>3381</v>
      </c>
      <c r="C66" s="38"/>
      <c r="D66" s="38"/>
      <c r="E66" s="37">
        <v>1.0</v>
      </c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>
      <c r="A67" s="100">
        <v>6.0E-4</v>
      </c>
      <c r="B67" s="44" t="s">
        <v>4243</v>
      </c>
      <c r="C67" s="38"/>
      <c r="D67" s="38"/>
      <c r="E67" s="37">
        <v>1.0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>
      <c r="A68" s="100">
        <v>5.0E-4</v>
      </c>
      <c r="B68" s="44" t="s">
        <v>604</v>
      </c>
      <c r="C68" s="38"/>
      <c r="D68" s="38"/>
      <c r="E68" s="37">
        <v>3.0</v>
      </c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>
      <c r="A69" s="100">
        <v>5.0E-4</v>
      </c>
      <c r="B69" s="44" t="s">
        <v>115</v>
      </c>
      <c r="C69" s="38"/>
      <c r="D69" s="38"/>
      <c r="E69" s="37">
        <v>3.0</v>
      </c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>
      <c r="A70" s="100">
        <v>5.0E-4</v>
      </c>
      <c r="B70" s="44" t="s">
        <v>318</v>
      </c>
      <c r="C70" s="38"/>
      <c r="D70" s="38"/>
      <c r="E70" s="37">
        <v>2.0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>
      <c r="A71" s="100">
        <v>5.0E-4</v>
      </c>
      <c r="B71" s="44" t="s">
        <v>3521</v>
      </c>
      <c r="C71" s="38"/>
      <c r="D71" s="38"/>
      <c r="E71" s="37">
        <v>1.0</v>
      </c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>
      <c r="A72" s="100">
        <v>5.0E-4</v>
      </c>
      <c r="B72" s="44" t="s">
        <v>4249</v>
      </c>
      <c r="C72" s="38"/>
      <c r="D72" s="38"/>
      <c r="E72" s="37">
        <v>1.0</v>
      </c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>
      <c r="A73" s="100">
        <v>4.0E-4</v>
      </c>
      <c r="B73" s="44" t="s">
        <v>2971</v>
      </c>
      <c r="C73" s="38"/>
      <c r="D73" s="38"/>
      <c r="E73" s="37">
        <v>3.0</v>
      </c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>
      <c r="A74" s="100">
        <v>4.0E-4</v>
      </c>
      <c r="B74" s="44" t="s">
        <v>3655</v>
      </c>
      <c r="C74" s="38"/>
      <c r="D74" s="38"/>
      <c r="E74" s="37">
        <v>2.0</v>
      </c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>
      <c r="A75" s="100">
        <v>4.0E-4</v>
      </c>
      <c r="B75" s="44" t="s">
        <v>617</v>
      </c>
      <c r="C75" s="38"/>
      <c r="D75" s="38"/>
      <c r="E75" s="37">
        <v>2.0</v>
      </c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>
      <c r="A76" s="100">
        <v>4.0E-4</v>
      </c>
      <c r="B76" s="44" t="s">
        <v>3277</v>
      </c>
      <c r="C76" s="38"/>
      <c r="D76" s="38"/>
      <c r="E76" s="37">
        <v>1.0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>
      <c r="A77" s="100">
        <v>4.0E-4</v>
      </c>
      <c r="B77" s="44" t="s">
        <v>522</v>
      </c>
      <c r="C77" s="38"/>
      <c r="D77" s="38"/>
      <c r="E77" s="37">
        <v>1.0</v>
      </c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>
      <c r="A78" s="100">
        <v>4.0E-4</v>
      </c>
      <c r="B78" s="44" t="s">
        <v>4254</v>
      </c>
      <c r="C78" s="38"/>
      <c r="D78" s="38"/>
      <c r="E78" s="37">
        <v>1.0</v>
      </c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>
      <c r="A79" s="100">
        <v>4.0E-4</v>
      </c>
      <c r="B79" s="44" t="s">
        <v>3637</v>
      </c>
      <c r="C79" s="38"/>
      <c r="D79" s="38"/>
      <c r="E79" s="37">
        <v>1.0</v>
      </c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>
      <c r="A80" s="100">
        <v>4.0E-4</v>
      </c>
      <c r="B80" s="44" t="s">
        <v>4257</v>
      </c>
      <c r="C80" s="38"/>
      <c r="D80" s="38"/>
      <c r="E80" s="37">
        <v>1.0</v>
      </c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>
      <c r="A81" s="100">
        <v>4.0E-4</v>
      </c>
      <c r="B81" s="44" t="s">
        <v>3493</v>
      </c>
      <c r="C81" s="38"/>
      <c r="D81" s="38"/>
      <c r="E81" s="37">
        <v>1.0</v>
      </c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>
      <c r="A82" s="100">
        <v>4.0E-4</v>
      </c>
      <c r="B82" s="44" t="s">
        <v>4259</v>
      </c>
      <c r="C82" s="38"/>
      <c r="D82" s="38"/>
      <c r="E82" s="37">
        <v>1.0</v>
      </c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>
      <c r="A83" s="100">
        <v>3.0E-4</v>
      </c>
      <c r="B83" s="44" t="s">
        <v>3015</v>
      </c>
      <c r="C83" s="38"/>
      <c r="D83" s="38"/>
      <c r="E83" s="37">
        <v>3.0</v>
      </c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>
      <c r="A84" s="100">
        <v>3.0E-4</v>
      </c>
      <c r="B84" s="44" t="s">
        <v>3508</v>
      </c>
      <c r="C84" s="38"/>
      <c r="D84" s="38"/>
      <c r="E84" s="37">
        <v>2.0</v>
      </c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>
      <c r="A85" s="100">
        <v>3.0E-4</v>
      </c>
      <c r="B85" s="44" t="s">
        <v>452</v>
      </c>
      <c r="C85" s="38"/>
      <c r="D85" s="38"/>
      <c r="E85" s="37">
        <v>2.0</v>
      </c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>
      <c r="A86" s="100">
        <v>3.0E-4</v>
      </c>
      <c r="B86" s="44" t="s">
        <v>4261</v>
      </c>
      <c r="C86" s="38"/>
      <c r="D86" s="38"/>
      <c r="E86" s="37">
        <v>2.0</v>
      </c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>
      <c r="A87" s="100">
        <v>3.0E-4</v>
      </c>
      <c r="B87" s="44" t="s">
        <v>3394</v>
      </c>
      <c r="C87" s="38"/>
      <c r="D87" s="38"/>
      <c r="E87" s="37">
        <v>1.0</v>
      </c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>
      <c r="A88" s="100">
        <v>3.0E-4</v>
      </c>
      <c r="B88" s="44" t="s">
        <v>4264</v>
      </c>
      <c r="C88" s="38"/>
      <c r="D88" s="38"/>
      <c r="E88" s="37">
        <v>1.0</v>
      </c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>
      <c r="A89" s="100">
        <v>3.0E-4</v>
      </c>
      <c r="B89" s="44" t="s">
        <v>520</v>
      </c>
      <c r="C89" s="38"/>
      <c r="D89" s="38"/>
      <c r="E89" s="37">
        <v>1.0</v>
      </c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>
      <c r="A90" s="100">
        <v>3.0E-4</v>
      </c>
      <c r="B90" s="44" t="s">
        <v>494</v>
      </c>
      <c r="C90" s="38"/>
      <c r="D90" s="38"/>
      <c r="E90" s="37">
        <v>1.0</v>
      </c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>
      <c r="A91" s="100">
        <v>3.0E-4</v>
      </c>
      <c r="B91" s="44" t="s">
        <v>3589</v>
      </c>
      <c r="C91" s="38"/>
      <c r="D91" s="38"/>
      <c r="E91" s="37">
        <v>1.0</v>
      </c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>
      <c r="A92" s="100">
        <v>3.0E-4</v>
      </c>
      <c r="B92" s="44" t="s">
        <v>4268</v>
      </c>
      <c r="C92" s="38"/>
      <c r="D92" s="38"/>
      <c r="E92" s="37">
        <v>1.0</v>
      </c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>
      <c r="A93" s="100">
        <v>3.0E-4</v>
      </c>
      <c r="B93" s="44" t="s">
        <v>4270</v>
      </c>
      <c r="C93" s="38"/>
      <c r="D93" s="38"/>
      <c r="E93" s="37">
        <v>1.0</v>
      </c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>
      <c r="A94" s="100">
        <v>3.0E-4</v>
      </c>
      <c r="B94" s="44" t="s">
        <v>4271</v>
      </c>
      <c r="C94" s="38"/>
      <c r="D94" s="38"/>
      <c r="E94" s="37">
        <v>1.0</v>
      </c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>
      <c r="A95" s="100">
        <v>3.0E-4</v>
      </c>
      <c r="B95" s="44" t="s">
        <v>4273</v>
      </c>
      <c r="C95" s="38"/>
      <c r="D95" s="38"/>
      <c r="E95" s="37">
        <v>1.0</v>
      </c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>
      <c r="A96" s="100">
        <v>3.0E-4</v>
      </c>
      <c r="B96" s="44" t="s">
        <v>3179</v>
      </c>
      <c r="C96" s="38"/>
      <c r="D96" s="38"/>
      <c r="E96" s="37">
        <v>1.0</v>
      </c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>
      <c r="A97" s="100">
        <v>3.0E-4</v>
      </c>
      <c r="B97" s="44" t="s">
        <v>191</v>
      </c>
      <c r="C97" s="38"/>
      <c r="D97" s="38"/>
      <c r="E97" s="37">
        <v>1.0</v>
      </c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>
      <c r="A98" s="100">
        <v>3.0E-4</v>
      </c>
      <c r="B98" s="44" t="s">
        <v>3191</v>
      </c>
      <c r="C98" s="38"/>
      <c r="D98" s="38"/>
      <c r="E98" s="37">
        <v>1.0</v>
      </c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>
      <c r="A99" s="100">
        <v>3.0E-4</v>
      </c>
      <c r="B99" s="44" t="s">
        <v>144</v>
      </c>
      <c r="C99" s="38"/>
      <c r="D99" s="38"/>
      <c r="E99" s="37">
        <v>1.0</v>
      </c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>
      <c r="A100" s="100">
        <v>2.0E-4</v>
      </c>
      <c r="B100" s="44" t="s">
        <v>3687</v>
      </c>
      <c r="C100" s="38"/>
      <c r="D100" s="38"/>
      <c r="E100" s="37">
        <v>2.0</v>
      </c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>
      <c r="A101" s="100">
        <v>2.0E-4</v>
      </c>
      <c r="B101" s="44" t="s">
        <v>397</v>
      </c>
      <c r="C101" s="38"/>
      <c r="D101" s="38"/>
      <c r="E101" s="37">
        <v>2.0</v>
      </c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>
      <c r="A102" s="100">
        <v>2.0E-4</v>
      </c>
      <c r="B102" s="44" t="s">
        <v>4276</v>
      </c>
      <c r="C102" s="38"/>
      <c r="D102" s="38"/>
      <c r="E102" s="37">
        <v>2.0</v>
      </c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>
      <c r="A103" s="100">
        <v>2.0E-4</v>
      </c>
      <c r="B103" s="44" t="s">
        <v>3682</v>
      </c>
      <c r="C103" s="38"/>
      <c r="D103" s="38"/>
      <c r="E103" s="37">
        <v>1.0</v>
      </c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>
      <c r="A104" s="100">
        <v>2.0E-4</v>
      </c>
      <c r="B104" s="44" t="s">
        <v>3557</v>
      </c>
      <c r="C104" s="38"/>
      <c r="D104" s="38"/>
      <c r="E104" s="37">
        <v>1.0</v>
      </c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>
      <c r="A105" s="100">
        <v>2.0E-4</v>
      </c>
      <c r="B105" s="44" t="s">
        <v>3672</v>
      </c>
      <c r="C105" s="38"/>
      <c r="D105" s="38"/>
      <c r="E105" s="37">
        <v>1.0</v>
      </c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>
      <c r="A106" s="100">
        <v>2.0E-4</v>
      </c>
      <c r="B106" s="44" t="s">
        <v>3324</v>
      </c>
      <c r="C106" s="38"/>
      <c r="D106" s="38"/>
      <c r="E106" s="37">
        <v>1.0</v>
      </c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>
      <c r="A107" s="100">
        <v>2.0E-4</v>
      </c>
      <c r="B107" s="44" t="s">
        <v>2983</v>
      </c>
      <c r="C107" s="38"/>
      <c r="D107" s="38"/>
      <c r="E107" s="37">
        <v>1.0</v>
      </c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>
      <c r="A108" s="100">
        <v>2.0E-4</v>
      </c>
      <c r="B108" s="44" t="s">
        <v>4011</v>
      </c>
      <c r="C108" s="38"/>
      <c r="D108" s="38"/>
      <c r="E108" s="37">
        <v>1.0</v>
      </c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>
      <c r="A109" s="100">
        <v>2.0E-4</v>
      </c>
      <c r="B109" s="44" t="s">
        <v>589</v>
      </c>
      <c r="C109" s="38"/>
      <c r="D109" s="38"/>
      <c r="E109" s="37">
        <v>1.0</v>
      </c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>
      <c r="A110" s="100">
        <v>2.0E-4</v>
      </c>
      <c r="B110" s="44" t="s">
        <v>4244</v>
      </c>
      <c r="C110" s="38"/>
      <c r="D110" s="38"/>
      <c r="E110" s="37">
        <v>1.0</v>
      </c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>
      <c r="A111" s="100">
        <v>2.0E-4</v>
      </c>
      <c r="B111" s="44" t="s">
        <v>440</v>
      </c>
      <c r="C111" s="38"/>
      <c r="D111" s="38"/>
      <c r="E111" s="37">
        <v>1.0</v>
      </c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>
      <c r="A112" s="100">
        <v>2.0E-4</v>
      </c>
      <c r="B112" s="44" t="s">
        <v>4289</v>
      </c>
      <c r="C112" s="38"/>
      <c r="D112" s="38"/>
      <c r="E112" s="37">
        <v>1.0</v>
      </c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>
      <c r="A113" s="100">
        <v>2.0E-4</v>
      </c>
      <c r="B113" s="44" t="s">
        <v>385</v>
      </c>
      <c r="C113" s="38"/>
      <c r="D113" s="38"/>
      <c r="E113" s="37">
        <v>1.0</v>
      </c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>
      <c r="A114" s="100">
        <v>2.0E-4</v>
      </c>
      <c r="B114" s="44" t="s">
        <v>3122</v>
      </c>
      <c r="C114" s="38"/>
      <c r="D114" s="38"/>
      <c r="E114" s="37">
        <v>1.0</v>
      </c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>
      <c r="A115" s="100">
        <v>2.0E-4</v>
      </c>
      <c r="B115" s="44" t="s">
        <v>3572</v>
      </c>
      <c r="C115" s="38"/>
      <c r="D115" s="38"/>
      <c r="E115" s="37">
        <v>1.0</v>
      </c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>
      <c r="A116" s="100">
        <v>2.0E-4</v>
      </c>
      <c r="B116" s="44" t="s">
        <v>3472</v>
      </c>
      <c r="C116" s="38"/>
      <c r="D116" s="38"/>
      <c r="E116" s="37">
        <v>1.0</v>
      </c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>
      <c r="A117" s="100">
        <v>2.0E-4</v>
      </c>
      <c r="B117" s="44" t="s">
        <v>3347</v>
      </c>
      <c r="C117" s="38"/>
      <c r="D117" s="38"/>
      <c r="E117" s="37">
        <v>1.0</v>
      </c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>
      <c r="A118" s="100">
        <v>2.0E-4</v>
      </c>
      <c r="B118" s="44" t="s">
        <v>4297</v>
      </c>
      <c r="C118" s="38"/>
      <c r="D118" s="38"/>
      <c r="E118" s="37">
        <v>1.0</v>
      </c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>
      <c r="A119" s="100">
        <v>2.0E-4</v>
      </c>
      <c r="B119" s="44" t="s">
        <v>4254</v>
      </c>
      <c r="C119" s="38"/>
      <c r="D119" s="38"/>
      <c r="E119" s="37">
        <v>1.0</v>
      </c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>
      <c r="A120" s="100">
        <v>2.0E-4</v>
      </c>
      <c r="B120" s="44" t="s">
        <v>4301</v>
      </c>
      <c r="C120" s="38"/>
      <c r="D120" s="38"/>
      <c r="E120" s="37">
        <v>1.0</v>
      </c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>
      <c r="A121" s="100">
        <v>2.0E-4</v>
      </c>
      <c r="B121" s="44" t="s">
        <v>4304</v>
      </c>
      <c r="C121" s="38"/>
      <c r="D121" s="38"/>
      <c r="E121" s="37">
        <v>1.0</v>
      </c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>
      <c r="A122" s="100">
        <v>2.0E-4</v>
      </c>
      <c r="B122" s="44" t="s">
        <v>156</v>
      </c>
      <c r="C122" s="38"/>
      <c r="D122" s="38"/>
      <c r="E122" s="37">
        <v>1.0</v>
      </c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>
      <c r="A123" s="100">
        <v>2.0E-4</v>
      </c>
      <c r="B123" s="44" t="s">
        <v>3145</v>
      </c>
      <c r="C123" s="38"/>
      <c r="D123" s="38"/>
      <c r="E123" s="37">
        <v>1.0</v>
      </c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>
      <c r="A124" s="100">
        <v>2.0E-4</v>
      </c>
      <c r="B124" s="44" t="s">
        <v>126</v>
      </c>
      <c r="C124" s="38"/>
      <c r="D124" s="38"/>
      <c r="E124" s="37">
        <v>1.0</v>
      </c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>
      <c r="A125" s="100">
        <v>2.0E-4</v>
      </c>
      <c r="B125" s="44" t="s">
        <v>2984</v>
      </c>
      <c r="C125" s="38"/>
      <c r="D125" s="38"/>
      <c r="E125" s="37">
        <v>1.0</v>
      </c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>
      <c r="A126" s="100">
        <v>2.0E-4</v>
      </c>
      <c r="B126" s="44" t="s">
        <v>117</v>
      </c>
      <c r="C126" s="38"/>
      <c r="D126" s="38"/>
      <c r="E126" s="37">
        <v>1.0</v>
      </c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>
      <c r="A127" s="100">
        <v>2.0E-4</v>
      </c>
      <c r="B127" s="44" t="s">
        <v>3481</v>
      </c>
      <c r="C127" s="38"/>
      <c r="D127" s="38"/>
      <c r="E127" s="37">
        <v>1.0</v>
      </c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>
      <c r="A128" s="100">
        <v>2.0E-4</v>
      </c>
      <c r="B128" s="44" t="s">
        <v>4308</v>
      </c>
      <c r="C128" s="38"/>
      <c r="D128" s="38"/>
      <c r="E128" s="37">
        <v>1.0</v>
      </c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>
      <c r="A129" s="100">
        <v>2.0E-4</v>
      </c>
      <c r="B129" s="44" t="s">
        <v>3566</v>
      </c>
      <c r="C129" s="38"/>
      <c r="D129" s="38"/>
      <c r="E129" s="37">
        <v>1.0</v>
      </c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>
      <c r="A130" s="100">
        <v>2.0E-4</v>
      </c>
      <c r="B130" s="44" t="s">
        <v>2980</v>
      </c>
      <c r="C130" s="38"/>
      <c r="D130" s="38"/>
      <c r="E130" s="37">
        <v>1.0</v>
      </c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>
      <c r="A131" s="100">
        <v>2.0E-4</v>
      </c>
      <c r="B131" s="44" t="s">
        <v>3053</v>
      </c>
      <c r="C131" s="38"/>
      <c r="D131" s="38"/>
      <c r="E131" s="37">
        <v>1.0</v>
      </c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>
      <c r="A132" s="100">
        <v>1.0E-4</v>
      </c>
      <c r="B132" s="44" t="s">
        <v>3730</v>
      </c>
      <c r="C132" s="38"/>
      <c r="D132" s="38"/>
      <c r="E132" s="37">
        <v>1.0</v>
      </c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>
      <c r="A133" s="100">
        <v>1.0E-4</v>
      </c>
      <c r="B133" s="44" t="s">
        <v>3686</v>
      </c>
      <c r="C133" s="38"/>
      <c r="D133" s="38"/>
      <c r="E133" s="37">
        <v>1.0</v>
      </c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>
      <c r="A134" s="100">
        <v>1.0E-4</v>
      </c>
      <c r="B134" s="44" t="s">
        <v>3652</v>
      </c>
      <c r="C134" s="38"/>
      <c r="D134" s="38"/>
      <c r="E134" s="37">
        <v>1.0</v>
      </c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>
      <c r="A135" s="100">
        <v>1.0E-4</v>
      </c>
      <c r="B135" s="44" t="s">
        <v>3675</v>
      </c>
      <c r="C135" s="38"/>
      <c r="D135" s="38"/>
      <c r="E135" s="37">
        <v>1.0</v>
      </c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>
      <c r="A136" s="100">
        <v>1.0E-4</v>
      </c>
      <c r="B136" s="44" t="s">
        <v>637</v>
      </c>
      <c r="C136" s="38"/>
      <c r="D136" s="38"/>
      <c r="E136" s="37">
        <v>1.0</v>
      </c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>
      <c r="A137" s="100">
        <v>1.0E-4</v>
      </c>
      <c r="B137" s="44" t="s">
        <v>4311</v>
      </c>
      <c r="C137" s="38"/>
      <c r="D137" s="38"/>
      <c r="E137" s="37">
        <v>1.0</v>
      </c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>
      <c r="A138" s="100">
        <v>1.0E-4</v>
      </c>
      <c r="B138" s="44" t="s">
        <v>623</v>
      </c>
      <c r="C138" s="38"/>
      <c r="D138" s="38"/>
      <c r="E138" s="37">
        <v>1.0</v>
      </c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>
      <c r="A139" s="100">
        <v>1.0E-4</v>
      </c>
      <c r="B139" s="44" t="s">
        <v>3410</v>
      </c>
      <c r="C139" s="38"/>
      <c r="D139" s="38"/>
      <c r="E139" s="37">
        <v>1.0</v>
      </c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>
      <c r="A140" s="100">
        <v>1.0E-4</v>
      </c>
      <c r="B140" s="44" t="s">
        <v>3310</v>
      </c>
      <c r="C140" s="38"/>
      <c r="D140" s="38"/>
      <c r="E140" s="37">
        <v>1.0</v>
      </c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>
      <c r="A141" s="100">
        <v>1.0E-4</v>
      </c>
      <c r="B141" s="44" t="s">
        <v>3164</v>
      </c>
      <c r="C141" s="38"/>
      <c r="D141" s="38"/>
      <c r="E141" s="37">
        <v>1.0</v>
      </c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>
      <c r="A142" s="100">
        <v>1.0E-4</v>
      </c>
      <c r="B142" s="44" t="s">
        <v>4317</v>
      </c>
      <c r="C142" s="38"/>
      <c r="D142" s="38"/>
      <c r="E142" s="37">
        <v>1.0</v>
      </c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>
      <c r="A143" s="100">
        <v>1.0E-4</v>
      </c>
      <c r="B143" s="44" t="s">
        <v>3325</v>
      </c>
      <c r="C143" s="38"/>
      <c r="D143" s="38"/>
      <c r="E143" s="37">
        <v>1.0</v>
      </c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>
      <c r="A144" s="100">
        <v>1.0E-4</v>
      </c>
      <c r="B144" s="44" t="s">
        <v>4320</v>
      </c>
      <c r="C144" s="38"/>
      <c r="D144" s="38"/>
      <c r="E144" s="37">
        <v>1.0</v>
      </c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>
      <c r="A145" s="100">
        <v>1.0E-4</v>
      </c>
      <c r="B145" s="44" t="s">
        <v>3510</v>
      </c>
      <c r="C145" s="38"/>
      <c r="D145" s="38"/>
      <c r="E145" s="37">
        <v>1.0</v>
      </c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>
      <c r="A146" s="100">
        <v>1.0E-4</v>
      </c>
      <c r="B146" s="44" t="s">
        <v>3269</v>
      </c>
      <c r="C146" s="38"/>
      <c r="D146" s="38"/>
      <c r="E146" s="37">
        <v>1.0</v>
      </c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>
      <c r="A147" s="100">
        <v>1.0E-4</v>
      </c>
      <c r="B147" s="44" t="s">
        <v>3171</v>
      </c>
      <c r="C147" s="38"/>
      <c r="D147" s="38"/>
      <c r="E147" s="37">
        <v>1.0</v>
      </c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>
      <c r="A148" s="100">
        <v>1.0E-4</v>
      </c>
      <c r="B148" s="44" t="s">
        <v>2975</v>
      </c>
      <c r="C148" s="38"/>
      <c r="D148" s="38"/>
      <c r="E148" s="37">
        <v>1.0</v>
      </c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>
      <c r="A149" s="100">
        <v>1.0E-4</v>
      </c>
      <c r="B149" s="44" t="s">
        <v>3518</v>
      </c>
      <c r="C149" s="38"/>
      <c r="D149" s="38"/>
      <c r="E149" s="37">
        <v>1.0</v>
      </c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>
      <c r="A150" s="100">
        <v>1.0E-4</v>
      </c>
      <c r="B150" s="44" t="s">
        <v>4324</v>
      </c>
      <c r="C150" s="38"/>
      <c r="D150" s="38"/>
      <c r="E150" s="37">
        <v>1.0</v>
      </c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>
      <c r="A151" s="100">
        <v>1.0E-4</v>
      </c>
      <c r="B151" s="44" t="s">
        <v>584</v>
      </c>
      <c r="C151" s="38"/>
      <c r="D151" s="38"/>
      <c r="E151" s="37">
        <v>1.0</v>
      </c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>
      <c r="A152" s="100">
        <v>1.0E-4</v>
      </c>
      <c r="B152" s="44" t="s">
        <v>526</v>
      </c>
      <c r="C152" s="38"/>
      <c r="D152" s="38"/>
      <c r="E152" s="37">
        <v>1.0</v>
      </c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>
      <c r="A153" s="100">
        <v>1.0E-4</v>
      </c>
      <c r="B153" s="44" t="s">
        <v>515</v>
      </c>
      <c r="C153" s="38"/>
      <c r="D153" s="38"/>
      <c r="E153" s="37">
        <v>1.0</v>
      </c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>
      <c r="A154" s="100">
        <v>1.0E-4</v>
      </c>
      <c r="B154" s="44" t="s">
        <v>3101</v>
      </c>
      <c r="C154" s="38"/>
      <c r="D154" s="38"/>
      <c r="E154" s="37">
        <v>1.0</v>
      </c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>
      <c r="A155" s="100">
        <v>1.0E-4</v>
      </c>
      <c r="B155" s="44" t="s">
        <v>497</v>
      </c>
      <c r="C155" s="38"/>
      <c r="D155" s="38"/>
      <c r="E155" s="37">
        <v>1.0</v>
      </c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>
      <c r="A156" s="100">
        <v>1.0E-4</v>
      </c>
      <c r="B156" s="44" t="s">
        <v>3150</v>
      </c>
      <c r="C156" s="38"/>
      <c r="D156" s="38"/>
      <c r="E156" s="37">
        <v>1.0</v>
      </c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>
      <c r="A157" s="100">
        <v>1.0E-4</v>
      </c>
      <c r="B157" s="44" t="s">
        <v>4328</v>
      </c>
      <c r="C157" s="38"/>
      <c r="D157" s="38"/>
      <c r="E157" s="37">
        <v>1.0</v>
      </c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>
      <c r="A158" s="100">
        <v>1.0E-4</v>
      </c>
      <c r="B158" s="44" t="s">
        <v>3950</v>
      </c>
      <c r="C158" s="38"/>
      <c r="D158" s="38"/>
      <c r="E158" s="37">
        <v>1.0</v>
      </c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>
      <c r="A159" s="100">
        <v>1.0E-4</v>
      </c>
      <c r="B159" s="44" t="s">
        <v>3178</v>
      </c>
      <c r="C159" s="38"/>
      <c r="D159" s="38"/>
      <c r="E159" s="37">
        <v>1.0</v>
      </c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>
      <c r="A160" s="100">
        <v>1.0E-4</v>
      </c>
      <c r="B160" s="44" t="s">
        <v>4260</v>
      </c>
      <c r="C160" s="38"/>
      <c r="D160" s="38"/>
      <c r="E160" s="37">
        <v>1.0</v>
      </c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>
      <c r="A161" s="100">
        <v>1.0E-4</v>
      </c>
      <c r="B161" s="44" t="s">
        <v>4333</v>
      </c>
      <c r="C161" s="38"/>
      <c r="D161" s="38"/>
      <c r="E161" s="37">
        <v>1.0</v>
      </c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>
      <c r="A162" s="100">
        <v>1.0E-4</v>
      </c>
      <c r="B162" s="44" t="s">
        <v>4334</v>
      </c>
      <c r="C162" s="38"/>
      <c r="D162" s="38"/>
      <c r="E162" s="37">
        <v>1.0</v>
      </c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>
      <c r="A163" s="100">
        <v>1.0E-4</v>
      </c>
      <c r="B163" s="44" t="s">
        <v>4335</v>
      </c>
      <c r="C163" s="38"/>
      <c r="D163" s="38"/>
      <c r="E163" s="37">
        <v>1.0</v>
      </c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>
      <c r="A164" s="100">
        <v>1.0E-4</v>
      </c>
      <c r="B164" s="44" t="s">
        <v>3781</v>
      </c>
      <c r="C164" s="38"/>
      <c r="D164" s="38"/>
      <c r="E164" s="37">
        <v>1.0</v>
      </c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>
      <c r="A165" s="100">
        <v>1.0E-4</v>
      </c>
      <c r="B165" s="44" t="s">
        <v>3195</v>
      </c>
      <c r="C165" s="38"/>
      <c r="D165" s="38"/>
      <c r="E165" s="37">
        <v>1.0</v>
      </c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>
      <c r="A166" s="100">
        <v>1.0E-4</v>
      </c>
      <c r="B166" s="44" t="s">
        <v>383</v>
      </c>
      <c r="C166" s="38"/>
      <c r="D166" s="38"/>
      <c r="E166" s="37">
        <v>1.0</v>
      </c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>
      <c r="A167" s="100">
        <v>1.0E-4</v>
      </c>
      <c r="B167" s="44" t="s">
        <v>4336</v>
      </c>
      <c r="C167" s="38"/>
      <c r="D167" s="38"/>
      <c r="E167" s="37">
        <v>1.0</v>
      </c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>
      <c r="A168" s="100">
        <v>1.0E-4</v>
      </c>
      <c r="B168" s="44" t="s">
        <v>4337</v>
      </c>
      <c r="C168" s="38"/>
      <c r="D168" s="38"/>
      <c r="E168" s="37">
        <v>1.0</v>
      </c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>
      <c r="A169" s="100">
        <v>1.0E-4</v>
      </c>
      <c r="B169" s="44" t="s">
        <v>4338</v>
      </c>
      <c r="C169" s="38"/>
      <c r="D169" s="38"/>
      <c r="E169" s="37">
        <v>1.0</v>
      </c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>
      <c r="A170" s="100">
        <v>1.0E-4</v>
      </c>
      <c r="B170" s="44" t="s">
        <v>4339</v>
      </c>
      <c r="C170" s="38"/>
      <c r="D170" s="38"/>
      <c r="E170" s="37">
        <v>1.0</v>
      </c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>
      <c r="A171" s="100">
        <v>1.0E-4</v>
      </c>
      <c r="B171" s="44" t="s">
        <v>4340</v>
      </c>
      <c r="C171" s="38"/>
      <c r="D171" s="38"/>
      <c r="E171" s="37">
        <v>1.0</v>
      </c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>
      <c r="A172" s="100">
        <v>1.0E-4</v>
      </c>
      <c r="B172" s="44" t="s">
        <v>4341</v>
      </c>
      <c r="C172" s="38"/>
      <c r="D172" s="38"/>
      <c r="E172" s="37">
        <v>1.0</v>
      </c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>
      <c r="A173" s="100">
        <v>1.0E-4</v>
      </c>
      <c r="B173" s="44" t="s">
        <v>4342</v>
      </c>
      <c r="C173" s="38"/>
      <c r="D173" s="38"/>
      <c r="E173" s="37">
        <v>1.0</v>
      </c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>
      <c r="A174" s="100">
        <v>1.0E-4</v>
      </c>
      <c r="B174" s="44" t="s">
        <v>4344</v>
      </c>
      <c r="C174" s="38"/>
      <c r="D174" s="38"/>
      <c r="E174" s="37">
        <v>1.0</v>
      </c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>
      <c r="A175" s="100">
        <v>1.0E-4</v>
      </c>
      <c r="B175" s="44" t="s">
        <v>4346</v>
      </c>
      <c r="C175" s="38"/>
      <c r="D175" s="38"/>
      <c r="E175" s="37">
        <v>1.0</v>
      </c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>
      <c r="A176" s="100">
        <v>1.0E-4</v>
      </c>
      <c r="B176" s="44" t="s">
        <v>4348</v>
      </c>
      <c r="C176" s="38"/>
      <c r="D176" s="38"/>
      <c r="E176" s="37">
        <v>1.0</v>
      </c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>
      <c r="A177" s="100">
        <v>1.0E-4</v>
      </c>
      <c r="B177" s="44" t="s">
        <v>3575</v>
      </c>
      <c r="C177" s="38"/>
      <c r="D177" s="38"/>
      <c r="E177" s="37">
        <v>1.0</v>
      </c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>
      <c r="A178" s="100">
        <v>1.0E-4</v>
      </c>
      <c r="B178" s="44" t="s">
        <v>358</v>
      </c>
      <c r="C178" s="38"/>
      <c r="D178" s="38"/>
      <c r="E178" s="37">
        <v>1.0</v>
      </c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>
      <c r="A179" s="100">
        <v>1.0E-4</v>
      </c>
      <c r="B179" s="44" t="s">
        <v>4349</v>
      </c>
      <c r="C179" s="38"/>
      <c r="D179" s="38"/>
      <c r="E179" s="37">
        <v>1.0</v>
      </c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>
      <c r="A180" s="100">
        <v>1.0E-4</v>
      </c>
      <c r="B180" s="44" t="s">
        <v>4350</v>
      </c>
      <c r="C180" s="38"/>
      <c r="D180" s="38"/>
      <c r="E180" s="37">
        <v>1.0</v>
      </c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>
      <c r="A181" s="100">
        <v>1.0E-4</v>
      </c>
      <c r="B181" s="44" t="s">
        <v>3108</v>
      </c>
      <c r="C181" s="38"/>
      <c r="D181" s="38"/>
      <c r="E181" s="37">
        <v>1.0</v>
      </c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>
      <c r="A182" s="100">
        <v>1.0E-4</v>
      </c>
      <c r="B182" s="44" t="s">
        <v>4258</v>
      </c>
      <c r="C182" s="38"/>
      <c r="D182" s="38"/>
      <c r="E182" s="37">
        <v>1.0</v>
      </c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>
      <c r="A183" s="100">
        <v>1.0E-4</v>
      </c>
      <c r="B183" s="44" t="s">
        <v>3033</v>
      </c>
      <c r="C183" s="38"/>
      <c r="D183" s="38"/>
      <c r="E183" s="37">
        <v>1.0</v>
      </c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>
      <c r="A184" s="100">
        <v>1.0E-4</v>
      </c>
      <c r="B184" s="44" t="s">
        <v>4301</v>
      </c>
      <c r="C184" s="38"/>
      <c r="D184" s="38"/>
      <c r="E184" s="37">
        <v>1.0</v>
      </c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>
      <c r="A185" s="100">
        <v>1.0E-4</v>
      </c>
      <c r="B185" s="44" t="s">
        <v>2989</v>
      </c>
      <c r="C185" s="38"/>
      <c r="D185" s="38"/>
      <c r="E185" s="37">
        <v>1.0</v>
      </c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>
      <c r="A186" s="100">
        <v>1.0E-4</v>
      </c>
      <c r="B186" s="44" t="s">
        <v>4353</v>
      </c>
      <c r="C186" s="38"/>
      <c r="D186" s="38"/>
      <c r="E186" s="37">
        <v>1.0</v>
      </c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>
      <c r="A187" s="100">
        <v>1.0E-4</v>
      </c>
      <c r="B187" s="44" t="s">
        <v>4355</v>
      </c>
      <c r="C187" s="38"/>
      <c r="D187" s="38"/>
      <c r="E187" s="37">
        <v>1.0</v>
      </c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>
      <c r="A188" s="100">
        <v>1.0E-4</v>
      </c>
      <c r="B188" s="44" t="s">
        <v>3034</v>
      </c>
      <c r="C188" s="38"/>
      <c r="D188" s="38"/>
      <c r="E188" s="37">
        <v>1.0</v>
      </c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>
      <c r="A189" s="100">
        <v>1.0E-4</v>
      </c>
      <c r="B189" s="44" t="s">
        <v>4357</v>
      </c>
      <c r="C189" s="38"/>
      <c r="D189" s="38"/>
      <c r="E189" s="37">
        <v>1.0</v>
      </c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>
      <c r="A190" s="100">
        <v>1.0E-4</v>
      </c>
      <c r="B190" s="44" t="s">
        <v>276</v>
      </c>
      <c r="C190" s="38"/>
      <c r="D190" s="38"/>
      <c r="E190" s="37">
        <v>1.0</v>
      </c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>
      <c r="A191" s="100">
        <v>1.0E-4</v>
      </c>
      <c r="B191" s="44" t="s">
        <v>4359</v>
      </c>
      <c r="C191" s="38"/>
      <c r="D191" s="38"/>
      <c r="E191" s="37">
        <v>1.0</v>
      </c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>
      <c r="A192" s="100">
        <v>1.0E-4</v>
      </c>
      <c r="B192" s="44" t="s">
        <v>4360</v>
      </c>
      <c r="C192" s="38"/>
      <c r="D192" s="38"/>
      <c r="E192" s="37">
        <v>1.0</v>
      </c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>
      <c r="A193" s="100">
        <v>1.0E-4</v>
      </c>
      <c r="B193" s="44" t="s">
        <v>4314</v>
      </c>
      <c r="C193" s="38"/>
      <c r="D193" s="38"/>
      <c r="E193" s="37">
        <v>1.0</v>
      </c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>
      <c r="A194" s="100">
        <v>1.0E-4</v>
      </c>
      <c r="B194" s="44" t="s">
        <v>3250</v>
      </c>
      <c r="C194" s="38"/>
      <c r="D194" s="38"/>
      <c r="E194" s="37">
        <v>1.0</v>
      </c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>
      <c r="A195" s="100">
        <v>1.0E-4</v>
      </c>
      <c r="B195" s="44" t="s">
        <v>3408</v>
      </c>
      <c r="C195" s="38"/>
      <c r="D195" s="38"/>
      <c r="E195" s="37">
        <v>1.0</v>
      </c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>
      <c r="A196" s="100">
        <v>1.0E-4</v>
      </c>
      <c r="B196" s="44" t="s">
        <v>3391</v>
      </c>
      <c r="C196" s="38"/>
      <c r="D196" s="38"/>
      <c r="E196" s="37">
        <v>1.0</v>
      </c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>
      <c r="A197" s="100">
        <v>1.0E-4</v>
      </c>
      <c r="B197" s="44" t="s">
        <v>3815</v>
      </c>
      <c r="C197" s="38"/>
      <c r="D197" s="38"/>
      <c r="E197" s="37">
        <v>1.0</v>
      </c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>
      <c r="A198" s="100">
        <v>1.0E-4</v>
      </c>
      <c r="B198" s="44" t="s">
        <v>4361</v>
      </c>
      <c r="C198" s="38"/>
      <c r="D198" s="38"/>
      <c r="E198" s="37">
        <v>1.0</v>
      </c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>
      <c r="A199" s="100">
        <v>1.0E-4</v>
      </c>
      <c r="B199" s="44" t="s">
        <v>4362</v>
      </c>
      <c r="C199" s="38"/>
      <c r="D199" s="38"/>
      <c r="E199" s="37">
        <v>1.0</v>
      </c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>
      <c r="A200" s="100">
        <v>1.0E-4</v>
      </c>
      <c r="B200" s="44" t="s">
        <v>4364</v>
      </c>
      <c r="C200" s="38"/>
      <c r="D200" s="38"/>
      <c r="E200" s="37">
        <v>1.0</v>
      </c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>
      <c r="A201" s="100">
        <v>1.0E-4</v>
      </c>
      <c r="B201" s="44" t="s">
        <v>206</v>
      </c>
      <c r="C201" s="38"/>
      <c r="D201" s="38"/>
      <c r="E201" s="37">
        <v>1.0</v>
      </c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>
      <c r="A202" s="100">
        <v>1.0E-4</v>
      </c>
      <c r="B202" s="44" t="s">
        <v>3177</v>
      </c>
      <c r="C202" s="38"/>
      <c r="D202" s="38"/>
      <c r="E202" s="37">
        <v>1.0</v>
      </c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>
      <c r="A203" s="100">
        <v>1.0E-4</v>
      </c>
      <c r="B203" s="44" t="s">
        <v>4365</v>
      </c>
      <c r="C203" s="38"/>
      <c r="D203" s="38"/>
      <c r="E203" s="37">
        <v>1.0</v>
      </c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>
      <c r="A204" s="100">
        <v>1.0E-4</v>
      </c>
      <c r="B204" s="44" t="s">
        <v>4366</v>
      </c>
      <c r="C204" s="38"/>
      <c r="D204" s="38"/>
      <c r="E204" s="37">
        <v>1.0</v>
      </c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>
      <c r="A205" s="100">
        <v>1.0E-4</v>
      </c>
      <c r="B205" s="44" t="s">
        <v>4367</v>
      </c>
      <c r="C205" s="38"/>
      <c r="D205" s="38"/>
      <c r="E205" s="37">
        <v>1.0</v>
      </c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>
      <c r="A206" s="100">
        <v>1.0E-4</v>
      </c>
      <c r="B206" s="44" t="s">
        <v>3701</v>
      </c>
      <c r="C206" s="38"/>
      <c r="D206" s="38"/>
      <c r="E206" s="37">
        <v>1.0</v>
      </c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>
      <c r="A207" s="100">
        <v>1.0E-4</v>
      </c>
      <c r="B207" s="44" t="s">
        <v>4369</v>
      </c>
      <c r="C207" s="38"/>
      <c r="D207" s="38"/>
      <c r="E207" s="37">
        <v>1.0</v>
      </c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>
      <c r="A208" s="100">
        <v>1.0E-4</v>
      </c>
      <c r="B208" s="44" t="s">
        <v>3530</v>
      </c>
      <c r="C208" s="38"/>
      <c r="D208" s="38"/>
      <c r="E208" s="37">
        <v>1.0</v>
      </c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>
      <c r="A209" s="100">
        <v>1.0E-4</v>
      </c>
      <c r="B209" s="44" t="s">
        <v>4370</v>
      </c>
      <c r="C209" s="38"/>
      <c r="D209" s="38"/>
      <c r="E209" s="37">
        <v>1.0</v>
      </c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>
      <c r="A210" s="100">
        <v>1.0E-4</v>
      </c>
      <c r="B210" s="44" t="s">
        <v>3537</v>
      </c>
      <c r="C210" s="38"/>
      <c r="D210" s="38"/>
      <c r="E210" s="37">
        <v>1.0</v>
      </c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>
      <c r="A211" s="100">
        <v>1.0E-4</v>
      </c>
      <c r="B211" s="44" t="s">
        <v>3339</v>
      </c>
      <c r="C211" s="38"/>
      <c r="D211" s="38"/>
      <c r="E211" s="37">
        <v>1.0</v>
      </c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>
      <c r="A212" s="100">
        <v>1.0E-4</v>
      </c>
      <c r="B212" s="44" t="s">
        <v>4371</v>
      </c>
      <c r="C212" s="38"/>
      <c r="D212" s="38"/>
      <c r="E212" s="37">
        <v>1.0</v>
      </c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>
      <c r="A213" s="100">
        <v>1.0E-4</v>
      </c>
      <c r="B213" s="44" t="s">
        <v>166</v>
      </c>
      <c r="C213" s="38"/>
      <c r="D213" s="38"/>
      <c r="E213" s="37">
        <v>1.0</v>
      </c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>
      <c r="A214" s="100">
        <v>1.0E-4</v>
      </c>
      <c r="B214" s="44" t="s">
        <v>4372</v>
      </c>
      <c r="C214" s="38"/>
      <c r="D214" s="38"/>
      <c r="E214" s="37">
        <v>1.0</v>
      </c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>
      <c r="A215" s="100">
        <v>1.0E-4</v>
      </c>
      <c r="B215" s="44" t="s">
        <v>3040</v>
      </c>
      <c r="C215" s="38"/>
      <c r="D215" s="38"/>
      <c r="E215" s="37">
        <v>1.0</v>
      </c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>
      <c r="A216" s="100">
        <v>1.0E-4</v>
      </c>
      <c r="B216" s="44" t="s">
        <v>3958</v>
      </c>
      <c r="C216" s="38"/>
      <c r="D216" s="38"/>
      <c r="E216" s="37">
        <v>1.0</v>
      </c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>
      <c r="A217" s="100">
        <v>1.0E-4</v>
      </c>
      <c r="B217" s="44" t="s">
        <v>4373</v>
      </c>
      <c r="C217" s="38"/>
      <c r="D217" s="38"/>
      <c r="E217" s="37">
        <v>1.0</v>
      </c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>
      <c r="A218" s="100">
        <v>1.0E-4</v>
      </c>
      <c r="B218" s="44" t="s">
        <v>3370</v>
      </c>
      <c r="C218" s="38"/>
      <c r="D218" s="38"/>
      <c r="E218" s="37">
        <v>1.0</v>
      </c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>
      <c r="A219" s="100">
        <v>1.0E-4</v>
      </c>
      <c r="B219" s="44" t="s">
        <v>3673</v>
      </c>
      <c r="C219" s="38"/>
      <c r="D219" s="38"/>
      <c r="E219" s="37">
        <v>1.0</v>
      </c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>
      <c r="A220" s="100">
        <v>1.0E-4</v>
      </c>
      <c r="B220" s="44" t="s">
        <v>3492</v>
      </c>
      <c r="C220" s="38"/>
      <c r="D220" s="38"/>
      <c r="E220" s="37">
        <v>1.0</v>
      </c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>
      <c r="A221" s="100">
        <v>1.0E-4</v>
      </c>
      <c r="B221" s="44" t="s">
        <v>4375</v>
      </c>
      <c r="C221" s="38"/>
      <c r="D221" s="38"/>
      <c r="E221" s="37">
        <v>1.0</v>
      </c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>
      <c r="A222" s="100">
        <v>1.0E-4</v>
      </c>
      <c r="B222" s="44" t="s">
        <v>4378</v>
      </c>
      <c r="C222" s="38"/>
      <c r="D222" s="38"/>
      <c r="E222" s="37">
        <v>1.0</v>
      </c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>
      <c r="A223" s="100">
        <v>1.0E-4</v>
      </c>
      <c r="B223" s="44" t="s">
        <v>4379</v>
      </c>
      <c r="C223" s="38"/>
      <c r="D223" s="38"/>
      <c r="E223" s="37">
        <v>1.0</v>
      </c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>
      <c r="A224" s="100">
        <v>1.0E-4</v>
      </c>
      <c r="B224" s="44" t="s">
        <v>58</v>
      </c>
      <c r="C224" s="38"/>
      <c r="D224" s="38"/>
      <c r="E224" s="37">
        <v>1.0</v>
      </c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>
      <c r="A225" s="100"/>
      <c r="B225" s="44"/>
      <c r="C225" s="38"/>
      <c r="D225" s="38"/>
      <c r="E225" s="37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>
      <c r="A226" s="100"/>
      <c r="B226" s="44"/>
      <c r="C226" s="38"/>
      <c r="D226" s="38"/>
      <c r="E226" s="37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>
      <c r="A227" s="100"/>
      <c r="B227" s="44"/>
      <c r="C227" s="38"/>
      <c r="D227" s="38"/>
      <c r="E227" s="37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>
      <c r="A228" s="100"/>
      <c r="B228" s="44"/>
      <c r="C228" s="38"/>
      <c r="D228" s="38"/>
      <c r="E228" s="37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>
      <c r="A229" s="100"/>
      <c r="B229" s="44"/>
      <c r="C229" s="38"/>
      <c r="D229" s="38"/>
      <c r="E229" s="37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>
      <c r="A230" s="100"/>
      <c r="B230" s="44"/>
      <c r="C230" s="38"/>
      <c r="D230" s="38"/>
      <c r="E230" s="37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>
      <c r="A231" s="100"/>
      <c r="B231" s="44"/>
      <c r="C231" s="38"/>
      <c r="D231" s="38"/>
      <c r="E231" s="37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>
      <c r="A232" s="100"/>
      <c r="B232" s="44"/>
      <c r="C232" s="38"/>
      <c r="D232" s="38"/>
      <c r="E232" s="37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>
      <c r="A233" s="100"/>
      <c r="B233" s="44"/>
      <c r="C233" s="38"/>
      <c r="D233" s="38"/>
      <c r="E233" s="37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>
      <c r="A234" s="100"/>
      <c r="B234" s="44"/>
      <c r="C234" s="38"/>
      <c r="D234" s="38"/>
      <c r="E234" s="37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>
      <c r="A235" s="100"/>
      <c r="B235" s="44"/>
      <c r="C235" s="38"/>
      <c r="D235" s="38"/>
      <c r="E235" s="37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>
      <c r="A236" s="100"/>
      <c r="B236" s="44"/>
      <c r="C236" s="38"/>
      <c r="D236" s="38"/>
      <c r="E236" s="37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>
      <c r="A237" s="100"/>
      <c r="B237" s="44"/>
      <c r="C237" s="38"/>
      <c r="D237" s="38"/>
      <c r="E237" s="37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>
      <c r="A238" s="100"/>
      <c r="B238" s="44"/>
      <c r="C238" s="38"/>
      <c r="D238" s="38"/>
      <c r="E238" s="37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>
      <c r="A239" s="100"/>
      <c r="B239" s="44"/>
      <c r="C239" s="38"/>
      <c r="D239" s="38"/>
      <c r="E239" s="37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>
      <c r="A240" s="100"/>
      <c r="B240" s="44"/>
      <c r="C240" s="38"/>
      <c r="D240" s="38"/>
      <c r="E240" s="37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>
      <c r="A241" s="100"/>
      <c r="B241" s="44"/>
      <c r="C241" s="38"/>
      <c r="D241" s="38"/>
      <c r="E241" s="37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>
      <c r="A242" s="100"/>
      <c r="B242" s="44"/>
      <c r="C242" s="38"/>
      <c r="D242" s="38"/>
      <c r="E242" s="37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>
      <c r="A243" s="100"/>
      <c r="B243" s="44"/>
      <c r="C243" s="38"/>
      <c r="D243" s="38"/>
      <c r="E243" s="37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>
      <c r="A244" s="100"/>
      <c r="B244" s="44"/>
      <c r="C244" s="38"/>
      <c r="D244" s="38"/>
      <c r="E244" s="37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>
      <c r="A245" s="100"/>
      <c r="B245" s="44"/>
      <c r="C245" s="38"/>
      <c r="D245" s="38"/>
      <c r="E245" s="37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>
      <c r="A246" s="100"/>
      <c r="B246" s="44"/>
      <c r="C246" s="38"/>
      <c r="D246" s="38"/>
      <c r="E246" s="37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>
      <c r="A247" s="100"/>
      <c r="B247" s="44"/>
      <c r="C247" s="38"/>
      <c r="D247" s="38"/>
      <c r="E247" s="37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>
      <c r="A248" s="100"/>
      <c r="B248" s="44"/>
      <c r="C248" s="38"/>
      <c r="D248" s="38"/>
      <c r="E248" s="37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>
      <c r="A249" s="100"/>
      <c r="B249" s="44"/>
      <c r="C249" s="38"/>
      <c r="D249" s="38"/>
      <c r="E249" s="37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>
      <c r="A250" s="100"/>
      <c r="B250" s="44"/>
      <c r="C250" s="38"/>
      <c r="D250" s="38"/>
      <c r="E250" s="37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>
      <c r="A251" s="100"/>
      <c r="B251" s="44"/>
      <c r="C251" s="38"/>
      <c r="D251" s="38"/>
      <c r="E251" s="37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>
      <c r="A252" s="100"/>
      <c r="B252" s="44"/>
      <c r="C252" s="38"/>
      <c r="D252" s="38"/>
      <c r="E252" s="37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>
      <c r="A253" s="100"/>
      <c r="B253" s="44"/>
      <c r="C253" s="38"/>
      <c r="D253" s="38"/>
      <c r="E253" s="37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>
      <c r="A254" s="100"/>
      <c r="B254" s="44"/>
      <c r="C254" s="38"/>
      <c r="D254" s="38"/>
      <c r="E254" s="37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>
      <c r="A255" s="100"/>
      <c r="B255" s="44"/>
      <c r="C255" s="38"/>
      <c r="D255" s="38"/>
      <c r="E255" s="37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>
      <c r="A256" s="100"/>
      <c r="B256" s="44"/>
      <c r="C256" s="38"/>
      <c r="D256" s="38"/>
      <c r="E256" s="37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>
      <c r="A257" s="100"/>
      <c r="B257" s="44"/>
      <c r="C257" s="38"/>
      <c r="D257" s="38"/>
      <c r="E257" s="37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>
      <c r="A258" s="100"/>
      <c r="B258" s="44"/>
      <c r="C258" s="38"/>
      <c r="D258" s="38"/>
      <c r="E258" s="37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>
      <c r="A259" s="100"/>
      <c r="B259" s="44"/>
      <c r="C259" s="38"/>
      <c r="D259" s="38"/>
      <c r="E259" s="37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>
      <c r="A260" s="100"/>
      <c r="B260" s="44"/>
      <c r="C260" s="38"/>
      <c r="D260" s="38"/>
      <c r="E260" s="37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>
      <c r="A261" s="100"/>
      <c r="B261" s="44"/>
      <c r="C261" s="38"/>
      <c r="D261" s="38"/>
      <c r="E261" s="37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>
      <c r="A262" s="100"/>
      <c r="B262" s="44"/>
      <c r="C262" s="38"/>
      <c r="D262" s="38"/>
      <c r="E262" s="37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>
      <c r="A263" s="100"/>
      <c r="B263" s="44"/>
      <c r="C263" s="38"/>
      <c r="D263" s="38"/>
      <c r="E263" s="37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>
      <c r="A264" s="100"/>
      <c r="B264" s="44"/>
      <c r="C264" s="38"/>
      <c r="D264" s="38"/>
      <c r="E264" s="37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>
      <c r="A265" s="100"/>
      <c r="B265" s="44"/>
      <c r="C265" s="38"/>
      <c r="D265" s="38"/>
      <c r="E265" s="37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>
      <c r="A266" s="100"/>
      <c r="B266" s="44"/>
      <c r="C266" s="38"/>
      <c r="D266" s="38"/>
      <c r="E266" s="37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>
      <c r="A267" s="100"/>
      <c r="B267" s="44"/>
      <c r="C267" s="38"/>
      <c r="D267" s="38"/>
      <c r="E267" s="37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>
      <c r="A268" s="100"/>
      <c r="B268" s="44"/>
      <c r="C268" s="38"/>
      <c r="D268" s="38"/>
      <c r="E268" s="37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>
      <c r="A269" s="100"/>
      <c r="B269" s="44"/>
      <c r="C269" s="38"/>
      <c r="D269" s="38"/>
      <c r="E269" s="37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>
      <c r="A270" s="100"/>
      <c r="B270" s="44"/>
      <c r="C270" s="38"/>
      <c r="D270" s="38"/>
      <c r="E270" s="37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>
      <c r="A271" s="100"/>
      <c r="B271" s="44"/>
      <c r="C271" s="38"/>
      <c r="D271" s="38"/>
      <c r="E271" s="37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>
      <c r="A272" s="100"/>
      <c r="B272" s="44"/>
      <c r="C272" s="38"/>
      <c r="D272" s="38"/>
      <c r="E272" s="37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>
      <c r="A273" s="100"/>
      <c r="B273" s="44"/>
      <c r="C273" s="38"/>
      <c r="D273" s="38"/>
      <c r="E273" s="37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>
      <c r="A274" s="100"/>
      <c r="B274" s="44"/>
      <c r="C274" s="38"/>
      <c r="D274" s="38"/>
      <c r="E274" s="37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>
      <c r="A275" s="100"/>
      <c r="B275" s="44"/>
      <c r="C275" s="38"/>
      <c r="D275" s="38"/>
      <c r="E275" s="37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>
      <c r="A276" s="100"/>
      <c r="B276" s="44"/>
      <c r="C276" s="38"/>
      <c r="D276" s="38"/>
      <c r="E276" s="37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>
      <c r="A277" s="100"/>
      <c r="B277" s="44"/>
      <c r="C277" s="38"/>
      <c r="D277" s="38"/>
      <c r="E277" s="37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>
      <c r="A278" s="100"/>
      <c r="B278" s="44"/>
      <c r="C278" s="38"/>
      <c r="D278" s="38"/>
      <c r="E278" s="37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>
      <c r="A279" s="100"/>
      <c r="B279" s="44"/>
      <c r="C279" s="38"/>
      <c r="D279" s="38"/>
      <c r="E279" s="37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>
      <c r="A280" s="100"/>
      <c r="B280" s="44"/>
      <c r="C280" s="38"/>
      <c r="D280" s="38"/>
      <c r="E280" s="37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>
      <c r="A281" s="100"/>
      <c r="B281" s="44"/>
      <c r="C281" s="38"/>
      <c r="D281" s="38"/>
      <c r="E281" s="37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>
      <c r="A282" s="100"/>
      <c r="B282" s="44"/>
      <c r="C282" s="38"/>
      <c r="D282" s="38"/>
      <c r="E282" s="37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>
      <c r="A283" s="100"/>
      <c r="B283" s="44"/>
      <c r="C283" s="38"/>
      <c r="D283" s="38"/>
      <c r="E283" s="37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>
      <c r="A284" s="100"/>
      <c r="B284" s="44"/>
      <c r="C284" s="38"/>
      <c r="D284" s="38"/>
      <c r="E284" s="37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>
      <c r="A285" s="100"/>
      <c r="B285" s="44"/>
      <c r="C285" s="38"/>
      <c r="D285" s="38"/>
      <c r="E285" s="37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>
      <c r="A286" s="100"/>
      <c r="B286" s="44"/>
      <c r="C286" s="38"/>
      <c r="D286" s="38"/>
      <c r="E286" s="37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>
      <c r="A287" s="100"/>
      <c r="B287" s="44"/>
      <c r="C287" s="38"/>
      <c r="D287" s="38"/>
      <c r="E287" s="37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>
      <c r="A288" s="100"/>
      <c r="B288" s="44"/>
      <c r="C288" s="38"/>
      <c r="D288" s="38"/>
      <c r="E288" s="37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>
      <c r="A289" s="100"/>
      <c r="B289" s="44"/>
      <c r="C289" s="38"/>
      <c r="D289" s="38"/>
      <c r="E289" s="37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>
      <c r="A290" s="100"/>
      <c r="B290" s="44"/>
      <c r="C290" s="38"/>
      <c r="D290" s="38"/>
      <c r="E290" s="37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>
      <c r="A291" s="100"/>
      <c r="B291" s="44"/>
      <c r="C291" s="38"/>
      <c r="D291" s="38"/>
      <c r="E291" s="37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>
      <c r="A292" s="100"/>
      <c r="B292" s="44"/>
      <c r="C292" s="38"/>
      <c r="D292" s="38"/>
      <c r="E292" s="37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>
      <c r="A293" s="100"/>
      <c r="B293" s="44"/>
      <c r="C293" s="38"/>
      <c r="D293" s="38"/>
      <c r="E293" s="37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>
      <c r="A294" s="100"/>
      <c r="B294" s="44"/>
      <c r="C294" s="38"/>
      <c r="D294" s="38"/>
      <c r="E294" s="37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>
      <c r="A295" s="100"/>
      <c r="B295" s="44"/>
      <c r="C295" s="38"/>
      <c r="D295" s="38"/>
      <c r="E295" s="37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>
      <c r="A296" s="100"/>
      <c r="B296" s="44"/>
      <c r="C296" s="38"/>
      <c r="D296" s="38"/>
      <c r="E296" s="37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>
      <c r="A297" s="100"/>
      <c r="B297" s="44"/>
      <c r="C297" s="38"/>
      <c r="D297" s="38"/>
      <c r="E297" s="37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>
      <c r="A298" s="100"/>
      <c r="B298" s="44"/>
      <c r="C298" s="38"/>
      <c r="D298" s="38"/>
      <c r="E298" s="37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>
      <c r="A299" s="100"/>
      <c r="B299" s="44"/>
      <c r="C299" s="38"/>
      <c r="D299" s="38"/>
      <c r="E299" s="37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>
      <c r="A300" s="100"/>
      <c r="B300" s="44"/>
      <c r="C300" s="38"/>
      <c r="D300" s="38"/>
      <c r="E300" s="37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>
      <c r="A301" s="100"/>
      <c r="B301" s="44"/>
      <c r="C301" s="38"/>
      <c r="D301" s="38"/>
      <c r="E301" s="37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>
      <c r="A302" s="100"/>
      <c r="B302" s="44"/>
      <c r="C302" s="38"/>
      <c r="D302" s="38"/>
      <c r="E302" s="37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>
      <c r="A303" s="100"/>
      <c r="B303" s="44"/>
      <c r="C303" s="38"/>
      <c r="D303" s="38"/>
      <c r="E303" s="37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>
      <c r="A304" s="100"/>
      <c r="B304" s="44"/>
      <c r="C304" s="38"/>
      <c r="D304" s="38"/>
      <c r="E304" s="37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>
      <c r="A305" s="100"/>
      <c r="B305" s="44"/>
      <c r="C305" s="38"/>
      <c r="D305" s="38"/>
      <c r="E305" s="37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>
      <c r="A306" s="100"/>
      <c r="B306" s="44"/>
      <c r="C306" s="38"/>
      <c r="D306" s="38"/>
      <c r="E306" s="37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>
      <c r="A307" s="100"/>
      <c r="B307" s="44"/>
      <c r="C307" s="38"/>
      <c r="D307" s="38"/>
      <c r="E307" s="37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>
      <c r="A308" s="100"/>
      <c r="B308" s="44"/>
      <c r="C308" s="38"/>
      <c r="D308" s="38"/>
      <c r="E308" s="37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>
      <c r="A309" s="100"/>
      <c r="B309" s="44"/>
      <c r="C309" s="38"/>
      <c r="D309" s="38"/>
      <c r="E309" s="37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>
      <c r="A310" s="100"/>
      <c r="B310" s="44"/>
      <c r="C310" s="38"/>
      <c r="D310" s="38"/>
      <c r="E310" s="37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>
      <c r="A311" s="100"/>
      <c r="B311" s="44"/>
      <c r="C311" s="38"/>
      <c r="D311" s="38"/>
      <c r="E311" s="37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>
      <c r="A312" s="100"/>
      <c r="B312" s="44"/>
      <c r="C312" s="38"/>
      <c r="D312" s="38"/>
      <c r="E312" s="37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>
      <c r="A313" s="100"/>
      <c r="B313" s="44"/>
      <c r="C313" s="38"/>
      <c r="D313" s="38"/>
      <c r="E313" s="37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>
      <c r="A314" s="100"/>
      <c r="B314" s="44"/>
      <c r="C314" s="38"/>
      <c r="D314" s="38"/>
      <c r="E314" s="37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>
      <c r="A315" s="100"/>
      <c r="B315" s="44"/>
      <c r="C315" s="38"/>
      <c r="D315" s="38"/>
      <c r="E315" s="37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>
      <c r="A316" s="100"/>
      <c r="B316" s="44"/>
      <c r="C316" s="38"/>
      <c r="D316" s="38"/>
      <c r="E316" s="37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>
      <c r="A317" s="100"/>
      <c r="B317" s="44"/>
      <c r="C317" s="38"/>
      <c r="D317" s="38"/>
      <c r="E317" s="37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>
      <c r="A318" s="100"/>
      <c r="B318" s="44"/>
      <c r="C318" s="38"/>
      <c r="D318" s="38"/>
      <c r="E318" s="37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>
      <c r="A319" s="100"/>
      <c r="B319" s="44"/>
      <c r="C319" s="38"/>
      <c r="D319" s="38"/>
      <c r="E319" s="37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>
      <c r="A320" s="100"/>
      <c r="B320" s="44"/>
      <c r="C320" s="38"/>
      <c r="D320" s="38"/>
      <c r="E320" s="37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>
      <c r="A321" s="100"/>
      <c r="B321" s="44"/>
      <c r="C321" s="38"/>
      <c r="D321" s="38"/>
      <c r="E321" s="37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>
      <c r="A322" s="100"/>
      <c r="B322" s="44"/>
      <c r="C322" s="38"/>
      <c r="D322" s="38"/>
      <c r="E322" s="37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>
      <c r="A323" s="100"/>
      <c r="B323" s="44"/>
      <c r="C323" s="38"/>
      <c r="D323" s="38"/>
      <c r="E323" s="37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>
      <c r="A324" s="100"/>
      <c r="B324" s="44"/>
      <c r="C324" s="38"/>
      <c r="D324" s="38"/>
      <c r="E324" s="37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>
      <c r="A325" s="100"/>
      <c r="B325" s="44"/>
      <c r="C325" s="38"/>
      <c r="D325" s="38"/>
      <c r="E325" s="37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>
      <c r="A326" s="100"/>
      <c r="B326" s="44"/>
      <c r="C326" s="38"/>
      <c r="D326" s="38"/>
      <c r="E326" s="37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>
      <c r="A327" s="100"/>
      <c r="B327" s="44"/>
      <c r="C327" s="38"/>
      <c r="D327" s="38"/>
      <c r="E327" s="37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>
      <c r="A328" s="100"/>
      <c r="B328" s="44"/>
      <c r="C328" s="38"/>
      <c r="D328" s="38"/>
      <c r="E328" s="37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>
      <c r="A329" s="100"/>
      <c r="B329" s="44"/>
      <c r="C329" s="38"/>
      <c r="D329" s="38"/>
      <c r="E329" s="37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>
      <c r="A330" s="100"/>
      <c r="B330" s="44"/>
      <c r="C330" s="38"/>
      <c r="D330" s="38"/>
      <c r="E330" s="37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>
      <c r="A331" s="100"/>
      <c r="B331" s="44"/>
      <c r="C331" s="38"/>
      <c r="D331" s="38"/>
      <c r="E331" s="37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>
      <c r="A332" s="100"/>
      <c r="B332" s="44"/>
      <c r="C332" s="38"/>
      <c r="D332" s="38"/>
      <c r="E332" s="37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>
      <c r="A333" s="100"/>
      <c r="B333" s="44"/>
      <c r="C333" s="38"/>
      <c r="D333" s="38"/>
      <c r="E333" s="37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>
      <c r="A334" s="100"/>
      <c r="B334" s="44"/>
      <c r="C334" s="38"/>
      <c r="D334" s="38"/>
      <c r="E334" s="37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>
      <c r="A335" s="100"/>
      <c r="B335" s="44"/>
      <c r="C335" s="38"/>
      <c r="D335" s="38"/>
      <c r="E335" s="37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>
      <c r="A336" s="100"/>
      <c r="B336" s="44"/>
      <c r="C336" s="38"/>
      <c r="D336" s="38"/>
      <c r="E336" s="37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>
      <c r="A337" s="100"/>
      <c r="B337" s="44"/>
      <c r="C337" s="38"/>
      <c r="D337" s="38"/>
      <c r="E337" s="37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>
      <c r="A338" s="100"/>
      <c r="B338" s="44"/>
      <c r="C338" s="38"/>
      <c r="D338" s="38"/>
      <c r="E338" s="37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>
      <c r="A339" s="100"/>
      <c r="B339" s="44"/>
      <c r="C339" s="38"/>
      <c r="D339" s="38"/>
      <c r="E339" s="37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>
      <c r="A340" s="100"/>
      <c r="B340" s="44"/>
      <c r="C340" s="38"/>
      <c r="D340" s="38"/>
      <c r="E340" s="37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>
      <c r="A341" s="100"/>
      <c r="B341" s="44"/>
      <c r="C341" s="38"/>
      <c r="D341" s="38"/>
      <c r="E341" s="37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>
      <c r="A342" s="100"/>
      <c r="B342" s="44"/>
      <c r="C342" s="38"/>
      <c r="D342" s="38"/>
      <c r="E342" s="37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>
      <c r="A343" s="100"/>
      <c r="B343" s="44"/>
      <c r="C343" s="38"/>
      <c r="D343" s="38"/>
      <c r="E343" s="37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>
      <c r="A344" s="100"/>
      <c r="B344" s="44"/>
      <c r="C344" s="38"/>
      <c r="D344" s="38"/>
      <c r="E344" s="37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>
      <c r="A345" s="100"/>
      <c r="B345" s="44"/>
      <c r="C345" s="38"/>
      <c r="D345" s="38"/>
      <c r="E345" s="37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>
      <c r="A346" s="100"/>
      <c r="B346" s="44"/>
      <c r="C346" s="38"/>
      <c r="D346" s="38"/>
      <c r="E346" s="37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>
      <c r="A347" s="100"/>
      <c r="B347" s="44"/>
      <c r="C347" s="38"/>
      <c r="D347" s="38"/>
      <c r="E347" s="37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>
      <c r="A348" s="100"/>
      <c r="B348" s="44"/>
      <c r="C348" s="38"/>
      <c r="D348" s="38"/>
      <c r="E348" s="37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>
      <c r="A349" s="100"/>
      <c r="B349" s="44"/>
      <c r="C349" s="38"/>
      <c r="D349" s="38"/>
      <c r="E349" s="37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>
      <c r="A350" s="100"/>
      <c r="B350" s="44"/>
      <c r="C350" s="38"/>
      <c r="D350" s="38"/>
      <c r="E350" s="37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>
      <c r="A351" s="100"/>
      <c r="B351" s="44"/>
      <c r="C351" s="38"/>
      <c r="D351" s="38"/>
      <c r="E351" s="37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>
      <c r="A352" s="100"/>
      <c r="B352" s="44"/>
      <c r="C352" s="38"/>
      <c r="D352" s="38"/>
      <c r="E352" s="37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>
      <c r="A353" s="100"/>
      <c r="B353" s="44"/>
      <c r="C353" s="38"/>
      <c r="D353" s="38"/>
      <c r="E353" s="37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>
      <c r="A354" s="100"/>
      <c r="B354" s="44"/>
      <c r="C354" s="38"/>
      <c r="D354" s="38"/>
      <c r="E354" s="37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>
      <c r="A355" s="100"/>
      <c r="B355" s="44"/>
      <c r="C355" s="38"/>
      <c r="D355" s="38"/>
      <c r="E355" s="37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>
      <c r="A356" s="100"/>
      <c r="B356" s="44"/>
      <c r="C356" s="38"/>
      <c r="D356" s="38"/>
      <c r="E356" s="37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>
      <c r="A357" s="100"/>
      <c r="B357" s="44"/>
      <c r="C357" s="38"/>
      <c r="D357" s="38"/>
      <c r="E357" s="37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>
      <c r="A358" s="100"/>
      <c r="B358" s="44"/>
      <c r="C358" s="38"/>
      <c r="D358" s="38"/>
      <c r="E358" s="37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>
      <c r="A359" s="100"/>
      <c r="B359" s="44"/>
      <c r="C359" s="38"/>
      <c r="D359" s="38"/>
      <c r="E359" s="37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>
      <c r="A360" s="100"/>
      <c r="B360" s="44"/>
      <c r="C360" s="38"/>
      <c r="D360" s="38"/>
      <c r="E360" s="37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>
      <c r="A361" s="100"/>
      <c r="B361" s="44"/>
      <c r="C361" s="38"/>
      <c r="D361" s="38"/>
      <c r="E361" s="37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>
      <c r="A362" s="100"/>
      <c r="B362" s="44"/>
      <c r="C362" s="38"/>
      <c r="D362" s="38"/>
      <c r="E362" s="37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>
      <c r="A363" s="100"/>
      <c r="B363" s="44"/>
      <c r="C363" s="38"/>
      <c r="D363" s="38"/>
      <c r="E363" s="37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>
      <c r="A364" s="100"/>
      <c r="B364" s="44"/>
      <c r="C364" s="38"/>
      <c r="D364" s="38"/>
      <c r="E364" s="37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>
      <c r="A365" s="100"/>
      <c r="B365" s="44"/>
      <c r="C365" s="38"/>
      <c r="D365" s="38"/>
      <c r="E365" s="37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>
      <c r="A366" s="100"/>
      <c r="B366" s="44"/>
      <c r="C366" s="38"/>
      <c r="D366" s="38"/>
      <c r="E366" s="37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>
      <c r="A367" s="100"/>
      <c r="B367" s="44"/>
      <c r="C367" s="38"/>
      <c r="D367" s="38"/>
      <c r="E367" s="37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>
      <c r="A368" s="100"/>
      <c r="B368" s="44"/>
      <c r="C368" s="38"/>
      <c r="D368" s="38"/>
      <c r="E368" s="37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>
      <c r="A369" s="100"/>
      <c r="B369" s="44"/>
      <c r="C369" s="38"/>
      <c r="D369" s="38"/>
      <c r="E369" s="37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>
      <c r="A370" s="100"/>
      <c r="B370" s="44"/>
      <c r="C370" s="38"/>
      <c r="D370" s="38"/>
      <c r="E370" s="37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>
      <c r="A371" s="100"/>
      <c r="B371" s="44"/>
      <c r="C371" s="38"/>
      <c r="D371" s="38"/>
      <c r="E371" s="37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>
      <c r="A372" s="100"/>
      <c r="B372" s="44"/>
      <c r="C372" s="38"/>
      <c r="D372" s="38"/>
      <c r="E372" s="37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>
      <c r="A373" s="100"/>
      <c r="B373" s="44"/>
      <c r="C373" s="38"/>
      <c r="D373" s="38"/>
      <c r="E373" s="37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>
      <c r="A374" s="100"/>
      <c r="B374" s="44"/>
      <c r="C374" s="38"/>
      <c r="D374" s="38"/>
      <c r="E374" s="37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>
      <c r="A375" s="100"/>
      <c r="B375" s="44"/>
      <c r="C375" s="38"/>
      <c r="D375" s="38"/>
      <c r="E375" s="37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>
      <c r="A376" s="100"/>
      <c r="B376" s="44"/>
      <c r="C376" s="38"/>
      <c r="D376" s="38"/>
      <c r="E376" s="37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>
      <c r="A377" s="100"/>
      <c r="B377" s="44"/>
      <c r="C377" s="38"/>
      <c r="D377" s="38"/>
      <c r="E377" s="37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>
      <c r="A378" s="100"/>
      <c r="B378" s="44"/>
      <c r="C378" s="38"/>
      <c r="D378" s="38"/>
      <c r="E378" s="37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>
      <c r="A379" s="100"/>
      <c r="B379" s="44"/>
      <c r="C379" s="38"/>
      <c r="D379" s="38"/>
      <c r="E379" s="37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>
      <c r="A380" s="100"/>
      <c r="B380" s="44"/>
      <c r="C380" s="38"/>
      <c r="D380" s="38"/>
      <c r="E380" s="37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>
      <c r="A381" s="100"/>
      <c r="B381" s="44"/>
      <c r="C381" s="38"/>
      <c r="D381" s="38"/>
      <c r="E381" s="37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>
      <c r="A382" s="100"/>
      <c r="B382" s="44"/>
      <c r="C382" s="38"/>
      <c r="D382" s="38"/>
      <c r="E382" s="37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>
      <c r="A383" s="100"/>
      <c r="B383" s="44"/>
      <c r="C383" s="38"/>
      <c r="D383" s="38"/>
      <c r="E383" s="37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>
      <c r="A384" s="100"/>
      <c r="B384" s="44"/>
      <c r="C384" s="38"/>
      <c r="D384" s="38"/>
      <c r="E384" s="37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>
      <c r="A385" s="100"/>
      <c r="B385" s="44"/>
      <c r="C385" s="38"/>
      <c r="D385" s="38"/>
      <c r="E385" s="37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>
      <c r="A386" s="100"/>
      <c r="B386" s="44"/>
      <c r="C386" s="38"/>
      <c r="D386" s="38"/>
      <c r="E386" s="37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>
      <c r="A387" s="100"/>
      <c r="B387" s="44"/>
      <c r="C387" s="38"/>
      <c r="D387" s="38"/>
      <c r="E387" s="37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>
      <c r="A388" s="100"/>
      <c r="B388" s="44"/>
      <c r="C388" s="38"/>
      <c r="D388" s="38"/>
      <c r="E388" s="37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>
      <c r="A389" s="100"/>
      <c r="B389" s="44"/>
      <c r="C389" s="38"/>
      <c r="D389" s="38"/>
      <c r="E389" s="37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>
      <c r="A390" s="100"/>
      <c r="B390" s="44"/>
      <c r="C390" s="38"/>
      <c r="D390" s="38"/>
      <c r="E390" s="37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>
      <c r="A391" s="100"/>
      <c r="B391" s="44"/>
      <c r="C391" s="38"/>
      <c r="D391" s="38"/>
      <c r="E391" s="37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>
      <c r="A392" s="100"/>
      <c r="B392" s="44"/>
      <c r="C392" s="38"/>
      <c r="D392" s="38"/>
      <c r="E392" s="37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>
      <c r="A393" s="100"/>
      <c r="B393" s="44"/>
      <c r="C393" s="38"/>
      <c r="D393" s="38"/>
      <c r="E393" s="37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>
      <c r="A394" s="100"/>
      <c r="B394" s="44"/>
      <c r="C394" s="38"/>
      <c r="D394" s="38"/>
      <c r="E394" s="37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>
      <c r="A395" s="100"/>
      <c r="B395" s="44"/>
      <c r="C395" s="38"/>
      <c r="D395" s="38"/>
      <c r="E395" s="37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>
      <c r="A396" s="100"/>
      <c r="B396" s="44"/>
      <c r="C396" s="38"/>
      <c r="D396" s="38"/>
      <c r="E396" s="37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>
      <c r="A397" s="100"/>
      <c r="B397" s="44"/>
      <c r="C397" s="38"/>
      <c r="D397" s="38"/>
      <c r="E397" s="37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>
      <c r="A398" s="100"/>
      <c r="B398" s="44"/>
      <c r="C398" s="38"/>
      <c r="D398" s="38"/>
      <c r="E398" s="37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>
      <c r="A399" s="100"/>
      <c r="B399" s="44"/>
      <c r="C399" s="38"/>
      <c r="D399" s="38"/>
      <c r="E399" s="37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>
      <c r="A400" s="100"/>
      <c r="B400" s="44"/>
      <c r="C400" s="38"/>
      <c r="D400" s="38"/>
      <c r="E400" s="37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>
      <c r="A401" s="100"/>
      <c r="B401" s="44"/>
      <c r="C401" s="38"/>
      <c r="D401" s="38"/>
      <c r="E401" s="37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>
      <c r="A402" s="100"/>
      <c r="B402" s="44"/>
      <c r="C402" s="38"/>
      <c r="D402" s="38"/>
      <c r="E402" s="37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>
      <c r="A403" s="100"/>
      <c r="B403" s="44"/>
      <c r="C403" s="38"/>
      <c r="D403" s="38"/>
      <c r="E403" s="37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>
      <c r="A404" s="100"/>
      <c r="B404" s="44"/>
      <c r="C404" s="38"/>
      <c r="D404" s="38"/>
      <c r="E404" s="37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>
      <c r="A405" s="100"/>
      <c r="B405" s="44"/>
      <c r="C405" s="38"/>
      <c r="D405" s="38"/>
      <c r="E405" s="37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>
      <c r="A406" s="100"/>
      <c r="B406" s="44"/>
      <c r="C406" s="38"/>
      <c r="D406" s="38"/>
      <c r="E406" s="37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>
      <c r="A407" s="100"/>
      <c r="B407" s="44"/>
      <c r="C407" s="38"/>
      <c r="D407" s="38"/>
      <c r="E407" s="37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>
      <c r="A408" s="100"/>
      <c r="B408" s="44"/>
      <c r="C408" s="38"/>
      <c r="D408" s="38"/>
      <c r="E408" s="37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>
      <c r="A409" s="100"/>
      <c r="B409" s="44"/>
      <c r="C409" s="38"/>
      <c r="D409" s="38"/>
      <c r="E409" s="37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>
      <c r="A410" s="100"/>
      <c r="B410" s="44"/>
      <c r="C410" s="38"/>
      <c r="D410" s="38"/>
      <c r="E410" s="37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>
      <c r="A411" s="100"/>
      <c r="B411" s="44"/>
      <c r="C411" s="38"/>
      <c r="D411" s="38"/>
      <c r="E411" s="37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>
      <c r="A412" s="100"/>
      <c r="B412" s="44"/>
      <c r="C412" s="38"/>
      <c r="D412" s="38"/>
      <c r="E412" s="37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>
      <c r="A413" s="100"/>
      <c r="B413" s="44"/>
      <c r="C413" s="38"/>
      <c r="D413" s="38"/>
      <c r="E413" s="37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>
      <c r="A414" s="100"/>
      <c r="B414" s="44"/>
      <c r="C414" s="38"/>
      <c r="D414" s="38"/>
      <c r="E414" s="37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>
      <c r="A415" s="100"/>
      <c r="B415" s="44"/>
      <c r="C415" s="38"/>
      <c r="D415" s="38"/>
      <c r="E415" s="37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>
      <c r="A416" s="100"/>
      <c r="B416" s="44"/>
      <c r="C416" s="38"/>
      <c r="D416" s="38"/>
      <c r="E416" s="37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>
      <c r="A417" s="100"/>
      <c r="B417" s="44"/>
      <c r="C417" s="38"/>
      <c r="D417" s="38"/>
      <c r="E417" s="37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>
      <c r="A418" s="100"/>
      <c r="B418" s="44"/>
      <c r="C418" s="38"/>
      <c r="D418" s="38"/>
      <c r="E418" s="37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>
      <c r="A419" s="100"/>
      <c r="B419" s="44"/>
      <c r="C419" s="38"/>
      <c r="D419" s="38"/>
      <c r="E419" s="37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>
      <c r="A420" s="100"/>
      <c r="B420" s="44"/>
      <c r="C420" s="38"/>
      <c r="D420" s="38"/>
      <c r="E420" s="37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>
      <c r="A421" s="100"/>
      <c r="B421" s="44"/>
      <c r="C421" s="38"/>
      <c r="D421" s="38"/>
      <c r="E421" s="37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>
      <c r="A422" s="100"/>
      <c r="B422" s="44"/>
      <c r="C422" s="38"/>
      <c r="D422" s="38"/>
      <c r="E422" s="37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>
      <c r="A423" s="100"/>
      <c r="B423" s="44"/>
      <c r="C423" s="38"/>
      <c r="D423" s="38"/>
      <c r="E423" s="37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>
      <c r="A424" s="100"/>
      <c r="B424" s="44"/>
      <c r="C424" s="38"/>
      <c r="D424" s="38"/>
      <c r="E424" s="37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>
      <c r="A425" s="100"/>
      <c r="B425" s="44"/>
      <c r="C425" s="38"/>
      <c r="D425" s="38"/>
      <c r="E425" s="37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>
      <c r="A426" s="100"/>
      <c r="B426" s="44"/>
      <c r="C426" s="38"/>
      <c r="D426" s="38"/>
      <c r="E426" s="37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>
      <c r="A427" s="100"/>
      <c r="B427" s="44"/>
      <c r="C427" s="38"/>
      <c r="D427" s="38"/>
      <c r="E427" s="37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>
      <c r="A428" s="100"/>
      <c r="B428" s="44"/>
      <c r="C428" s="38"/>
      <c r="D428" s="38"/>
      <c r="E428" s="37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>
      <c r="A429" s="100"/>
      <c r="B429" s="44"/>
      <c r="C429" s="38"/>
      <c r="D429" s="38"/>
      <c r="E429" s="37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>
      <c r="A430" s="100"/>
      <c r="B430" s="44"/>
      <c r="C430" s="38"/>
      <c r="D430" s="38"/>
      <c r="E430" s="37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>
      <c r="A431" s="100"/>
      <c r="B431" s="44"/>
      <c r="C431" s="38"/>
      <c r="D431" s="38"/>
      <c r="E431" s="37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>
      <c r="A432" s="100"/>
      <c r="B432" s="44"/>
      <c r="C432" s="38"/>
      <c r="D432" s="38"/>
      <c r="E432" s="37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>
      <c r="A433" s="100"/>
      <c r="B433" s="44"/>
      <c r="C433" s="38"/>
      <c r="D433" s="38"/>
      <c r="E433" s="37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>
      <c r="A434" s="100"/>
      <c r="B434" s="44"/>
      <c r="C434" s="38"/>
      <c r="D434" s="38"/>
      <c r="E434" s="37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>
      <c r="A435" s="100"/>
      <c r="B435" s="44"/>
      <c r="C435" s="38"/>
      <c r="D435" s="38"/>
      <c r="E435" s="37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>
      <c r="A436" s="100"/>
      <c r="B436" s="44"/>
      <c r="C436" s="38"/>
      <c r="D436" s="38"/>
      <c r="E436" s="37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>
      <c r="A437" s="100"/>
      <c r="B437" s="44"/>
      <c r="C437" s="38"/>
      <c r="D437" s="38"/>
      <c r="E437" s="37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>
      <c r="A438" s="100"/>
      <c r="B438" s="44"/>
      <c r="C438" s="38"/>
      <c r="D438" s="38"/>
      <c r="E438" s="37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>
      <c r="A439" s="100"/>
      <c r="B439" s="44"/>
      <c r="C439" s="38"/>
      <c r="D439" s="38"/>
      <c r="E439" s="37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>
      <c r="A440" s="100"/>
      <c r="B440" s="44"/>
      <c r="C440" s="38"/>
      <c r="D440" s="38"/>
      <c r="E440" s="37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>
      <c r="A441" s="100"/>
      <c r="B441" s="44"/>
      <c r="C441" s="38"/>
      <c r="D441" s="38"/>
      <c r="E441" s="37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>
      <c r="A442" s="100"/>
      <c r="B442" s="44"/>
      <c r="C442" s="38"/>
      <c r="D442" s="38"/>
      <c r="E442" s="37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>
      <c r="A443" s="100"/>
      <c r="B443" s="44"/>
      <c r="C443" s="38"/>
      <c r="D443" s="38"/>
      <c r="E443" s="37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>
      <c r="A444" s="100"/>
      <c r="B444" s="44"/>
      <c r="C444" s="38"/>
      <c r="D444" s="38"/>
      <c r="E444" s="37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>
      <c r="A445" s="100"/>
      <c r="B445" s="44"/>
      <c r="C445" s="38"/>
      <c r="D445" s="38"/>
      <c r="E445" s="37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>
      <c r="A446" s="100"/>
      <c r="B446" s="44"/>
      <c r="C446" s="38"/>
      <c r="D446" s="38"/>
      <c r="E446" s="37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>
      <c r="A447" s="100"/>
      <c r="B447" s="44"/>
      <c r="C447" s="38"/>
      <c r="D447" s="38"/>
      <c r="E447" s="37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>
      <c r="A448" s="100"/>
      <c r="B448" s="44"/>
      <c r="C448" s="38"/>
      <c r="D448" s="38"/>
      <c r="E448" s="37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>
      <c r="A449" s="100"/>
      <c r="B449" s="44"/>
      <c r="C449" s="38"/>
      <c r="D449" s="38"/>
      <c r="E449" s="37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>
      <c r="A450" s="100"/>
      <c r="B450" s="44"/>
      <c r="C450" s="38"/>
      <c r="D450" s="38"/>
      <c r="E450" s="37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>
      <c r="A451" s="100"/>
      <c r="B451" s="44"/>
      <c r="C451" s="38"/>
      <c r="D451" s="38"/>
      <c r="E451" s="37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>
      <c r="A452" s="100"/>
      <c r="B452" s="44"/>
      <c r="C452" s="38"/>
      <c r="D452" s="38"/>
      <c r="E452" s="37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>
      <c r="A453" s="100"/>
      <c r="B453" s="44"/>
      <c r="C453" s="38"/>
      <c r="D453" s="38"/>
      <c r="E453" s="37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>
      <c r="A454" s="100"/>
      <c r="B454" s="44"/>
      <c r="C454" s="38"/>
      <c r="D454" s="38"/>
      <c r="E454" s="37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>
      <c r="A455" s="100"/>
      <c r="B455" s="44"/>
      <c r="C455" s="38"/>
      <c r="D455" s="38"/>
      <c r="E455" s="37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>
      <c r="A456" s="100"/>
      <c r="B456" s="44"/>
      <c r="C456" s="38"/>
      <c r="D456" s="38"/>
      <c r="E456" s="37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>
      <c r="A457" s="100"/>
      <c r="B457" s="44"/>
      <c r="C457" s="38"/>
      <c r="D457" s="38"/>
      <c r="E457" s="37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>
      <c r="A458" s="100"/>
      <c r="B458" s="44"/>
      <c r="C458" s="38"/>
      <c r="D458" s="38"/>
      <c r="E458" s="37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>
      <c r="A459" s="100"/>
      <c r="B459" s="44"/>
      <c r="C459" s="38"/>
      <c r="D459" s="38"/>
      <c r="E459" s="37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>
      <c r="A460" s="100"/>
      <c r="B460" s="44"/>
      <c r="C460" s="38"/>
      <c r="D460" s="38"/>
      <c r="E460" s="37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>
      <c r="A461" s="100"/>
      <c r="B461" s="44"/>
      <c r="C461" s="38"/>
      <c r="D461" s="38"/>
      <c r="E461" s="37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>
      <c r="A462" s="100"/>
      <c r="B462" s="44"/>
      <c r="C462" s="38"/>
      <c r="D462" s="38"/>
      <c r="E462" s="37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>
      <c r="A463" s="100"/>
      <c r="B463" s="44"/>
      <c r="C463" s="38"/>
      <c r="D463" s="38"/>
      <c r="E463" s="37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>
      <c r="A464" s="100"/>
      <c r="B464" s="44"/>
      <c r="C464" s="38"/>
      <c r="D464" s="38"/>
      <c r="E464" s="37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>
      <c r="A465" s="100"/>
      <c r="B465" s="44"/>
      <c r="C465" s="38"/>
      <c r="D465" s="38"/>
      <c r="E465" s="37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>
      <c r="A466" s="100"/>
      <c r="B466" s="44"/>
      <c r="C466" s="38"/>
      <c r="D466" s="38"/>
      <c r="E466" s="37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>
      <c r="A467" s="100"/>
      <c r="B467" s="44"/>
      <c r="C467" s="38"/>
      <c r="D467" s="38"/>
      <c r="E467" s="37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>
      <c r="A468" s="100"/>
      <c r="B468" s="44"/>
      <c r="C468" s="38"/>
      <c r="D468" s="38"/>
      <c r="E468" s="37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>
      <c r="A469" s="100"/>
      <c r="B469" s="44"/>
      <c r="C469" s="38"/>
      <c r="D469" s="38"/>
      <c r="E469" s="37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>
      <c r="A470" s="100"/>
      <c r="B470" s="44"/>
      <c r="C470" s="38"/>
      <c r="D470" s="38"/>
      <c r="E470" s="37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>
      <c r="A471" s="100"/>
      <c r="B471" s="44"/>
      <c r="C471" s="38"/>
      <c r="D471" s="38"/>
      <c r="E471" s="37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>
      <c r="A472" s="100"/>
      <c r="B472" s="44"/>
      <c r="C472" s="38"/>
      <c r="D472" s="38"/>
      <c r="E472" s="37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>
      <c r="A473" s="100"/>
      <c r="B473" s="44"/>
      <c r="C473" s="38"/>
      <c r="D473" s="38"/>
      <c r="E473" s="37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>
      <c r="A474" s="100"/>
      <c r="B474" s="44"/>
      <c r="C474" s="38"/>
      <c r="D474" s="38"/>
      <c r="E474" s="37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>
      <c r="A475" s="100"/>
      <c r="B475" s="44"/>
      <c r="C475" s="38"/>
      <c r="D475" s="38"/>
      <c r="E475" s="37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>
      <c r="A476" s="100"/>
      <c r="B476" s="44"/>
      <c r="C476" s="38"/>
      <c r="D476" s="38"/>
      <c r="E476" s="37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>
      <c r="A477" s="100"/>
      <c r="B477" s="44"/>
      <c r="C477" s="38"/>
      <c r="D477" s="38"/>
      <c r="E477" s="37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>
      <c r="A478" s="100"/>
      <c r="B478" s="44"/>
      <c r="C478" s="38"/>
      <c r="D478" s="38"/>
      <c r="E478" s="37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>
      <c r="A479" s="100"/>
      <c r="B479" s="44"/>
      <c r="C479" s="38"/>
      <c r="D479" s="38"/>
      <c r="E479" s="37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>
      <c r="A480" s="100"/>
      <c r="B480" s="44"/>
      <c r="C480" s="38"/>
      <c r="D480" s="38"/>
      <c r="E480" s="37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>
      <c r="A481" s="100"/>
      <c r="B481" s="44"/>
      <c r="C481" s="38"/>
      <c r="D481" s="38"/>
      <c r="E481" s="37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>
      <c r="A482" s="100"/>
      <c r="B482" s="44"/>
      <c r="C482" s="38"/>
      <c r="D482" s="38"/>
      <c r="E482" s="37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>
      <c r="A483" s="100"/>
      <c r="B483" s="44"/>
      <c r="C483" s="38"/>
      <c r="D483" s="38"/>
      <c r="E483" s="37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>
      <c r="A484" s="100"/>
      <c r="B484" s="44"/>
      <c r="C484" s="38"/>
      <c r="D484" s="38"/>
      <c r="E484" s="37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>
      <c r="A485" s="100"/>
      <c r="B485" s="44"/>
      <c r="C485" s="38"/>
      <c r="D485" s="38"/>
      <c r="E485" s="37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>
      <c r="A486" s="100"/>
      <c r="B486" s="44"/>
      <c r="C486" s="38"/>
      <c r="D486" s="38"/>
      <c r="E486" s="37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>
      <c r="A487" s="100"/>
      <c r="B487" s="44"/>
      <c r="C487" s="38"/>
      <c r="D487" s="38"/>
      <c r="E487" s="37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>
      <c r="A488" s="100"/>
      <c r="B488" s="44"/>
      <c r="C488" s="38"/>
      <c r="D488" s="38"/>
      <c r="E488" s="37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>
      <c r="A489" s="100"/>
      <c r="B489" s="44"/>
      <c r="C489" s="38"/>
      <c r="D489" s="38"/>
      <c r="E489" s="37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>
      <c r="A490" s="100"/>
      <c r="B490" s="44"/>
      <c r="C490" s="38"/>
      <c r="D490" s="38"/>
      <c r="E490" s="37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>
      <c r="A491" s="100"/>
      <c r="B491" s="44"/>
      <c r="C491" s="38"/>
      <c r="D491" s="38"/>
      <c r="E491" s="37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>
      <c r="A492" s="100"/>
      <c r="B492" s="44"/>
      <c r="C492" s="38"/>
      <c r="D492" s="38"/>
      <c r="E492" s="37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>
      <c r="A493" s="100"/>
      <c r="B493" s="44"/>
      <c r="C493" s="38"/>
      <c r="D493" s="38"/>
      <c r="E493" s="37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>
      <c r="A494" s="100"/>
      <c r="B494" s="44"/>
      <c r="C494" s="38"/>
      <c r="D494" s="38"/>
      <c r="E494" s="37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>
      <c r="A495" s="100"/>
      <c r="B495" s="44"/>
      <c r="C495" s="38"/>
      <c r="D495" s="38"/>
      <c r="E495" s="37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>
      <c r="A496" s="100"/>
      <c r="B496" s="44"/>
      <c r="C496" s="38"/>
      <c r="D496" s="38"/>
      <c r="E496" s="37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>
      <c r="A497" s="100"/>
      <c r="B497" s="44"/>
      <c r="C497" s="38"/>
      <c r="D497" s="38"/>
      <c r="E497" s="37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>
      <c r="A498" s="100"/>
      <c r="B498" s="44"/>
      <c r="C498" s="38"/>
      <c r="D498" s="38"/>
      <c r="E498" s="37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>
      <c r="A499" s="100"/>
      <c r="B499" s="44"/>
      <c r="C499" s="38"/>
      <c r="D499" s="38"/>
      <c r="E499" s="37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>
      <c r="A500" s="100"/>
      <c r="B500" s="44"/>
      <c r="C500" s="38"/>
      <c r="D500" s="38"/>
      <c r="E500" s="37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>
      <c r="A501" s="100"/>
      <c r="B501" s="44"/>
      <c r="C501" s="38"/>
      <c r="D501" s="38"/>
      <c r="E501" s="37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>
      <c r="A502" s="100"/>
      <c r="B502" s="44"/>
      <c r="C502" s="38"/>
      <c r="D502" s="38"/>
      <c r="E502" s="37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>
      <c r="A503" s="100"/>
      <c r="B503" s="44"/>
      <c r="C503" s="38"/>
      <c r="D503" s="38"/>
      <c r="E503" s="37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>
      <c r="A504" s="100"/>
      <c r="B504" s="44"/>
      <c r="C504" s="38"/>
      <c r="D504" s="38"/>
      <c r="E504" s="37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>
      <c r="A505" s="100"/>
      <c r="B505" s="44"/>
      <c r="C505" s="38"/>
      <c r="D505" s="38"/>
      <c r="E505" s="37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>
      <c r="A506" s="100"/>
      <c r="B506" s="44"/>
      <c r="C506" s="38"/>
      <c r="D506" s="38"/>
      <c r="E506" s="37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>
      <c r="A507" s="100"/>
      <c r="B507" s="44"/>
      <c r="C507" s="38"/>
      <c r="D507" s="38"/>
      <c r="E507" s="37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>
      <c r="A508" s="100"/>
      <c r="B508" s="44"/>
      <c r="C508" s="38"/>
      <c r="D508" s="38"/>
      <c r="E508" s="37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>
      <c r="A509" s="100"/>
      <c r="B509" s="44"/>
      <c r="C509" s="38"/>
      <c r="D509" s="38"/>
      <c r="E509" s="37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>
      <c r="A510" s="100"/>
      <c r="B510" s="44"/>
      <c r="C510" s="38"/>
      <c r="D510" s="38"/>
      <c r="E510" s="37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>
      <c r="A511" s="100"/>
      <c r="B511" s="44"/>
      <c r="C511" s="38"/>
      <c r="D511" s="38"/>
      <c r="E511" s="37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>
      <c r="A512" s="100"/>
      <c r="B512" s="44"/>
      <c r="C512" s="38"/>
      <c r="D512" s="38"/>
      <c r="E512" s="37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>
      <c r="A513" s="100"/>
      <c r="B513" s="44"/>
      <c r="C513" s="38"/>
      <c r="D513" s="38"/>
      <c r="E513" s="37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>
      <c r="A514" s="100"/>
      <c r="B514" s="44"/>
      <c r="C514" s="38"/>
      <c r="D514" s="38"/>
      <c r="E514" s="37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>
      <c r="A515" s="100"/>
      <c r="B515" s="44"/>
      <c r="C515" s="38"/>
      <c r="D515" s="38"/>
      <c r="E515" s="37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>
      <c r="A516" s="100"/>
      <c r="B516" s="44"/>
      <c r="C516" s="38"/>
      <c r="D516" s="38"/>
      <c r="E516" s="37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>
      <c r="A517" s="100"/>
      <c r="B517" s="44"/>
      <c r="C517" s="38"/>
      <c r="D517" s="38"/>
      <c r="E517" s="37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>
      <c r="A518" s="100"/>
      <c r="B518" s="44"/>
      <c r="C518" s="38"/>
      <c r="D518" s="38"/>
      <c r="E518" s="37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>
      <c r="A519" s="100"/>
      <c r="B519" s="44"/>
      <c r="C519" s="38"/>
      <c r="D519" s="38"/>
      <c r="E519" s="37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>
      <c r="A520" s="100"/>
      <c r="B520" s="44"/>
      <c r="C520" s="38"/>
      <c r="D520" s="38"/>
      <c r="E520" s="37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>
      <c r="A521" s="100"/>
      <c r="B521" s="44"/>
      <c r="C521" s="38"/>
      <c r="D521" s="38"/>
      <c r="E521" s="37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>
      <c r="A522" s="100"/>
      <c r="B522" s="44"/>
      <c r="C522" s="38"/>
      <c r="D522" s="38"/>
      <c r="E522" s="37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>
      <c r="A523" s="100"/>
      <c r="B523" s="44"/>
      <c r="C523" s="38"/>
      <c r="D523" s="38"/>
      <c r="E523" s="37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>
      <c r="A524" s="100"/>
      <c r="B524" s="44"/>
      <c r="C524" s="38"/>
      <c r="D524" s="38"/>
      <c r="E524" s="37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>
      <c r="A525" s="100"/>
      <c r="B525" s="44"/>
      <c r="C525" s="38"/>
      <c r="D525" s="38"/>
      <c r="E525" s="37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>
      <c r="A526" s="100"/>
      <c r="B526" s="44"/>
      <c r="C526" s="38"/>
      <c r="D526" s="38"/>
      <c r="E526" s="37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>
      <c r="A527" s="100"/>
      <c r="B527" s="44"/>
      <c r="C527" s="38"/>
      <c r="D527" s="38"/>
      <c r="E527" s="37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>
      <c r="A528" s="100"/>
      <c r="B528" s="44"/>
      <c r="C528" s="38"/>
      <c r="D528" s="38"/>
      <c r="E528" s="37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>
      <c r="A529" s="100"/>
      <c r="B529" s="44"/>
      <c r="C529" s="38"/>
      <c r="D529" s="38"/>
      <c r="E529" s="37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>
      <c r="A530" s="100"/>
      <c r="B530" s="44"/>
      <c r="C530" s="38"/>
      <c r="D530" s="38"/>
      <c r="E530" s="37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>
      <c r="A531" s="100"/>
      <c r="B531" s="44"/>
      <c r="C531" s="38"/>
      <c r="D531" s="38"/>
      <c r="E531" s="37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>
      <c r="A532" s="100"/>
      <c r="B532" s="44"/>
      <c r="C532" s="38"/>
      <c r="D532" s="38"/>
      <c r="E532" s="37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>
      <c r="A533" s="100"/>
      <c r="B533" s="44"/>
      <c r="C533" s="38"/>
      <c r="D533" s="38"/>
      <c r="E533" s="37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>
      <c r="A534" s="100"/>
      <c r="B534" s="44"/>
      <c r="C534" s="38"/>
      <c r="D534" s="38"/>
      <c r="E534" s="37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>
      <c r="A535" s="100"/>
      <c r="B535" s="44"/>
      <c r="C535" s="38"/>
      <c r="D535" s="38"/>
      <c r="E535" s="37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>
      <c r="A536" s="100"/>
      <c r="B536" s="44"/>
      <c r="C536" s="38"/>
      <c r="D536" s="38"/>
      <c r="E536" s="37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>
      <c r="A537" s="100"/>
      <c r="B537" s="44"/>
      <c r="C537" s="38"/>
      <c r="D537" s="38"/>
      <c r="E537" s="37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>
      <c r="A538" s="100"/>
      <c r="B538" s="44"/>
      <c r="C538" s="38"/>
      <c r="D538" s="38"/>
      <c r="E538" s="37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>
      <c r="A539" s="100"/>
      <c r="B539" s="44"/>
      <c r="C539" s="38"/>
      <c r="D539" s="38"/>
      <c r="E539" s="37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>
      <c r="A540" s="100"/>
      <c r="B540" s="44"/>
      <c r="C540" s="38"/>
      <c r="D540" s="38"/>
      <c r="E540" s="37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>
      <c r="A541" s="100"/>
      <c r="B541" s="44"/>
      <c r="C541" s="38"/>
      <c r="D541" s="38"/>
      <c r="E541" s="37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>
      <c r="A542" s="100"/>
      <c r="B542" s="44"/>
      <c r="C542" s="38"/>
      <c r="D542" s="38"/>
      <c r="E542" s="37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>
      <c r="A543" s="100"/>
      <c r="B543" s="44"/>
      <c r="C543" s="38"/>
      <c r="D543" s="38"/>
      <c r="E543" s="37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>
      <c r="A544" s="100"/>
      <c r="B544" s="44"/>
      <c r="C544" s="38"/>
      <c r="D544" s="38"/>
      <c r="E544" s="37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>
      <c r="A545" s="100"/>
      <c r="B545" s="44"/>
      <c r="C545" s="38"/>
      <c r="D545" s="38"/>
      <c r="E545" s="37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>
      <c r="A546" s="100"/>
      <c r="B546" s="44"/>
      <c r="C546" s="38"/>
      <c r="D546" s="38"/>
      <c r="E546" s="37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>
      <c r="A547" s="100"/>
      <c r="B547" s="44"/>
      <c r="C547" s="38"/>
      <c r="D547" s="38"/>
      <c r="E547" s="37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>
      <c r="A548" s="100"/>
      <c r="B548" s="44"/>
      <c r="C548" s="38"/>
      <c r="D548" s="38"/>
      <c r="E548" s="37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>
      <c r="A549" s="100"/>
      <c r="B549" s="44"/>
      <c r="C549" s="38"/>
      <c r="D549" s="38"/>
      <c r="E549" s="37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>
      <c r="A550" s="100"/>
      <c r="B550" s="44"/>
      <c r="C550" s="38"/>
      <c r="D550" s="38"/>
      <c r="E550" s="37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>
      <c r="A551" s="100"/>
      <c r="B551" s="44"/>
      <c r="C551" s="38"/>
      <c r="D551" s="38"/>
      <c r="E551" s="37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>
      <c r="A552" s="100"/>
      <c r="B552" s="44"/>
      <c r="C552" s="38"/>
      <c r="D552" s="38"/>
      <c r="E552" s="37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>
      <c r="A553" s="100"/>
      <c r="B553" s="44"/>
      <c r="C553" s="38"/>
      <c r="D553" s="38"/>
      <c r="E553" s="37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>
      <c r="A554" s="100"/>
      <c r="B554" s="44"/>
      <c r="C554" s="38"/>
      <c r="D554" s="38"/>
      <c r="E554" s="37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>
      <c r="A555" s="100"/>
      <c r="B555" s="44"/>
      <c r="C555" s="38"/>
      <c r="D555" s="38"/>
      <c r="E555" s="37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>
      <c r="A556" s="100"/>
      <c r="B556" s="44"/>
      <c r="C556" s="38"/>
      <c r="D556" s="38"/>
      <c r="E556" s="37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>
      <c r="A557" s="100"/>
      <c r="B557" s="44"/>
      <c r="C557" s="38"/>
      <c r="D557" s="38"/>
      <c r="E557" s="37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>
      <c r="A558" s="100"/>
      <c r="B558" s="44"/>
      <c r="C558" s="38"/>
      <c r="D558" s="38"/>
      <c r="E558" s="37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>
      <c r="A559" s="100"/>
      <c r="B559" s="44"/>
      <c r="C559" s="38"/>
      <c r="D559" s="38"/>
      <c r="E559" s="37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>
      <c r="A560" s="100"/>
      <c r="B560" s="44"/>
      <c r="C560" s="38"/>
      <c r="D560" s="38"/>
      <c r="E560" s="37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>
      <c r="A561" s="100"/>
      <c r="B561" s="44"/>
      <c r="C561" s="38"/>
      <c r="D561" s="38"/>
      <c r="E561" s="37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>
      <c r="A562" s="100"/>
      <c r="B562" s="44"/>
      <c r="C562" s="38"/>
      <c r="D562" s="38"/>
      <c r="E562" s="37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>
      <c r="A563" s="100"/>
      <c r="B563" s="44"/>
      <c r="C563" s="38"/>
      <c r="D563" s="38"/>
      <c r="E563" s="37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>
      <c r="A564" s="100"/>
      <c r="B564" s="44"/>
      <c r="C564" s="38"/>
      <c r="D564" s="38"/>
      <c r="E564" s="37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>
      <c r="A565" s="100"/>
      <c r="B565" s="44"/>
      <c r="C565" s="38"/>
      <c r="D565" s="38"/>
      <c r="E565" s="37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>
      <c r="A566" s="100"/>
      <c r="B566" s="44"/>
      <c r="C566" s="38"/>
      <c r="D566" s="38"/>
      <c r="E566" s="37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>
      <c r="A567" s="100"/>
      <c r="B567" s="44"/>
      <c r="C567" s="38"/>
      <c r="D567" s="38"/>
      <c r="E567" s="37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>
      <c r="A568" s="100"/>
      <c r="B568" s="44"/>
      <c r="C568" s="38"/>
      <c r="D568" s="38"/>
      <c r="E568" s="37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>
      <c r="A569" s="100"/>
      <c r="B569" s="44"/>
      <c r="C569" s="38"/>
      <c r="D569" s="38"/>
      <c r="E569" s="37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>
      <c r="A570" s="100"/>
      <c r="B570" s="44"/>
      <c r="C570" s="38"/>
      <c r="D570" s="38"/>
      <c r="E570" s="37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>
      <c r="A571" s="100"/>
      <c r="B571" s="44"/>
      <c r="C571" s="38"/>
      <c r="D571" s="38"/>
      <c r="E571" s="37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>
      <c r="A572" s="100"/>
      <c r="B572" s="44"/>
      <c r="C572" s="38"/>
      <c r="D572" s="38"/>
      <c r="E572" s="37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>
      <c r="A573" s="100"/>
      <c r="B573" s="44"/>
      <c r="C573" s="38"/>
      <c r="D573" s="38"/>
      <c r="E573" s="37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>
      <c r="A574" s="100"/>
      <c r="B574" s="44"/>
      <c r="C574" s="38"/>
      <c r="D574" s="38"/>
      <c r="E574" s="37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>
      <c r="A575" s="100"/>
      <c r="B575" s="44"/>
      <c r="C575" s="38"/>
      <c r="D575" s="38"/>
      <c r="E575" s="37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>
      <c r="A576" s="100"/>
      <c r="B576" s="44"/>
      <c r="C576" s="38"/>
      <c r="D576" s="38"/>
      <c r="E576" s="37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>
      <c r="A577" s="100"/>
      <c r="B577" s="44"/>
      <c r="C577" s="38"/>
      <c r="D577" s="38"/>
      <c r="E577" s="37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>
      <c r="A578" s="100"/>
      <c r="B578" s="44"/>
      <c r="C578" s="38"/>
      <c r="D578" s="38"/>
      <c r="E578" s="37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>
      <c r="A579" s="100"/>
      <c r="B579" s="44"/>
      <c r="C579" s="38"/>
      <c r="D579" s="38"/>
      <c r="E579" s="37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>
      <c r="A580" s="100"/>
      <c r="B580" s="44"/>
      <c r="C580" s="38"/>
      <c r="D580" s="38"/>
      <c r="E580" s="37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>
      <c r="A581" s="100"/>
      <c r="B581" s="44"/>
      <c r="C581" s="38"/>
      <c r="D581" s="38"/>
      <c r="E581" s="37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>
      <c r="A582" s="100"/>
      <c r="B582" s="44"/>
      <c r="C582" s="38"/>
      <c r="D582" s="38"/>
      <c r="E582" s="37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>
      <c r="A583" s="100"/>
      <c r="B583" s="44"/>
      <c r="C583" s="38"/>
      <c r="D583" s="38"/>
      <c r="E583" s="37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>
      <c r="A584" s="100"/>
      <c r="B584" s="44"/>
      <c r="C584" s="38"/>
      <c r="D584" s="38"/>
      <c r="E584" s="37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>
      <c r="A585" s="100"/>
      <c r="B585" s="44"/>
      <c r="C585" s="38"/>
      <c r="D585" s="38"/>
      <c r="E585" s="37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>
      <c r="A586" s="100"/>
      <c r="B586" s="44"/>
      <c r="C586" s="38"/>
      <c r="D586" s="38"/>
      <c r="E586" s="37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>
      <c r="A587" s="100"/>
      <c r="B587" s="44"/>
      <c r="C587" s="38"/>
      <c r="D587" s="38"/>
      <c r="E587" s="37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>
      <c r="A588" s="100"/>
      <c r="B588" s="44"/>
      <c r="C588" s="38"/>
      <c r="D588" s="38"/>
      <c r="E588" s="37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>
      <c r="A589" s="100"/>
      <c r="B589" s="44"/>
      <c r="C589" s="38"/>
      <c r="D589" s="38"/>
      <c r="E589" s="37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>
      <c r="A590" s="100"/>
      <c r="B590" s="44"/>
      <c r="C590" s="38"/>
      <c r="D590" s="38"/>
      <c r="E590" s="37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>
      <c r="A591" s="100"/>
      <c r="B591" s="44"/>
      <c r="C591" s="38"/>
      <c r="D591" s="38"/>
      <c r="E591" s="37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>
      <c r="A592" s="100"/>
      <c r="B592" s="44"/>
      <c r="C592" s="38"/>
      <c r="D592" s="38"/>
      <c r="E592" s="37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>
      <c r="A593" s="100"/>
      <c r="B593" s="44"/>
      <c r="C593" s="38"/>
      <c r="D593" s="38"/>
      <c r="E593" s="37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>
      <c r="A594" s="100"/>
      <c r="B594" s="44"/>
      <c r="C594" s="38"/>
      <c r="D594" s="38"/>
      <c r="E594" s="37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>
      <c r="A595" s="100"/>
      <c r="B595" s="44"/>
      <c r="C595" s="38"/>
      <c r="D595" s="38"/>
      <c r="E595" s="37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>
      <c r="A596" s="100"/>
      <c r="B596" s="44"/>
      <c r="C596" s="38"/>
      <c r="D596" s="38"/>
      <c r="E596" s="37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>
      <c r="A597" s="100"/>
      <c r="B597" s="44"/>
      <c r="C597" s="38"/>
      <c r="D597" s="38"/>
      <c r="E597" s="37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>
      <c r="A598" s="100"/>
      <c r="B598" s="44"/>
      <c r="C598" s="38"/>
      <c r="D598" s="38"/>
      <c r="E598" s="37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>
      <c r="A599" s="100"/>
      <c r="B599" s="44"/>
      <c r="C599" s="38"/>
      <c r="D599" s="38"/>
      <c r="E599" s="37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>
      <c r="A600" s="100"/>
      <c r="B600" s="44"/>
      <c r="C600" s="38"/>
      <c r="D600" s="38"/>
      <c r="E600" s="37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>
      <c r="A601" s="100"/>
      <c r="B601" s="44"/>
      <c r="C601" s="38"/>
      <c r="D601" s="38"/>
      <c r="E601" s="37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>
      <c r="A602" s="100"/>
      <c r="B602" s="44"/>
      <c r="C602" s="38"/>
      <c r="D602" s="38"/>
      <c r="E602" s="37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>
      <c r="A603" s="100"/>
      <c r="B603" s="44"/>
      <c r="C603" s="38"/>
      <c r="D603" s="38"/>
      <c r="E603" s="37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>
      <c r="A604" s="100"/>
      <c r="B604" s="44"/>
      <c r="C604" s="38"/>
      <c r="D604" s="38"/>
      <c r="E604" s="37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>
      <c r="A605" s="100"/>
      <c r="B605" s="44"/>
      <c r="C605" s="38"/>
      <c r="D605" s="38"/>
      <c r="E605" s="37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>
      <c r="A606" s="100"/>
      <c r="B606" s="44"/>
      <c r="C606" s="38"/>
      <c r="D606" s="38"/>
      <c r="E606" s="37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>
      <c r="A607" s="100"/>
      <c r="B607" s="44"/>
      <c r="C607" s="38"/>
      <c r="D607" s="38"/>
      <c r="E607" s="37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>
      <c r="A608" s="100"/>
      <c r="B608" s="44"/>
      <c r="C608" s="38"/>
      <c r="D608" s="38"/>
      <c r="E608" s="37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>
      <c r="A609" s="100"/>
      <c r="B609" s="44"/>
      <c r="C609" s="38"/>
      <c r="D609" s="38"/>
      <c r="E609" s="37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>
      <c r="A610" s="100"/>
      <c r="B610" s="44"/>
      <c r="C610" s="38"/>
      <c r="D610" s="38"/>
      <c r="E610" s="37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>
      <c r="A611" s="100"/>
      <c r="B611" s="44"/>
      <c r="C611" s="38"/>
      <c r="D611" s="38"/>
      <c r="E611" s="37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>
      <c r="A612" s="100"/>
      <c r="B612" s="44"/>
      <c r="C612" s="38"/>
      <c r="D612" s="38"/>
      <c r="E612" s="37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>
      <c r="A613" s="100"/>
      <c r="B613" s="44"/>
      <c r="C613" s="38"/>
      <c r="D613" s="38"/>
      <c r="E613" s="37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>
      <c r="A614" s="100"/>
      <c r="B614" s="44"/>
      <c r="C614" s="38"/>
      <c r="D614" s="38"/>
      <c r="E614" s="37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>
      <c r="A615" s="100"/>
      <c r="B615" s="44"/>
      <c r="C615" s="38"/>
      <c r="D615" s="38"/>
      <c r="E615" s="37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>
      <c r="A616" s="100"/>
      <c r="B616" s="44"/>
      <c r="C616" s="38"/>
      <c r="D616" s="38"/>
      <c r="E616" s="37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>
      <c r="A617" s="100"/>
      <c r="B617" s="44"/>
      <c r="C617" s="38"/>
      <c r="D617" s="38"/>
      <c r="E617" s="37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>
      <c r="A618" s="100"/>
      <c r="B618" s="44"/>
      <c r="C618" s="38"/>
      <c r="D618" s="38"/>
      <c r="E618" s="37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>
      <c r="A619" s="100"/>
      <c r="B619" s="44"/>
      <c r="C619" s="38"/>
      <c r="D619" s="38"/>
      <c r="E619" s="37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>
      <c r="A620" s="100"/>
      <c r="B620" s="44"/>
      <c r="C620" s="38"/>
      <c r="D620" s="38"/>
      <c r="E620" s="37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>
      <c r="A621" s="100"/>
      <c r="B621" s="44"/>
      <c r="C621" s="38"/>
      <c r="D621" s="38"/>
      <c r="E621" s="37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>
      <c r="A622" s="100"/>
      <c r="B622" s="44"/>
      <c r="C622" s="38"/>
      <c r="D622" s="38"/>
      <c r="E622" s="37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>
      <c r="A623" s="100"/>
      <c r="B623" s="44"/>
      <c r="C623" s="38"/>
      <c r="D623" s="38"/>
      <c r="E623" s="37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>
      <c r="A624" s="100"/>
      <c r="B624" s="44"/>
      <c r="C624" s="38"/>
      <c r="D624" s="38"/>
      <c r="E624" s="37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>
      <c r="A625" s="100"/>
      <c r="B625" s="44"/>
      <c r="C625" s="38"/>
      <c r="D625" s="38"/>
      <c r="E625" s="37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>
      <c r="A626" s="100"/>
      <c r="B626" s="44"/>
      <c r="C626" s="38"/>
      <c r="D626" s="38"/>
      <c r="E626" s="37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>
      <c r="A627" s="100"/>
      <c r="B627" s="44"/>
      <c r="C627" s="38"/>
      <c r="D627" s="38"/>
      <c r="E627" s="37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>
      <c r="A628" s="100"/>
      <c r="B628" s="44"/>
      <c r="C628" s="38"/>
      <c r="D628" s="38"/>
      <c r="E628" s="37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>
      <c r="A629" s="100"/>
      <c r="B629" s="44"/>
      <c r="C629" s="38"/>
      <c r="D629" s="38"/>
      <c r="E629" s="37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>
      <c r="A630" s="100"/>
      <c r="B630" s="44"/>
      <c r="C630" s="38"/>
      <c r="D630" s="38"/>
      <c r="E630" s="37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>
      <c r="A631" s="100"/>
      <c r="B631" s="44"/>
      <c r="C631" s="38"/>
      <c r="D631" s="38"/>
      <c r="E631" s="37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>
      <c r="A632" s="100"/>
      <c r="B632" s="44"/>
      <c r="C632" s="38"/>
      <c r="D632" s="38"/>
      <c r="E632" s="37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>
      <c r="A633" s="100"/>
      <c r="B633" s="44"/>
      <c r="C633" s="38"/>
      <c r="D633" s="38"/>
      <c r="E633" s="37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>
      <c r="A634" s="100"/>
      <c r="B634" s="44"/>
      <c r="C634" s="38"/>
      <c r="D634" s="38"/>
      <c r="E634" s="37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>
      <c r="A635" s="100"/>
      <c r="B635" s="44"/>
      <c r="C635" s="38"/>
      <c r="D635" s="38"/>
      <c r="E635" s="37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>
      <c r="A636" s="100"/>
      <c r="B636" s="44"/>
      <c r="C636" s="38"/>
      <c r="D636" s="38"/>
      <c r="E636" s="37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>
      <c r="A637" s="100"/>
      <c r="B637" s="44"/>
      <c r="C637" s="38"/>
      <c r="D637" s="38"/>
      <c r="E637" s="37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>
      <c r="A638" s="100"/>
      <c r="B638" s="44"/>
      <c r="C638" s="38"/>
      <c r="D638" s="38"/>
      <c r="E638" s="37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>
      <c r="A639" s="100"/>
      <c r="B639" s="44"/>
      <c r="C639" s="38"/>
      <c r="D639" s="38"/>
      <c r="E639" s="37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>
      <c r="A640" s="100"/>
      <c r="B640" s="44"/>
      <c r="C640" s="38"/>
      <c r="D640" s="38"/>
      <c r="E640" s="37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>
      <c r="A641" s="100"/>
      <c r="B641" s="44"/>
      <c r="C641" s="38"/>
      <c r="D641" s="38"/>
      <c r="E641" s="37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>
      <c r="A642" s="100"/>
      <c r="B642" s="44"/>
      <c r="C642" s="38"/>
      <c r="D642" s="38"/>
      <c r="E642" s="37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>
      <c r="A643" s="100"/>
      <c r="B643" s="44"/>
      <c r="C643" s="38"/>
      <c r="D643" s="38"/>
      <c r="E643" s="37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>
      <c r="A644" s="100"/>
      <c r="B644" s="44"/>
      <c r="C644" s="38"/>
      <c r="D644" s="38"/>
      <c r="E644" s="37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>
      <c r="A645" s="100"/>
      <c r="B645" s="44"/>
      <c r="C645" s="38"/>
      <c r="D645" s="38"/>
      <c r="E645" s="37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>
      <c r="A646" s="100"/>
      <c r="B646" s="44"/>
      <c r="C646" s="38"/>
      <c r="D646" s="38"/>
      <c r="E646" s="37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>
      <c r="A647" s="100"/>
      <c r="B647" s="44"/>
      <c r="C647" s="38"/>
      <c r="D647" s="38"/>
      <c r="E647" s="37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>
      <c r="A648" s="100"/>
      <c r="B648" s="44"/>
      <c r="C648" s="38"/>
      <c r="D648" s="38"/>
      <c r="E648" s="37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>
      <c r="A649" s="100"/>
      <c r="B649" s="44"/>
      <c r="C649" s="38"/>
      <c r="D649" s="38"/>
      <c r="E649" s="37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>
      <c r="A650" s="100"/>
      <c r="B650" s="44"/>
      <c r="C650" s="38"/>
      <c r="D650" s="38"/>
      <c r="E650" s="37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>
      <c r="A651" s="100"/>
      <c r="B651" s="44"/>
      <c r="C651" s="38"/>
      <c r="D651" s="38"/>
      <c r="E651" s="37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>
      <c r="A652" s="100"/>
      <c r="B652" s="44"/>
      <c r="C652" s="38"/>
      <c r="D652" s="38"/>
      <c r="E652" s="37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>
      <c r="A653" s="100"/>
      <c r="B653" s="44"/>
      <c r="C653" s="38"/>
      <c r="D653" s="38"/>
      <c r="E653" s="37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>
      <c r="A654" s="100"/>
      <c r="B654" s="44"/>
      <c r="C654" s="38"/>
      <c r="D654" s="38"/>
      <c r="E654" s="37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>
      <c r="A655" s="100"/>
      <c r="B655" s="44"/>
      <c r="C655" s="38"/>
      <c r="D655" s="38"/>
      <c r="E655" s="37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>
      <c r="A656" s="100"/>
      <c r="B656" s="44"/>
      <c r="C656" s="38"/>
      <c r="D656" s="38"/>
      <c r="E656" s="37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>
      <c r="A657" s="100"/>
      <c r="B657" s="44"/>
      <c r="C657" s="38"/>
      <c r="D657" s="38"/>
      <c r="E657" s="37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>
      <c r="A658" s="100"/>
      <c r="B658" s="44"/>
      <c r="C658" s="38"/>
      <c r="D658" s="38"/>
      <c r="E658" s="37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>
      <c r="A659" s="100"/>
      <c r="B659" s="44"/>
      <c r="C659" s="38"/>
      <c r="D659" s="38"/>
      <c r="E659" s="37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>
      <c r="A660" s="100"/>
      <c r="B660" s="44"/>
      <c r="C660" s="38"/>
      <c r="D660" s="38"/>
      <c r="E660" s="37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>
      <c r="A661" s="100"/>
      <c r="B661" s="44"/>
      <c r="C661" s="38"/>
      <c r="D661" s="38"/>
      <c r="E661" s="37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>
      <c r="A662" s="100"/>
      <c r="B662" s="44"/>
      <c r="C662" s="38"/>
      <c r="D662" s="38"/>
      <c r="E662" s="37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>
      <c r="A663" s="100"/>
      <c r="B663" s="44"/>
      <c r="C663" s="38"/>
      <c r="D663" s="38"/>
      <c r="E663" s="37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>
      <c r="A664" s="100"/>
      <c r="B664" s="44"/>
      <c r="C664" s="38"/>
      <c r="D664" s="38"/>
      <c r="E664" s="37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>
      <c r="A665" s="100"/>
      <c r="B665" s="44"/>
      <c r="C665" s="38"/>
      <c r="D665" s="38"/>
      <c r="E665" s="37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>
      <c r="A666" s="100"/>
      <c r="B666" s="44"/>
      <c r="C666" s="38"/>
      <c r="D666" s="38"/>
      <c r="E666" s="37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>
      <c r="A667" s="100"/>
      <c r="B667" s="44"/>
      <c r="C667" s="38"/>
      <c r="D667" s="38"/>
      <c r="E667" s="37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>
      <c r="A668" s="100"/>
      <c r="B668" s="44"/>
      <c r="C668" s="38"/>
      <c r="D668" s="38"/>
      <c r="E668" s="37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>
      <c r="A669" s="100"/>
      <c r="B669" s="44"/>
      <c r="C669" s="38"/>
      <c r="D669" s="38"/>
      <c r="E669" s="37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>
      <c r="A670" s="100"/>
      <c r="B670" s="44"/>
      <c r="C670" s="38"/>
      <c r="D670" s="38"/>
      <c r="E670" s="37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>
      <c r="A671" s="100"/>
      <c r="B671" s="44"/>
      <c r="C671" s="38"/>
      <c r="D671" s="38"/>
      <c r="E671" s="37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>
      <c r="A672" s="100"/>
      <c r="B672" s="44"/>
      <c r="C672" s="38"/>
      <c r="D672" s="38"/>
      <c r="E672" s="37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>
      <c r="A673" s="100"/>
      <c r="B673" s="44"/>
      <c r="C673" s="38"/>
      <c r="D673" s="38"/>
      <c r="E673" s="37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>
      <c r="A674" s="100"/>
      <c r="B674" s="44"/>
      <c r="C674" s="38"/>
      <c r="D674" s="38"/>
      <c r="E674" s="37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>
      <c r="A675" s="100"/>
      <c r="B675" s="44"/>
      <c r="C675" s="38"/>
      <c r="D675" s="38"/>
      <c r="E675" s="37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>
      <c r="A676" s="100"/>
      <c r="B676" s="44"/>
      <c r="C676" s="38"/>
      <c r="D676" s="38"/>
      <c r="E676" s="37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>
      <c r="A677" s="100"/>
      <c r="B677" s="44"/>
      <c r="C677" s="38"/>
      <c r="D677" s="38"/>
      <c r="E677" s="37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>
      <c r="A678" s="100"/>
      <c r="B678" s="44"/>
      <c r="C678" s="38"/>
      <c r="D678" s="38"/>
      <c r="E678" s="37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>
      <c r="A679" s="100"/>
      <c r="B679" s="44"/>
      <c r="C679" s="38"/>
      <c r="D679" s="38"/>
      <c r="E679" s="37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>
      <c r="A680" s="100"/>
      <c r="B680" s="44"/>
      <c r="C680" s="38"/>
      <c r="D680" s="38"/>
      <c r="E680" s="37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>
      <c r="A681" s="100"/>
      <c r="B681" s="44"/>
      <c r="C681" s="38"/>
      <c r="D681" s="38"/>
      <c r="E681" s="37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>
      <c r="A682" s="100"/>
      <c r="B682" s="44"/>
      <c r="C682" s="38"/>
      <c r="D682" s="38"/>
      <c r="E682" s="37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>
      <c r="A683" s="100"/>
      <c r="B683" s="44"/>
      <c r="C683" s="38"/>
      <c r="D683" s="38"/>
      <c r="E683" s="37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>
      <c r="A684" s="100"/>
      <c r="B684" s="44"/>
      <c r="C684" s="38"/>
      <c r="D684" s="38"/>
      <c r="E684" s="37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>
      <c r="A685" s="100"/>
      <c r="B685" s="44"/>
      <c r="C685" s="38"/>
      <c r="D685" s="38"/>
      <c r="E685" s="37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>
      <c r="A686" s="100"/>
      <c r="B686" s="44"/>
      <c r="C686" s="38"/>
      <c r="D686" s="38"/>
      <c r="E686" s="37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>
      <c r="A687" s="100"/>
      <c r="B687" s="44"/>
      <c r="C687" s="38"/>
      <c r="D687" s="38"/>
      <c r="E687" s="37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>
      <c r="A688" s="100"/>
      <c r="B688" s="44"/>
      <c r="C688" s="38"/>
      <c r="D688" s="38"/>
      <c r="E688" s="37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>
      <c r="A689" s="100"/>
      <c r="B689" s="44"/>
      <c r="C689" s="38"/>
      <c r="D689" s="38"/>
      <c r="E689" s="37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>
      <c r="A690" s="100"/>
      <c r="B690" s="44"/>
      <c r="C690" s="38"/>
      <c r="D690" s="38"/>
      <c r="E690" s="37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>
      <c r="A691" s="100"/>
      <c r="B691" s="44"/>
      <c r="C691" s="38"/>
      <c r="D691" s="38"/>
      <c r="E691" s="37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>
      <c r="A692" s="100"/>
      <c r="B692" s="44"/>
      <c r="C692" s="38"/>
      <c r="D692" s="38"/>
      <c r="E692" s="37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>
      <c r="A693" s="100"/>
      <c r="B693" s="44"/>
      <c r="C693" s="38"/>
      <c r="D693" s="38"/>
      <c r="E693" s="37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>
      <c r="A694" s="100"/>
      <c r="B694" s="44"/>
      <c r="C694" s="38"/>
      <c r="D694" s="38"/>
      <c r="E694" s="37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>
      <c r="A695" s="100"/>
      <c r="B695" s="44"/>
      <c r="C695" s="38"/>
      <c r="D695" s="38"/>
      <c r="E695" s="37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>
      <c r="A696" s="100"/>
      <c r="B696" s="44"/>
      <c r="C696" s="38"/>
      <c r="D696" s="38"/>
      <c r="E696" s="37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>
      <c r="A697" s="100"/>
      <c r="B697" s="44"/>
      <c r="C697" s="38"/>
      <c r="D697" s="38"/>
      <c r="E697" s="37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>
      <c r="A698" s="100"/>
      <c r="B698" s="44"/>
      <c r="C698" s="38"/>
      <c r="D698" s="38"/>
      <c r="E698" s="37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>
      <c r="A699" s="100"/>
      <c r="B699" s="44"/>
      <c r="C699" s="38"/>
      <c r="D699" s="38"/>
      <c r="E699" s="37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>
      <c r="A700" s="100"/>
      <c r="B700" s="44"/>
      <c r="C700" s="38"/>
      <c r="D700" s="38"/>
      <c r="E700" s="37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>
      <c r="A701" s="100"/>
      <c r="B701" s="44"/>
      <c r="C701" s="38"/>
      <c r="D701" s="38"/>
      <c r="E701" s="37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>
      <c r="A702" s="100"/>
      <c r="B702" s="44"/>
      <c r="C702" s="38"/>
      <c r="D702" s="38"/>
      <c r="E702" s="37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>
      <c r="A703" s="100"/>
      <c r="B703" s="44"/>
      <c r="C703" s="38"/>
      <c r="D703" s="38"/>
      <c r="E703" s="37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>
      <c r="A704" s="100"/>
      <c r="B704" s="44"/>
      <c r="C704" s="38"/>
      <c r="D704" s="38"/>
      <c r="E704" s="37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>
      <c r="A705" s="100"/>
      <c r="B705" s="44"/>
      <c r="C705" s="38"/>
      <c r="D705" s="38"/>
      <c r="E705" s="37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>
      <c r="A706" s="100"/>
      <c r="B706" s="44"/>
      <c r="C706" s="38"/>
      <c r="D706" s="38"/>
      <c r="E706" s="37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>
      <c r="A707" s="100"/>
      <c r="B707" s="44"/>
      <c r="C707" s="38"/>
      <c r="D707" s="38"/>
      <c r="E707" s="37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>
      <c r="A708" s="100"/>
      <c r="B708" s="44"/>
      <c r="C708" s="38"/>
      <c r="D708" s="38"/>
      <c r="E708" s="37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>
      <c r="A709" s="100"/>
      <c r="B709" s="44"/>
      <c r="C709" s="38"/>
      <c r="D709" s="38"/>
      <c r="E709" s="37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>
      <c r="A710" s="100"/>
      <c r="B710" s="44"/>
      <c r="C710" s="38"/>
      <c r="D710" s="38"/>
      <c r="E710" s="37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>
      <c r="A711" s="100"/>
      <c r="B711" s="44"/>
      <c r="C711" s="38"/>
      <c r="D711" s="38"/>
      <c r="E711" s="37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>
      <c r="A712" s="100"/>
      <c r="B712" s="44"/>
      <c r="C712" s="38"/>
      <c r="D712" s="38"/>
      <c r="E712" s="37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>
      <c r="A713" s="100"/>
      <c r="B713" s="44"/>
      <c r="C713" s="38"/>
      <c r="D713" s="38"/>
      <c r="E713" s="37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>
      <c r="A714" s="100"/>
      <c r="B714" s="44"/>
      <c r="C714" s="38"/>
      <c r="D714" s="38"/>
      <c r="E714" s="37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>
      <c r="A715" s="100"/>
      <c r="B715" s="44"/>
      <c r="C715" s="38"/>
      <c r="D715" s="38"/>
      <c r="E715" s="37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>
      <c r="A716" s="100"/>
      <c r="B716" s="44"/>
      <c r="C716" s="38"/>
      <c r="D716" s="38"/>
      <c r="E716" s="37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>
      <c r="A717" s="100"/>
      <c r="B717" s="44"/>
      <c r="C717" s="38"/>
      <c r="D717" s="38"/>
      <c r="E717" s="37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>
      <c r="A718" s="100"/>
      <c r="B718" s="44"/>
      <c r="C718" s="38"/>
      <c r="D718" s="38"/>
      <c r="E718" s="37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>
      <c r="A719" s="100"/>
      <c r="B719" s="44"/>
      <c r="C719" s="38"/>
      <c r="D719" s="38"/>
      <c r="E719" s="37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>
      <c r="A720" s="100"/>
      <c r="B720" s="44"/>
      <c r="C720" s="38"/>
      <c r="D720" s="38"/>
      <c r="E720" s="37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>
      <c r="A721" s="100"/>
      <c r="B721" s="44"/>
      <c r="C721" s="38"/>
      <c r="D721" s="38"/>
      <c r="E721" s="37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>
      <c r="A722" s="100"/>
      <c r="B722" s="44"/>
      <c r="C722" s="38"/>
      <c r="D722" s="38"/>
      <c r="E722" s="37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>
      <c r="A723" s="100"/>
      <c r="B723" s="44"/>
      <c r="C723" s="38"/>
      <c r="D723" s="38"/>
      <c r="E723" s="37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>
      <c r="A724" s="100"/>
      <c r="B724" s="44"/>
      <c r="C724" s="38"/>
      <c r="D724" s="38"/>
      <c r="E724" s="37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>
      <c r="A725" s="100"/>
      <c r="B725" s="44"/>
      <c r="C725" s="38"/>
      <c r="D725" s="38"/>
      <c r="E725" s="37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>
      <c r="A726" s="100"/>
      <c r="B726" s="44"/>
      <c r="C726" s="38"/>
      <c r="D726" s="38"/>
      <c r="E726" s="37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>
      <c r="A727" s="100"/>
      <c r="B727" s="44"/>
      <c r="C727" s="38"/>
      <c r="D727" s="38"/>
      <c r="E727" s="37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>
      <c r="A728" s="100"/>
      <c r="B728" s="44"/>
      <c r="C728" s="38"/>
      <c r="D728" s="38"/>
      <c r="E728" s="37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>
      <c r="A729" s="100"/>
      <c r="B729" s="44"/>
      <c r="C729" s="38"/>
      <c r="D729" s="38"/>
      <c r="E729" s="37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>
      <c r="A730" s="100"/>
      <c r="B730" s="44"/>
      <c r="C730" s="38"/>
      <c r="D730" s="38"/>
      <c r="E730" s="37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>
      <c r="A731" s="100"/>
      <c r="B731" s="44"/>
      <c r="C731" s="38"/>
      <c r="D731" s="38"/>
      <c r="E731" s="37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>
      <c r="A732" s="100"/>
      <c r="B732" s="44"/>
      <c r="C732" s="38"/>
      <c r="D732" s="38"/>
      <c r="E732" s="37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>
      <c r="A733" s="100"/>
      <c r="B733" s="44"/>
      <c r="C733" s="38"/>
      <c r="D733" s="38"/>
      <c r="E733" s="37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>
      <c r="A734" s="100"/>
      <c r="B734" s="44"/>
      <c r="C734" s="38"/>
      <c r="D734" s="38"/>
      <c r="E734" s="37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>
      <c r="A735" s="100"/>
      <c r="B735" s="44"/>
      <c r="C735" s="38"/>
      <c r="D735" s="38"/>
      <c r="E735" s="37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>
      <c r="A736" s="100"/>
      <c r="B736" s="44"/>
      <c r="C736" s="38"/>
      <c r="D736" s="38"/>
      <c r="E736" s="37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>
      <c r="A737" s="100"/>
      <c r="B737" s="44"/>
      <c r="C737" s="38"/>
      <c r="D737" s="38"/>
      <c r="E737" s="37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>
      <c r="A738" s="100"/>
      <c r="B738" s="44"/>
      <c r="C738" s="38"/>
      <c r="D738" s="38"/>
      <c r="E738" s="37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>
      <c r="A739" s="100"/>
      <c r="B739" s="44"/>
      <c r="C739" s="38"/>
      <c r="D739" s="38"/>
      <c r="E739" s="37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>
      <c r="A740" s="100"/>
      <c r="B740" s="44"/>
      <c r="C740" s="38"/>
      <c r="D740" s="38"/>
      <c r="E740" s="37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>
      <c r="A741" s="100"/>
      <c r="B741" s="44"/>
      <c r="C741" s="38"/>
      <c r="D741" s="38"/>
      <c r="E741" s="37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>
      <c r="A742" s="100"/>
      <c r="B742" s="44"/>
      <c r="C742" s="38"/>
      <c r="D742" s="38"/>
      <c r="E742" s="37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>
      <c r="A743" s="100"/>
      <c r="B743" s="44"/>
      <c r="C743" s="38"/>
      <c r="D743" s="38"/>
      <c r="E743" s="37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>
      <c r="A744" s="100"/>
      <c r="B744" s="44"/>
      <c r="C744" s="38"/>
      <c r="D744" s="38"/>
      <c r="E744" s="37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>
      <c r="A745" s="100"/>
      <c r="B745" s="44"/>
      <c r="C745" s="38"/>
      <c r="D745" s="38"/>
      <c r="E745" s="37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>
      <c r="A746" s="100"/>
      <c r="B746" s="44"/>
      <c r="C746" s="38"/>
      <c r="D746" s="38"/>
      <c r="E746" s="37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>
      <c r="A747" s="100"/>
      <c r="B747" s="44"/>
      <c r="C747" s="38"/>
      <c r="D747" s="38"/>
      <c r="E747" s="37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>
      <c r="A748" s="100"/>
      <c r="B748" s="44"/>
      <c r="C748" s="38"/>
      <c r="D748" s="38"/>
      <c r="E748" s="37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>
      <c r="A749" s="100"/>
      <c r="B749" s="44"/>
      <c r="C749" s="38"/>
      <c r="D749" s="38"/>
      <c r="E749" s="37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>
      <c r="A750" s="100"/>
      <c r="B750" s="44"/>
      <c r="C750" s="38"/>
      <c r="D750" s="38"/>
      <c r="E750" s="37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>
      <c r="A751" s="100"/>
      <c r="B751" s="44"/>
      <c r="C751" s="38"/>
      <c r="D751" s="38"/>
      <c r="E751" s="37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>
      <c r="A752" s="100"/>
      <c r="B752" s="44"/>
      <c r="C752" s="38"/>
      <c r="D752" s="38"/>
      <c r="E752" s="37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>
      <c r="A753" s="100"/>
      <c r="B753" s="44"/>
      <c r="C753" s="38"/>
      <c r="D753" s="38"/>
      <c r="E753" s="37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>
      <c r="A754" s="100"/>
      <c r="B754" s="44"/>
      <c r="C754" s="38"/>
      <c r="D754" s="38"/>
      <c r="E754" s="37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>
      <c r="A755" s="100"/>
      <c r="B755" s="44"/>
      <c r="C755" s="38"/>
      <c r="D755" s="38"/>
      <c r="E755" s="37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>
      <c r="A756" s="100"/>
      <c r="B756" s="44"/>
      <c r="C756" s="38"/>
      <c r="D756" s="38"/>
      <c r="E756" s="37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>
      <c r="A757" s="100"/>
      <c r="B757" s="44"/>
      <c r="C757" s="38"/>
      <c r="D757" s="38"/>
      <c r="E757" s="37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>
      <c r="A758" s="100"/>
      <c r="B758" s="44"/>
      <c r="C758" s="38"/>
      <c r="D758" s="38"/>
      <c r="E758" s="37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>
      <c r="A759" s="100"/>
      <c r="B759" s="44"/>
      <c r="C759" s="38"/>
      <c r="D759" s="38"/>
      <c r="E759" s="37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>
      <c r="A760" s="100"/>
      <c r="B760" s="44"/>
      <c r="C760" s="38"/>
      <c r="D760" s="38"/>
      <c r="E760" s="37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>
      <c r="A761" s="100"/>
      <c r="B761" s="44"/>
      <c r="C761" s="38"/>
      <c r="D761" s="38"/>
      <c r="E761" s="37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>
      <c r="A762" s="100"/>
      <c r="B762" s="44"/>
      <c r="C762" s="38"/>
      <c r="D762" s="38"/>
      <c r="E762" s="37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>
      <c r="A763" s="100"/>
      <c r="B763" s="44"/>
      <c r="C763" s="38"/>
      <c r="D763" s="38"/>
      <c r="E763" s="37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>
      <c r="A764" s="100"/>
      <c r="B764" s="44"/>
      <c r="C764" s="38"/>
      <c r="D764" s="38"/>
      <c r="E764" s="37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>
      <c r="A765" s="100"/>
      <c r="B765" s="44"/>
      <c r="C765" s="38"/>
      <c r="D765" s="38"/>
      <c r="E765" s="37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>
      <c r="A766" s="100"/>
      <c r="B766" s="44"/>
      <c r="C766" s="38"/>
      <c r="D766" s="38"/>
      <c r="E766" s="37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>
      <c r="A767" s="100"/>
      <c r="B767" s="44"/>
      <c r="C767" s="38"/>
      <c r="D767" s="38"/>
      <c r="E767" s="37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>
      <c r="A768" s="100"/>
      <c r="B768" s="44"/>
      <c r="C768" s="38"/>
      <c r="D768" s="38"/>
      <c r="E768" s="37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>
      <c r="A769" s="100"/>
      <c r="B769" s="44"/>
      <c r="C769" s="38"/>
      <c r="D769" s="38"/>
      <c r="E769" s="37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>
      <c r="A770" s="100"/>
      <c r="B770" s="44"/>
      <c r="C770" s="38"/>
      <c r="D770" s="38"/>
      <c r="E770" s="37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>
      <c r="A771" s="100"/>
      <c r="B771" s="44"/>
      <c r="C771" s="38"/>
      <c r="D771" s="38"/>
      <c r="E771" s="37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>
      <c r="A772" s="100"/>
      <c r="B772" s="44"/>
      <c r="C772" s="38"/>
      <c r="D772" s="38"/>
      <c r="E772" s="37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>
      <c r="A773" s="100"/>
      <c r="B773" s="44"/>
      <c r="C773" s="38"/>
      <c r="D773" s="38"/>
      <c r="E773" s="37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>
      <c r="A774" s="100"/>
      <c r="B774" s="44"/>
      <c r="C774" s="38"/>
      <c r="D774" s="38"/>
      <c r="E774" s="37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>
      <c r="A775" s="100"/>
      <c r="B775" s="44"/>
      <c r="C775" s="38"/>
      <c r="D775" s="38"/>
      <c r="E775" s="37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>
      <c r="A776" s="100"/>
      <c r="B776" s="44"/>
      <c r="C776" s="38"/>
      <c r="D776" s="38"/>
      <c r="E776" s="37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>
      <c r="A777" s="100"/>
      <c r="B777" s="44"/>
      <c r="C777" s="38"/>
      <c r="D777" s="38"/>
      <c r="E777" s="37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>
      <c r="A778" s="100"/>
      <c r="B778" s="44"/>
      <c r="C778" s="38"/>
      <c r="D778" s="38"/>
      <c r="E778" s="37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>
      <c r="A779" s="100"/>
      <c r="B779" s="44"/>
      <c r="C779" s="38"/>
      <c r="D779" s="38"/>
      <c r="E779" s="37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>
      <c r="A780" s="100"/>
      <c r="B780" s="44"/>
      <c r="C780" s="38"/>
      <c r="D780" s="38"/>
      <c r="E780" s="37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>
      <c r="A781" s="100"/>
      <c r="B781" s="44"/>
      <c r="C781" s="38"/>
      <c r="D781" s="38"/>
      <c r="E781" s="37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>
      <c r="A782" s="100"/>
      <c r="B782" s="44"/>
      <c r="C782" s="38"/>
      <c r="D782" s="38"/>
      <c r="E782" s="37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>
      <c r="A783" s="100"/>
      <c r="B783" s="44"/>
      <c r="C783" s="38"/>
      <c r="D783" s="38"/>
      <c r="E783" s="37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>
      <c r="A784" s="100"/>
      <c r="B784" s="44"/>
      <c r="C784" s="38"/>
      <c r="D784" s="38"/>
      <c r="E784" s="37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>
      <c r="A785" s="100"/>
      <c r="B785" s="44"/>
      <c r="C785" s="38"/>
      <c r="D785" s="38"/>
      <c r="E785" s="37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>
      <c r="A786" s="100"/>
      <c r="B786" s="44"/>
      <c r="C786" s="38"/>
      <c r="D786" s="38"/>
      <c r="E786" s="37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>
      <c r="A787" s="100"/>
      <c r="B787" s="44"/>
      <c r="C787" s="38"/>
      <c r="D787" s="38"/>
      <c r="E787" s="37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>
      <c r="A788" s="100"/>
      <c r="B788" s="44"/>
      <c r="C788" s="38"/>
      <c r="D788" s="38"/>
      <c r="E788" s="37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>
      <c r="A789" s="100"/>
      <c r="B789" s="44"/>
      <c r="C789" s="38"/>
      <c r="D789" s="38"/>
      <c r="E789" s="37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>
      <c r="A790" s="100"/>
      <c r="B790" s="44"/>
      <c r="C790" s="38"/>
      <c r="D790" s="38"/>
      <c r="E790" s="37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>
      <c r="A791" s="100"/>
      <c r="B791" s="44"/>
      <c r="C791" s="38"/>
      <c r="D791" s="38"/>
      <c r="E791" s="37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>
      <c r="A792" s="100"/>
      <c r="B792" s="44"/>
      <c r="C792" s="38"/>
      <c r="D792" s="38"/>
      <c r="E792" s="37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>
      <c r="A793" s="100"/>
      <c r="B793" s="44"/>
      <c r="C793" s="38"/>
      <c r="D793" s="38"/>
      <c r="E793" s="37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>
      <c r="A794" s="100"/>
      <c r="B794" s="44"/>
      <c r="C794" s="38"/>
      <c r="D794" s="38"/>
      <c r="E794" s="37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>
      <c r="A795" s="100"/>
      <c r="B795" s="44"/>
      <c r="C795" s="38"/>
      <c r="D795" s="38"/>
      <c r="E795" s="37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>
      <c r="A796" s="100"/>
      <c r="B796" s="44"/>
      <c r="C796" s="38"/>
      <c r="D796" s="38"/>
      <c r="E796" s="37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>
      <c r="A797" s="100"/>
      <c r="B797" s="44"/>
      <c r="C797" s="38"/>
      <c r="D797" s="38"/>
      <c r="E797" s="37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>
      <c r="A798" s="100"/>
      <c r="B798" s="44"/>
      <c r="C798" s="38"/>
      <c r="D798" s="38"/>
      <c r="E798" s="37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>
      <c r="A799" s="100"/>
      <c r="B799" s="44"/>
      <c r="C799" s="38"/>
      <c r="D799" s="38"/>
      <c r="E799" s="37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>
      <c r="A800" s="100"/>
      <c r="B800" s="44"/>
      <c r="C800" s="38"/>
      <c r="D800" s="38"/>
      <c r="E800" s="37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>
      <c r="A801" s="100"/>
      <c r="B801" s="44"/>
      <c r="C801" s="38"/>
      <c r="D801" s="38"/>
      <c r="E801" s="37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>
      <c r="A802" s="100"/>
      <c r="B802" s="44"/>
      <c r="C802" s="38"/>
      <c r="D802" s="38"/>
      <c r="E802" s="37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>
      <c r="A803" s="100"/>
      <c r="B803" s="44"/>
      <c r="C803" s="38"/>
      <c r="D803" s="38"/>
      <c r="E803" s="37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>
      <c r="A804" s="100"/>
      <c r="B804" s="44"/>
      <c r="C804" s="38"/>
      <c r="D804" s="38"/>
      <c r="E804" s="37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>
      <c r="A805" s="100"/>
      <c r="B805" s="44"/>
      <c r="C805" s="38"/>
      <c r="D805" s="38"/>
      <c r="E805" s="37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>
      <c r="A806" s="100"/>
      <c r="B806" s="44"/>
      <c r="C806" s="38"/>
      <c r="D806" s="38"/>
      <c r="E806" s="37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>
      <c r="A807" s="100"/>
      <c r="B807" s="44"/>
      <c r="C807" s="38"/>
      <c r="D807" s="38"/>
      <c r="E807" s="37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>
      <c r="A808" s="100"/>
      <c r="B808" s="44"/>
      <c r="C808" s="38"/>
      <c r="D808" s="38"/>
      <c r="E808" s="37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>
      <c r="A809" s="100"/>
      <c r="B809" s="44"/>
      <c r="C809" s="38"/>
      <c r="D809" s="38"/>
      <c r="E809" s="37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>
      <c r="A810" s="100"/>
      <c r="B810" s="44"/>
      <c r="C810" s="38"/>
      <c r="D810" s="38"/>
      <c r="E810" s="37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>
      <c r="A811" s="100"/>
      <c r="B811" s="44"/>
      <c r="C811" s="38"/>
      <c r="D811" s="38"/>
      <c r="E811" s="37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>
      <c r="A812" s="100"/>
      <c r="B812" s="44"/>
      <c r="C812" s="38"/>
      <c r="D812" s="38"/>
      <c r="E812" s="37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>
      <c r="A813" s="100"/>
      <c r="B813" s="44"/>
      <c r="C813" s="38"/>
      <c r="D813" s="38"/>
      <c r="E813" s="37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>
      <c r="A814" s="100"/>
      <c r="B814" s="44"/>
      <c r="C814" s="38"/>
      <c r="D814" s="38"/>
      <c r="E814" s="37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>
      <c r="A815" s="100"/>
      <c r="B815" s="44"/>
      <c r="C815" s="38"/>
      <c r="D815" s="38"/>
      <c r="E815" s="37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>
      <c r="A816" s="100"/>
      <c r="B816" s="44"/>
      <c r="C816" s="38"/>
      <c r="D816" s="38"/>
      <c r="E816" s="37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>
      <c r="A817" s="100"/>
      <c r="B817" s="44"/>
      <c r="C817" s="38"/>
      <c r="D817" s="38"/>
      <c r="E817" s="37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>
      <c r="A818" s="100"/>
      <c r="B818" s="44"/>
      <c r="C818" s="38"/>
      <c r="D818" s="38"/>
      <c r="E818" s="37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>
      <c r="A819" s="100"/>
      <c r="B819" s="44"/>
      <c r="C819" s="38"/>
      <c r="D819" s="38"/>
      <c r="E819" s="37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>
      <c r="A820" s="100"/>
      <c r="B820" s="44"/>
      <c r="C820" s="38"/>
      <c r="D820" s="38"/>
      <c r="E820" s="37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>
      <c r="A821" s="100"/>
      <c r="B821" s="44"/>
      <c r="C821" s="38"/>
      <c r="D821" s="38"/>
      <c r="E821" s="37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>
      <c r="A822" s="100"/>
      <c r="B822" s="44"/>
      <c r="C822" s="38"/>
      <c r="D822" s="38"/>
      <c r="E822" s="37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>
      <c r="A823" s="100"/>
      <c r="B823" s="44"/>
      <c r="C823" s="38"/>
      <c r="D823" s="38"/>
      <c r="E823" s="37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>
      <c r="A824" s="100"/>
      <c r="B824" s="44"/>
      <c r="C824" s="38"/>
      <c r="D824" s="38"/>
      <c r="E824" s="37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>
      <c r="A825" s="100"/>
      <c r="B825" s="44"/>
      <c r="C825" s="38"/>
      <c r="D825" s="38"/>
      <c r="E825" s="37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>
      <c r="A826" s="100"/>
      <c r="B826" s="44"/>
      <c r="C826" s="38"/>
      <c r="D826" s="38"/>
      <c r="E826" s="37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>
      <c r="A827" s="100"/>
      <c r="B827" s="44"/>
      <c r="C827" s="38"/>
      <c r="D827" s="38"/>
      <c r="E827" s="37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>
      <c r="A828" s="100"/>
      <c r="B828" s="44"/>
      <c r="C828" s="38"/>
      <c r="D828" s="38"/>
      <c r="E828" s="37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>
      <c r="A829" s="100"/>
      <c r="B829" s="44"/>
      <c r="C829" s="38"/>
      <c r="D829" s="38"/>
      <c r="E829" s="37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>
      <c r="A830" s="100"/>
      <c r="B830" s="44"/>
      <c r="C830" s="38"/>
      <c r="D830" s="38"/>
      <c r="E830" s="37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>
      <c r="A831" s="100"/>
      <c r="B831" s="44"/>
      <c r="C831" s="38"/>
      <c r="D831" s="38"/>
      <c r="E831" s="37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>
      <c r="A832" s="100"/>
      <c r="B832" s="44"/>
      <c r="C832" s="38"/>
      <c r="D832" s="38"/>
      <c r="E832" s="37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>
      <c r="A833" s="100"/>
      <c r="B833" s="44"/>
      <c r="C833" s="38"/>
      <c r="D833" s="38"/>
      <c r="E833" s="37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>
      <c r="A834" s="100"/>
      <c r="B834" s="44"/>
      <c r="C834" s="38"/>
      <c r="D834" s="38"/>
      <c r="E834" s="37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>
      <c r="A835" s="100"/>
      <c r="B835" s="44"/>
      <c r="C835" s="38"/>
      <c r="D835" s="38"/>
      <c r="E835" s="37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>
      <c r="A836" s="100"/>
      <c r="B836" s="44"/>
      <c r="C836" s="38"/>
      <c r="D836" s="38"/>
      <c r="E836" s="37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>
      <c r="A837" s="100"/>
      <c r="B837" s="44"/>
      <c r="C837" s="38"/>
      <c r="D837" s="38"/>
      <c r="E837" s="37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>
      <c r="A838" s="100"/>
      <c r="B838" s="44"/>
      <c r="C838" s="38"/>
      <c r="D838" s="38"/>
      <c r="E838" s="37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>
      <c r="A839" s="100"/>
      <c r="B839" s="44"/>
      <c r="C839" s="38"/>
      <c r="D839" s="38"/>
      <c r="E839" s="37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>
      <c r="A840" s="100"/>
      <c r="B840" s="44"/>
      <c r="C840" s="38"/>
      <c r="D840" s="38"/>
      <c r="E840" s="37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>
      <c r="A841" s="100"/>
      <c r="B841" s="44"/>
      <c r="C841" s="38"/>
      <c r="D841" s="38"/>
      <c r="E841" s="37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>
      <c r="A842" s="100"/>
      <c r="B842" s="44"/>
      <c r="C842" s="38"/>
      <c r="D842" s="38"/>
      <c r="E842" s="37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>
      <c r="A843" s="100"/>
      <c r="B843" s="44"/>
      <c r="C843" s="38"/>
      <c r="D843" s="38"/>
      <c r="E843" s="37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>
      <c r="A844" s="100"/>
      <c r="B844" s="44"/>
      <c r="C844" s="38"/>
      <c r="D844" s="38"/>
      <c r="E844" s="37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>
      <c r="A845" s="100"/>
      <c r="B845" s="44"/>
      <c r="C845" s="38"/>
      <c r="D845" s="38"/>
      <c r="E845" s="37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>
      <c r="A846" s="100"/>
      <c r="B846" s="44"/>
      <c r="C846" s="38"/>
      <c r="D846" s="38"/>
      <c r="E846" s="37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>
      <c r="A847" s="100"/>
      <c r="B847" s="44"/>
      <c r="C847" s="38"/>
      <c r="D847" s="38"/>
      <c r="E847" s="37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>
      <c r="A848" s="100"/>
      <c r="B848" s="44"/>
      <c r="C848" s="38"/>
      <c r="D848" s="38"/>
      <c r="E848" s="37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>
      <c r="A849" s="100"/>
      <c r="B849" s="44"/>
      <c r="C849" s="38"/>
      <c r="D849" s="38"/>
      <c r="E849" s="37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>
      <c r="A850" s="100"/>
      <c r="B850" s="44"/>
      <c r="C850" s="38"/>
      <c r="D850" s="38"/>
      <c r="E850" s="37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>
      <c r="A851" s="100"/>
      <c r="B851" s="44"/>
      <c r="C851" s="38"/>
      <c r="D851" s="38"/>
      <c r="E851" s="37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>
      <c r="A852" s="100"/>
      <c r="B852" s="44"/>
      <c r="C852" s="38"/>
      <c r="D852" s="38"/>
      <c r="E852" s="37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>
      <c r="A853" s="100"/>
      <c r="B853" s="44"/>
      <c r="C853" s="38"/>
      <c r="D853" s="38"/>
      <c r="E853" s="37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>
      <c r="A854" s="100"/>
      <c r="B854" s="44"/>
      <c r="C854" s="38"/>
      <c r="D854" s="38"/>
      <c r="E854" s="37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>
      <c r="A855" s="100"/>
      <c r="B855" s="44"/>
      <c r="C855" s="38"/>
      <c r="D855" s="38"/>
      <c r="E855" s="37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>
      <c r="A856" s="100"/>
      <c r="B856" s="44"/>
      <c r="C856" s="38"/>
      <c r="D856" s="38"/>
      <c r="E856" s="37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>
      <c r="A857" s="100"/>
      <c r="B857" s="44"/>
      <c r="C857" s="38"/>
      <c r="D857" s="38"/>
      <c r="E857" s="37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>
      <c r="A858" s="100"/>
      <c r="B858" s="44"/>
      <c r="C858" s="38"/>
      <c r="D858" s="38"/>
      <c r="E858" s="37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>
      <c r="A859" s="100"/>
      <c r="B859" s="44"/>
      <c r="C859" s="38"/>
      <c r="D859" s="38"/>
      <c r="E859" s="37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>
      <c r="A860" s="100"/>
      <c r="B860" s="44"/>
      <c r="C860" s="38"/>
      <c r="D860" s="38"/>
      <c r="E860" s="37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>
      <c r="A861" s="100"/>
      <c r="B861" s="44"/>
      <c r="C861" s="38"/>
      <c r="D861" s="38"/>
      <c r="E861" s="37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>
      <c r="A862" s="100"/>
      <c r="B862" s="44"/>
      <c r="C862" s="38"/>
      <c r="D862" s="38"/>
      <c r="E862" s="37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>
      <c r="A863" s="100"/>
      <c r="B863" s="44"/>
      <c r="C863" s="38"/>
      <c r="D863" s="38"/>
      <c r="E863" s="37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>
      <c r="A864" s="100"/>
      <c r="B864" s="44"/>
      <c r="C864" s="38"/>
      <c r="D864" s="38"/>
      <c r="E864" s="37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>
      <c r="A865" s="100"/>
      <c r="B865" s="44"/>
      <c r="C865" s="38"/>
      <c r="D865" s="38"/>
      <c r="E865" s="37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>
      <c r="A866" s="100"/>
      <c r="B866" s="44"/>
      <c r="C866" s="38"/>
      <c r="D866" s="38"/>
      <c r="E866" s="37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>
      <c r="A867" s="100"/>
      <c r="B867" s="44"/>
      <c r="C867" s="38"/>
      <c r="D867" s="38"/>
      <c r="E867" s="37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>
      <c r="A868" s="100"/>
      <c r="B868" s="44"/>
      <c r="C868" s="38"/>
      <c r="D868" s="38"/>
      <c r="E868" s="37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>
      <c r="A869" s="100"/>
      <c r="B869" s="44"/>
      <c r="C869" s="38"/>
      <c r="D869" s="38"/>
      <c r="E869" s="37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>
      <c r="A870" s="100"/>
      <c r="B870" s="44"/>
      <c r="C870" s="38"/>
      <c r="D870" s="38"/>
      <c r="E870" s="37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>
      <c r="A871" s="100"/>
      <c r="B871" s="44"/>
      <c r="C871" s="38"/>
      <c r="D871" s="38"/>
      <c r="E871" s="37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>
      <c r="A872" s="100"/>
      <c r="B872" s="44"/>
      <c r="C872" s="38"/>
      <c r="D872" s="38"/>
      <c r="E872" s="37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>
      <c r="A873" s="100"/>
      <c r="B873" s="44"/>
      <c r="C873" s="38"/>
      <c r="D873" s="38"/>
      <c r="E873" s="37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>
      <c r="A874" s="100"/>
      <c r="B874" s="44"/>
      <c r="C874" s="38"/>
      <c r="D874" s="38"/>
      <c r="E874" s="37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>
      <c r="A875" s="100"/>
      <c r="B875" s="44"/>
      <c r="C875" s="38"/>
      <c r="D875" s="38"/>
      <c r="E875" s="37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>
      <c r="A876" s="100"/>
      <c r="B876" s="44"/>
      <c r="C876" s="38"/>
      <c r="D876" s="38"/>
      <c r="E876" s="37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>
      <c r="A877" s="100"/>
      <c r="B877" s="44"/>
      <c r="C877" s="38"/>
      <c r="D877" s="38"/>
      <c r="E877" s="37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>
      <c r="A878" s="100"/>
      <c r="B878" s="44"/>
      <c r="C878" s="38"/>
      <c r="D878" s="38"/>
      <c r="E878" s="37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>
      <c r="A879" s="100"/>
      <c r="B879" s="44"/>
      <c r="C879" s="38"/>
      <c r="D879" s="38"/>
      <c r="E879" s="37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>
      <c r="A880" s="100"/>
      <c r="B880" s="44"/>
      <c r="C880" s="38"/>
      <c r="D880" s="38"/>
      <c r="E880" s="37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>
      <c r="A881" s="100"/>
      <c r="B881" s="44"/>
      <c r="C881" s="38"/>
      <c r="D881" s="38"/>
      <c r="E881" s="37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>
      <c r="A882" s="100"/>
      <c r="B882" s="44"/>
      <c r="C882" s="38"/>
      <c r="D882" s="38"/>
      <c r="E882" s="37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>
      <c r="A883" s="100"/>
      <c r="B883" s="44"/>
      <c r="C883" s="38"/>
      <c r="D883" s="38"/>
      <c r="E883" s="37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>
      <c r="A884" s="100"/>
      <c r="B884" s="44"/>
      <c r="C884" s="38"/>
      <c r="D884" s="38"/>
      <c r="E884" s="37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>
      <c r="A885" s="100"/>
      <c r="B885" s="44"/>
      <c r="C885" s="38"/>
      <c r="D885" s="38"/>
      <c r="E885" s="37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>
      <c r="A886" s="100"/>
      <c r="B886" s="44"/>
      <c r="C886" s="38"/>
      <c r="D886" s="38"/>
      <c r="E886" s="37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>
      <c r="A887" s="100"/>
      <c r="B887" s="44"/>
      <c r="C887" s="38"/>
      <c r="D887" s="38"/>
      <c r="E887" s="37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>
      <c r="A888" s="100"/>
      <c r="B888" s="44"/>
      <c r="C888" s="38"/>
      <c r="D888" s="38"/>
      <c r="E888" s="37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>
      <c r="A889" s="100"/>
      <c r="B889" s="44"/>
      <c r="C889" s="38"/>
      <c r="D889" s="38"/>
      <c r="E889" s="37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>
      <c r="A890" s="100"/>
      <c r="B890" s="44"/>
      <c r="C890" s="38"/>
      <c r="D890" s="38"/>
      <c r="E890" s="37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>
      <c r="A891" s="100"/>
      <c r="B891" s="44"/>
      <c r="C891" s="38"/>
      <c r="D891" s="38"/>
      <c r="E891" s="37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>
      <c r="A892" s="100"/>
      <c r="B892" s="44"/>
      <c r="C892" s="38"/>
      <c r="D892" s="38"/>
      <c r="E892" s="37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>
      <c r="A893" s="100"/>
      <c r="B893" s="44"/>
      <c r="C893" s="38"/>
      <c r="D893" s="38"/>
      <c r="E893" s="37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>
      <c r="A894" s="100"/>
      <c r="B894" s="44"/>
      <c r="C894" s="38"/>
      <c r="D894" s="38"/>
      <c r="E894" s="37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>
      <c r="A895" s="100"/>
      <c r="B895" s="44"/>
      <c r="C895" s="38"/>
      <c r="D895" s="38"/>
      <c r="E895" s="37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>
      <c r="A896" s="100"/>
      <c r="B896" s="44"/>
      <c r="C896" s="38"/>
      <c r="D896" s="38"/>
      <c r="E896" s="37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>
      <c r="A897" s="100"/>
      <c r="B897" s="44"/>
      <c r="C897" s="38"/>
      <c r="D897" s="38"/>
      <c r="E897" s="37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>
      <c r="A898" s="100"/>
      <c r="B898" s="44"/>
      <c r="C898" s="38"/>
      <c r="D898" s="38"/>
      <c r="E898" s="37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>
      <c r="A899" s="100"/>
      <c r="B899" s="44"/>
      <c r="C899" s="38"/>
      <c r="D899" s="38"/>
      <c r="E899" s="37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>
      <c r="A900" s="100"/>
      <c r="B900" s="44"/>
      <c r="C900" s="38"/>
      <c r="D900" s="38"/>
      <c r="E900" s="37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>
      <c r="A901" s="100"/>
      <c r="B901" s="44"/>
      <c r="C901" s="38"/>
      <c r="D901" s="38"/>
      <c r="E901" s="37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>
      <c r="A902" s="100"/>
      <c r="B902" s="44"/>
      <c r="C902" s="38"/>
      <c r="D902" s="38"/>
      <c r="E902" s="37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>
      <c r="A903" s="100"/>
      <c r="B903" s="44"/>
      <c r="C903" s="38"/>
      <c r="D903" s="38"/>
      <c r="E903" s="37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>
      <c r="A904" s="100"/>
      <c r="B904" s="44"/>
      <c r="C904" s="38"/>
      <c r="D904" s="38"/>
      <c r="E904" s="37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>
      <c r="A905" s="100"/>
      <c r="B905" s="44"/>
      <c r="C905" s="38"/>
      <c r="D905" s="38"/>
      <c r="E905" s="37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>
      <c r="A906" s="100"/>
      <c r="B906" s="44"/>
      <c r="C906" s="38"/>
      <c r="D906" s="38"/>
      <c r="E906" s="37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>
      <c r="A907" s="100"/>
      <c r="B907" s="44"/>
      <c r="C907" s="38"/>
      <c r="D907" s="38"/>
      <c r="E907" s="37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>
      <c r="A908" s="100"/>
      <c r="B908" s="44"/>
      <c r="C908" s="38"/>
      <c r="D908" s="38"/>
      <c r="E908" s="37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>
      <c r="A909" s="100"/>
      <c r="B909" s="44"/>
      <c r="C909" s="38"/>
      <c r="D909" s="38"/>
      <c r="E909" s="37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>
      <c r="A910" s="100"/>
      <c r="B910" s="44"/>
      <c r="C910" s="38"/>
      <c r="D910" s="38"/>
      <c r="E910" s="37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>
      <c r="A911" s="100"/>
      <c r="B911" s="44"/>
      <c r="C911" s="38"/>
      <c r="D911" s="38"/>
      <c r="E911" s="37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>
      <c r="A912" s="100"/>
      <c r="B912" s="44"/>
      <c r="C912" s="38"/>
      <c r="D912" s="38"/>
      <c r="E912" s="37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>
      <c r="A913" s="100"/>
      <c r="B913" s="44"/>
      <c r="C913" s="38"/>
      <c r="D913" s="38"/>
      <c r="E913" s="37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>
      <c r="A914" s="100"/>
      <c r="B914" s="44"/>
      <c r="C914" s="38"/>
      <c r="D914" s="38"/>
      <c r="E914" s="37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>
      <c r="A915" s="100"/>
      <c r="B915" s="44"/>
      <c r="C915" s="38"/>
      <c r="D915" s="38"/>
      <c r="E915" s="37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>
      <c r="A916" s="100"/>
      <c r="B916" s="44"/>
      <c r="C916" s="38"/>
      <c r="D916" s="38"/>
      <c r="E916" s="37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>
      <c r="A917" s="100"/>
      <c r="B917" s="44"/>
      <c r="C917" s="38"/>
      <c r="D917" s="38"/>
      <c r="E917" s="37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>
      <c r="A918" s="100"/>
      <c r="B918" s="44"/>
      <c r="C918" s="38"/>
      <c r="D918" s="38"/>
      <c r="E918" s="37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>
      <c r="A919" s="100"/>
      <c r="B919" s="44"/>
      <c r="C919" s="38"/>
      <c r="D919" s="38"/>
      <c r="E919" s="37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>
      <c r="A920" s="100"/>
      <c r="B920" s="44"/>
      <c r="C920" s="38"/>
      <c r="D920" s="38"/>
      <c r="E920" s="37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>
      <c r="A921" s="100"/>
      <c r="B921" s="44"/>
      <c r="C921" s="38"/>
      <c r="D921" s="38"/>
      <c r="E921" s="37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>
      <c r="A922" s="100"/>
      <c r="B922" s="44"/>
      <c r="C922" s="38"/>
      <c r="D922" s="38"/>
      <c r="E922" s="37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>
      <c r="A923" s="100"/>
      <c r="B923" s="44"/>
      <c r="C923" s="38"/>
      <c r="D923" s="38"/>
      <c r="E923" s="37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>
      <c r="A924" s="100"/>
      <c r="B924" s="44"/>
      <c r="C924" s="38"/>
      <c r="D924" s="38"/>
      <c r="E924" s="37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>
      <c r="A925" s="100"/>
      <c r="B925" s="44"/>
      <c r="C925" s="38"/>
      <c r="D925" s="38"/>
      <c r="E925" s="37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>
      <c r="A926" s="100"/>
      <c r="B926" s="44"/>
      <c r="C926" s="38"/>
      <c r="D926" s="38"/>
      <c r="E926" s="37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>
      <c r="A927" s="100"/>
      <c r="B927" s="44"/>
      <c r="C927" s="38"/>
      <c r="D927" s="38"/>
      <c r="E927" s="37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>
      <c r="A928" s="100"/>
      <c r="B928" s="44"/>
      <c r="C928" s="38"/>
      <c r="D928" s="38"/>
      <c r="E928" s="37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>
      <c r="A929" s="100"/>
      <c r="B929" s="44"/>
      <c r="C929" s="38"/>
      <c r="D929" s="38"/>
      <c r="E929" s="37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>
      <c r="A930" s="100"/>
      <c r="B930" s="44"/>
      <c r="C930" s="38"/>
      <c r="D930" s="38"/>
      <c r="E930" s="37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>
      <c r="A931" s="100"/>
      <c r="B931" s="44"/>
      <c r="C931" s="38"/>
      <c r="D931" s="38"/>
      <c r="E931" s="37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>
      <c r="A932" s="100"/>
      <c r="B932" s="44"/>
      <c r="C932" s="38"/>
      <c r="D932" s="38"/>
      <c r="E932" s="37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>
      <c r="A933" s="100"/>
      <c r="B933" s="44"/>
      <c r="C933" s="38"/>
      <c r="D933" s="38"/>
      <c r="E933" s="37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>
      <c r="A934" s="100"/>
      <c r="B934" s="44"/>
      <c r="C934" s="38"/>
      <c r="D934" s="38"/>
      <c r="E934" s="37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>
      <c r="A935" s="100"/>
      <c r="B935" s="44"/>
      <c r="C935" s="38"/>
      <c r="D935" s="38"/>
      <c r="E935" s="37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>
      <c r="A936" s="100"/>
      <c r="B936" s="44"/>
      <c r="C936" s="38"/>
      <c r="D936" s="38"/>
      <c r="E936" s="37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>
      <c r="A937" s="100"/>
      <c r="B937" s="44"/>
      <c r="C937" s="38"/>
      <c r="D937" s="38"/>
      <c r="E937" s="37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>
      <c r="A938" s="100"/>
      <c r="B938" s="44"/>
      <c r="C938" s="38"/>
      <c r="D938" s="38"/>
      <c r="E938" s="37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>
      <c r="A939" s="100"/>
      <c r="B939" s="44"/>
      <c r="C939" s="38"/>
      <c r="D939" s="38"/>
      <c r="E939" s="37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>
      <c r="A940" s="100"/>
      <c r="B940" s="44"/>
      <c r="C940" s="38"/>
      <c r="D940" s="38"/>
      <c r="E940" s="37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>
      <c r="A941" s="100"/>
      <c r="B941" s="44"/>
      <c r="C941" s="38"/>
      <c r="D941" s="38"/>
      <c r="E941" s="37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>
      <c r="A942" s="100"/>
      <c r="B942" s="44"/>
      <c r="C942" s="38"/>
      <c r="D942" s="38"/>
      <c r="E942" s="37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>
      <c r="A943" s="100"/>
      <c r="B943" s="44"/>
      <c r="C943" s="38"/>
      <c r="D943" s="38"/>
      <c r="E943" s="37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>
      <c r="A944" s="100"/>
      <c r="B944" s="44"/>
      <c r="C944" s="38"/>
      <c r="D944" s="38"/>
      <c r="E944" s="37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>
      <c r="A945" s="100"/>
      <c r="B945" s="44"/>
      <c r="C945" s="38"/>
      <c r="D945" s="38"/>
      <c r="E945" s="37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>
      <c r="A946" s="100"/>
      <c r="B946" s="44"/>
      <c r="C946" s="38"/>
      <c r="D946" s="38"/>
      <c r="E946" s="37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>
      <c r="A947" s="100"/>
      <c r="B947" s="44"/>
      <c r="C947" s="38"/>
      <c r="D947" s="38"/>
      <c r="E947" s="37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>
      <c r="A948" s="100"/>
      <c r="B948" s="44"/>
      <c r="C948" s="38"/>
      <c r="D948" s="38"/>
      <c r="E948" s="37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>
      <c r="A949" s="100"/>
      <c r="B949" s="44"/>
      <c r="C949" s="38"/>
      <c r="D949" s="38"/>
      <c r="E949" s="37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>
      <c r="A950" s="100"/>
      <c r="B950" s="44"/>
      <c r="C950" s="38"/>
      <c r="D950" s="38"/>
      <c r="E950" s="37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>
      <c r="A951" s="100"/>
      <c r="B951" s="44"/>
      <c r="C951" s="38"/>
      <c r="D951" s="38"/>
      <c r="E951" s="37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>
      <c r="A952" s="100"/>
      <c r="B952" s="44"/>
      <c r="C952" s="38"/>
      <c r="D952" s="38"/>
      <c r="E952" s="37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>
      <c r="A953" s="100"/>
      <c r="B953" s="44"/>
      <c r="C953" s="38"/>
      <c r="D953" s="38"/>
      <c r="E953" s="37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>
      <c r="A954" s="100"/>
      <c r="B954" s="44"/>
      <c r="C954" s="38"/>
      <c r="D954" s="38"/>
      <c r="E954" s="37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>
      <c r="A955" s="100"/>
      <c r="B955" s="44"/>
      <c r="C955" s="38"/>
      <c r="D955" s="38"/>
      <c r="E955" s="37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>
      <c r="A956" s="100"/>
      <c r="B956" s="44"/>
      <c r="C956" s="38"/>
      <c r="D956" s="38"/>
      <c r="E956" s="37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>
      <c r="A957" s="100"/>
      <c r="B957" s="44"/>
      <c r="C957" s="38"/>
      <c r="D957" s="38"/>
      <c r="E957" s="37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>
      <c r="A958" s="100"/>
      <c r="B958" s="44"/>
      <c r="C958" s="38"/>
      <c r="D958" s="38"/>
      <c r="E958" s="37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>
      <c r="A959" s="100"/>
      <c r="B959" s="44"/>
      <c r="C959" s="38"/>
      <c r="D959" s="38"/>
      <c r="E959" s="37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>
      <c r="A960" s="100"/>
      <c r="B960" s="44"/>
      <c r="C960" s="38"/>
      <c r="D960" s="38"/>
      <c r="E960" s="37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>
      <c r="A961" s="100"/>
      <c r="B961" s="44"/>
      <c r="C961" s="38"/>
      <c r="D961" s="38"/>
      <c r="E961" s="37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>
      <c r="A962" s="100"/>
      <c r="B962" s="44"/>
      <c r="C962" s="38"/>
      <c r="D962" s="38"/>
      <c r="E962" s="37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>
      <c r="A963" s="100"/>
      <c r="B963" s="44"/>
      <c r="C963" s="38"/>
      <c r="D963" s="38"/>
      <c r="E963" s="37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>
      <c r="A964" s="100"/>
      <c r="B964" s="44"/>
      <c r="C964" s="38"/>
      <c r="D964" s="38"/>
      <c r="E964" s="37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>
      <c r="A965" s="100"/>
      <c r="B965" s="44"/>
      <c r="C965" s="38"/>
      <c r="D965" s="38"/>
      <c r="E965" s="37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>
      <c r="A966" s="100"/>
      <c r="B966" s="44"/>
      <c r="C966" s="38"/>
      <c r="D966" s="38"/>
      <c r="E966" s="37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>
      <c r="A967" s="100"/>
      <c r="B967" s="44"/>
      <c r="C967" s="38"/>
      <c r="D967" s="38"/>
      <c r="E967" s="37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>
      <c r="A968" s="100"/>
      <c r="B968" s="44"/>
      <c r="C968" s="38"/>
      <c r="D968" s="38"/>
      <c r="E968" s="37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>
      <c r="A969" s="100"/>
      <c r="B969" s="44"/>
      <c r="C969" s="38"/>
      <c r="D969" s="38"/>
      <c r="E969" s="37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>
      <c r="A970" s="100"/>
      <c r="B970" s="44"/>
      <c r="C970" s="38"/>
      <c r="D970" s="38"/>
      <c r="E970" s="37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>
      <c r="A971" s="100"/>
      <c r="B971" s="44"/>
      <c r="C971" s="38"/>
      <c r="D971" s="38"/>
      <c r="E971" s="37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>
      <c r="A972" s="100"/>
      <c r="B972" s="44"/>
      <c r="C972" s="38"/>
      <c r="D972" s="38"/>
      <c r="E972" s="37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>
      <c r="A973" s="100"/>
      <c r="B973" s="44"/>
      <c r="C973" s="38"/>
      <c r="D973" s="38"/>
      <c r="E973" s="37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>
      <c r="A974" s="100"/>
      <c r="B974" s="44"/>
      <c r="C974" s="38"/>
      <c r="D974" s="38"/>
      <c r="E974" s="37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>
      <c r="A975" s="100"/>
      <c r="B975" s="44"/>
      <c r="C975" s="38"/>
      <c r="D975" s="38"/>
      <c r="E975" s="37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>
      <c r="A976" s="100"/>
      <c r="B976" s="44"/>
      <c r="C976" s="38"/>
      <c r="D976" s="38"/>
      <c r="E976" s="37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>
      <c r="A977" s="100"/>
      <c r="B977" s="44"/>
      <c r="C977" s="38"/>
      <c r="D977" s="38"/>
      <c r="E977" s="37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>
      <c r="A978" s="100"/>
      <c r="B978" s="44"/>
      <c r="C978" s="38"/>
      <c r="D978" s="38"/>
      <c r="E978" s="37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>
      <c r="A979" s="100"/>
      <c r="B979" s="44"/>
      <c r="C979" s="38"/>
      <c r="D979" s="38"/>
      <c r="E979" s="37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>
      <c r="A980" s="100"/>
      <c r="B980" s="44"/>
      <c r="C980" s="38"/>
      <c r="D980" s="38"/>
      <c r="E980" s="37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>
      <c r="A981" s="100"/>
      <c r="B981" s="44"/>
      <c r="C981" s="38"/>
      <c r="D981" s="38"/>
      <c r="E981" s="37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>
      <c r="A982" s="100"/>
      <c r="B982" s="44"/>
      <c r="C982" s="38"/>
      <c r="D982" s="38"/>
      <c r="E982" s="37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>
      <c r="A983" s="100"/>
      <c r="B983" s="44"/>
      <c r="C983" s="38"/>
      <c r="D983" s="38"/>
      <c r="E983" s="37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>
      <c r="A984" s="100"/>
      <c r="B984" s="44"/>
      <c r="C984" s="38"/>
      <c r="D984" s="38"/>
      <c r="E984" s="37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>
      <c r="A985" s="100"/>
      <c r="B985" s="44"/>
      <c r="C985" s="38"/>
      <c r="D985" s="38"/>
      <c r="E985" s="37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>
      <c r="A986" s="100"/>
      <c r="B986" s="44"/>
      <c r="C986" s="38"/>
      <c r="D986" s="38"/>
      <c r="E986" s="37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>
      <c r="A987" s="100"/>
      <c r="B987" s="44"/>
      <c r="C987" s="38"/>
      <c r="D987" s="38"/>
      <c r="E987" s="37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>
      <c r="A988" s="100"/>
      <c r="B988" s="44"/>
      <c r="C988" s="38"/>
      <c r="D988" s="38"/>
      <c r="E988" s="37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>
      <c r="A989" s="100"/>
      <c r="B989" s="44"/>
      <c r="C989" s="38"/>
      <c r="D989" s="38"/>
      <c r="E989" s="37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>
      <c r="A990" s="100"/>
      <c r="B990" s="44"/>
      <c r="C990" s="38"/>
      <c r="D990" s="38"/>
      <c r="E990" s="37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>
      <c r="A991" s="100"/>
      <c r="B991" s="44"/>
      <c r="C991" s="38"/>
      <c r="D991" s="38"/>
      <c r="E991" s="37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>
      <c r="A992" s="100"/>
      <c r="B992" s="44"/>
      <c r="C992" s="38"/>
      <c r="D992" s="38"/>
      <c r="E992" s="37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>
      <c r="A993" s="100"/>
      <c r="B993" s="44"/>
      <c r="C993" s="38"/>
      <c r="D993" s="38"/>
      <c r="E993" s="37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>
      <c r="A994" s="100"/>
      <c r="B994" s="44"/>
      <c r="C994" s="38"/>
      <c r="D994" s="38"/>
      <c r="E994" s="37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>
      <c r="A995" s="100"/>
      <c r="B995" s="44"/>
      <c r="C995" s="38"/>
      <c r="D995" s="38"/>
      <c r="E995" s="37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>
      <c r="A996" s="100"/>
      <c r="B996" s="44"/>
      <c r="C996" s="38"/>
      <c r="D996" s="38"/>
      <c r="E996" s="37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>
      <c r="A997" s="100"/>
      <c r="B997" s="44"/>
      <c r="C997" s="38"/>
      <c r="D997" s="38"/>
      <c r="E997" s="37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>
      <c r="A998" s="100"/>
      <c r="B998" s="44"/>
      <c r="C998" s="38"/>
      <c r="D998" s="38"/>
      <c r="E998" s="37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>
      <c r="A999" s="100"/>
      <c r="B999" s="44"/>
      <c r="C999" s="38"/>
      <c r="D999" s="38"/>
      <c r="E999" s="37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>
      <c r="A1000" s="100"/>
      <c r="B1000" s="44"/>
      <c r="C1000" s="38"/>
      <c r="D1000" s="38"/>
      <c r="E1000" s="37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  <row r="1001">
      <c r="A1001" s="100"/>
      <c r="B1001" s="44"/>
      <c r="C1001" s="38"/>
      <c r="D1001" s="38"/>
      <c r="E1001" s="37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</row>
    <row r="1002">
      <c r="A1002" s="100"/>
      <c r="B1002" s="44"/>
      <c r="C1002" s="38"/>
      <c r="D1002" s="38"/>
      <c r="E1002" s="37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</row>
    <row r="1003">
      <c r="A1003" s="100"/>
      <c r="B1003" s="44"/>
      <c r="C1003" s="38"/>
      <c r="D1003" s="38"/>
      <c r="E1003" s="37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</row>
    <row r="1004">
      <c r="A1004" s="100"/>
      <c r="B1004" s="44"/>
      <c r="C1004" s="38"/>
      <c r="D1004" s="38"/>
      <c r="E1004" s="37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</row>
    <row r="1005">
      <c r="A1005" s="100"/>
      <c r="B1005" s="44"/>
      <c r="C1005" s="38"/>
      <c r="D1005" s="38"/>
      <c r="E1005" s="37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</row>
    <row r="1006">
      <c r="A1006" s="100"/>
      <c r="B1006" s="44"/>
      <c r="C1006" s="38"/>
      <c r="D1006" s="38"/>
      <c r="E1006" s="37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</row>
    <row r="1007">
      <c r="A1007" s="100"/>
      <c r="B1007" s="44"/>
      <c r="C1007" s="38"/>
      <c r="D1007" s="38"/>
      <c r="E1007" s="37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</row>
    <row r="1008">
      <c r="A1008" s="100"/>
      <c r="B1008" s="44"/>
      <c r="C1008" s="38"/>
      <c r="D1008" s="38"/>
      <c r="E1008" s="37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</row>
    <row r="1009">
      <c r="A1009" s="100"/>
      <c r="B1009" s="44"/>
      <c r="C1009" s="38"/>
      <c r="D1009" s="38"/>
      <c r="E1009" s="37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</row>
    <row r="1010">
      <c r="A1010" s="100"/>
      <c r="B1010" s="44"/>
      <c r="C1010" s="38"/>
      <c r="D1010" s="38"/>
      <c r="E1010" s="37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</row>
    <row r="1011">
      <c r="A1011" s="100"/>
      <c r="B1011" s="44"/>
      <c r="C1011" s="38"/>
      <c r="D1011" s="38"/>
      <c r="E1011" s="37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</row>
    <row r="1012">
      <c r="A1012" s="100"/>
      <c r="B1012" s="44"/>
      <c r="C1012" s="38"/>
      <c r="D1012" s="38"/>
      <c r="E1012" s="37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</row>
    <row r="1013">
      <c r="A1013" s="100"/>
      <c r="B1013" s="44"/>
      <c r="C1013" s="38"/>
      <c r="D1013" s="38"/>
      <c r="E1013" s="37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</row>
    <row r="1014">
      <c r="A1014" s="100"/>
      <c r="B1014" s="44"/>
      <c r="C1014" s="38"/>
      <c r="D1014" s="38"/>
      <c r="E1014" s="37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</row>
    <row r="1015">
      <c r="A1015" s="100"/>
      <c r="B1015" s="44"/>
      <c r="C1015" s="38"/>
      <c r="D1015" s="38"/>
      <c r="E1015" s="37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</row>
    <row r="1016">
      <c r="A1016" s="100"/>
      <c r="B1016" s="44"/>
      <c r="C1016" s="38"/>
      <c r="D1016" s="38"/>
      <c r="E1016" s="37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</row>
    <row r="1017">
      <c r="A1017" s="100"/>
      <c r="B1017" s="44"/>
      <c r="C1017" s="38"/>
      <c r="D1017" s="38"/>
      <c r="E1017" s="37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</row>
    <row r="1018">
      <c r="A1018" s="100"/>
      <c r="B1018" s="44"/>
      <c r="C1018" s="38"/>
      <c r="D1018" s="38"/>
      <c r="E1018" s="37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</row>
    <row r="1019">
      <c r="A1019" s="100"/>
      <c r="B1019" s="44"/>
      <c r="C1019" s="38"/>
      <c r="D1019" s="38"/>
      <c r="E1019" s="37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</row>
    <row r="1020">
      <c r="A1020" s="100"/>
      <c r="B1020" s="44"/>
      <c r="C1020" s="38"/>
      <c r="D1020" s="38"/>
      <c r="E1020" s="37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</row>
    <row r="1021">
      <c r="A1021" s="100"/>
      <c r="B1021" s="44"/>
      <c r="C1021" s="38"/>
      <c r="D1021" s="38"/>
      <c r="E1021" s="37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</row>
    <row r="1022">
      <c r="A1022" s="100"/>
      <c r="B1022" s="44"/>
      <c r="C1022" s="38"/>
      <c r="D1022" s="38"/>
      <c r="E1022" s="37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</row>
    <row r="1023">
      <c r="A1023" s="100"/>
      <c r="B1023" s="44"/>
      <c r="C1023" s="38"/>
      <c r="D1023" s="38"/>
      <c r="E1023" s="37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</row>
    <row r="1024">
      <c r="A1024" s="100"/>
      <c r="B1024" s="44"/>
      <c r="C1024" s="38"/>
      <c r="D1024" s="38"/>
      <c r="E1024" s="37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</row>
    <row r="1025">
      <c r="A1025" s="100"/>
      <c r="B1025" s="44"/>
      <c r="C1025" s="38"/>
      <c r="D1025" s="38"/>
      <c r="E1025" s="37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</row>
    <row r="1026">
      <c r="A1026" s="100"/>
      <c r="B1026" s="44"/>
      <c r="C1026" s="38"/>
      <c r="D1026" s="38"/>
      <c r="E1026" s="37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</row>
    <row r="1027">
      <c r="A1027" s="100"/>
      <c r="B1027" s="44"/>
      <c r="C1027" s="38"/>
      <c r="D1027" s="38"/>
      <c r="E1027" s="37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</row>
    <row r="1028">
      <c r="A1028" s="100"/>
      <c r="B1028" s="44"/>
      <c r="C1028" s="38"/>
      <c r="D1028" s="38"/>
      <c r="E1028" s="37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</row>
    <row r="1029">
      <c r="A1029" s="100"/>
      <c r="B1029" s="44"/>
      <c r="C1029" s="38"/>
      <c r="D1029" s="38"/>
      <c r="E1029" s="37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</row>
    <row r="1030">
      <c r="A1030" s="100"/>
      <c r="B1030" s="44"/>
      <c r="C1030" s="38"/>
      <c r="D1030" s="38"/>
      <c r="E1030" s="37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</row>
    <row r="1031">
      <c r="A1031" s="100"/>
      <c r="B1031" s="44"/>
      <c r="C1031" s="38"/>
      <c r="D1031" s="38"/>
      <c r="E1031" s="37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</row>
    <row r="1032">
      <c r="A1032" s="100"/>
      <c r="B1032" s="44"/>
      <c r="C1032" s="38"/>
      <c r="D1032" s="38"/>
      <c r="E1032" s="37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</row>
    <row r="1033">
      <c r="A1033" s="100"/>
      <c r="B1033" s="44"/>
      <c r="C1033" s="38"/>
      <c r="D1033" s="38"/>
      <c r="E1033" s="37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</row>
    <row r="1034">
      <c r="A1034" s="100"/>
      <c r="B1034" s="44"/>
      <c r="C1034" s="38"/>
      <c r="D1034" s="38"/>
      <c r="E1034" s="37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</row>
    <row r="1035">
      <c r="A1035" s="100"/>
      <c r="B1035" s="44"/>
      <c r="C1035" s="38"/>
      <c r="D1035" s="38"/>
      <c r="E1035" s="37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</row>
    <row r="1036">
      <c r="A1036" s="100"/>
      <c r="B1036" s="44"/>
      <c r="C1036" s="38"/>
      <c r="D1036" s="38"/>
      <c r="E1036" s="37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</row>
    <row r="1037">
      <c r="A1037" s="100"/>
      <c r="B1037" s="44"/>
      <c r="C1037" s="38"/>
      <c r="D1037" s="38"/>
      <c r="E1037" s="37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</row>
    <row r="1038">
      <c r="A1038" s="100"/>
      <c r="B1038" s="44"/>
      <c r="C1038" s="38"/>
      <c r="D1038" s="38"/>
      <c r="E1038" s="37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</row>
    <row r="1039">
      <c r="A1039" s="100"/>
      <c r="B1039" s="44"/>
      <c r="C1039" s="38"/>
      <c r="D1039" s="38"/>
      <c r="E1039" s="37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</row>
    <row r="1040">
      <c r="A1040" s="100"/>
      <c r="B1040" s="44"/>
      <c r="C1040" s="38"/>
      <c r="D1040" s="38"/>
      <c r="E1040" s="37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</row>
    <row r="1041">
      <c r="A1041" s="100"/>
      <c r="B1041" s="44"/>
      <c r="C1041" s="38"/>
      <c r="D1041" s="38"/>
      <c r="E1041" s="37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</row>
    <row r="1042">
      <c r="A1042" s="100"/>
      <c r="B1042" s="44"/>
      <c r="C1042" s="38"/>
      <c r="D1042" s="38"/>
      <c r="E1042" s="37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</row>
    <row r="1043">
      <c r="A1043" s="100"/>
      <c r="B1043" s="44"/>
      <c r="C1043" s="38"/>
      <c r="D1043" s="38"/>
      <c r="E1043" s="37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</row>
    <row r="1044">
      <c r="A1044" s="100"/>
      <c r="B1044" s="44"/>
      <c r="C1044" s="38"/>
      <c r="D1044" s="38"/>
      <c r="E1044" s="37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</row>
    <row r="1045">
      <c r="A1045" s="100"/>
      <c r="B1045" s="44"/>
      <c r="C1045" s="38"/>
      <c r="D1045" s="38"/>
      <c r="E1045" s="37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</row>
    <row r="1046">
      <c r="A1046" s="100"/>
      <c r="B1046" s="44"/>
      <c r="C1046" s="38"/>
      <c r="D1046" s="38"/>
      <c r="E1046" s="37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</row>
    <row r="1047">
      <c r="A1047" s="100"/>
      <c r="B1047" s="44"/>
      <c r="C1047" s="38"/>
      <c r="D1047" s="38"/>
      <c r="E1047" s="37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</row>
    <row r="1048">
      <c r="A1048" s="100"/>
      <c r="B1048" s="44"/>
      <c r="C1048" s="38"/>
      <c r="D1048" s="38"/>
      <c r="E1048" s="37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</row>
    <row r="1049">
      <c r="A1049" s="100"/>
      <c r="B1049" s="44"/>
      <c r="C1049" s="38"/>
      <c r="D1049" s="38"/>
      <c r="E1049" s="37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</row>
    <row r="1050">
      <c r="A1050" s="100"/>
      <c r="B1050" s="44"/>
      <c r="C1050" s="38"/>
      <c r="D1050" s="38"/>
      <c r="E1050" s="37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</row>
    <row r="1051">
      <c r="A1051" s="100"/>
      <c r="B1051" s="44"/>
      <c r="C1051" s="38"/>
      <c r="D1051" s="38"/>
      <c r="E1051" s="37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</row>
    <row r="1052">
      <c r="A1052" s="100"/>
      <c r="B1052" s="44"/>
      <c r="C1052" s="38"/>
      <c r="D1052" s="38"/>
      <c r="E1052" s="37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</row>
    <row r="1053">
      <c r="A1053" s="100"/>
      <c r="B1053" s="44"/>
      <c r="C1053" s="38"/>
      <c r="D1053" s="38"/>
      <c r="E1053" s="37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</row>
    <row r="1054">
      <c r="A1054" s="100"/>
      <c r="B1054" s="44"/>
      <c r="C1054" s="38"/>
      <c r="D1054" s="38"/>
      <c r="E1054" s="37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</row>
    <row r="1055">
      <c r="A1055" s="100"/>
      <c r="B1055" s="44"/>
      <c r="C1055" s="38"/>
      <c r="D1055" s="38"/>
      <c r="E1055" s="37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</row>
    <row r="1056">
      <c r="A1056" s="100"/>
      <c r="B1056" s="44"/>
      <c r="C1056" s="38"/>
      <c r="D1056" s="38"/>
      <c r="E1056" s="37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</row>
    <row r="1057">
      <c r="A1057" s="100"/>
      <c r="B1057" s="44"/>
      <c r="C1057" s="38"/>
      <c r="D1057" s="38"/>
      <c r="E1057" s="37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</row>
    <row r="1058">
      <c r="A1058" s="100"/>
      <c r="B1058" s="44"/>
      <c r="C1058" s="38"/>
      <c r="D1058" s="38"/>
      <c r="E1058" s="37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</row>
    <row r="1059">
      <c r="A1059" s="100"/>
      <c r="B1059" s="44"/>
      <c r="C1059" s="38"/>
      <c r="D1059" s="38"/>
      <c r="E1059" s="37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</row>
    <row r="1060">
      <c r="A1060" s="100"/>
      <c r="B1060" s="44"/>
      <c r="C1060" s="38"/>
      <c r="D1060" s="38"/>
      <c r="E1060" s="37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</row>
    <row r="1061">
      <c r="A1061" s="100"/>
      <c r="B1061" s="44"/>
      <c r="C1061" s="38"/>
      <c r="D1061" s="38"/>
      <c r="E1061" s="37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</row>
    <row r="1062">
      <c r="A1062" s="100"/>
      <c r="B1062" s="44"/>
      <c r="C1062" s="38"/>
      <c r="D1062" s="38"/>
      <c r="E1062" s="37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</row>
    <row r="1063">
      <c r="A1063" s="100"/>
      <c r="B1063" s="44"/>
      <c r="C1063" s="38"/>
      <c r="D1063" s="38"/>
      <c r="E1063" s="37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</row>
    <row r="1064">
      <c r="A1064" s="100"/>
      <c r="B1064" s="44"/>
      <c r="C1064" s="38"/>
      <c r="D1064" s="38"/>
      <c r="E1064" s="37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</row>
    <row r="1065">
      <c r="A1065" s="100"/>
      <c r="B1065" s="44"/>
      <c r="C1065" s="38"/>
      <c r="D1065" s="38"/>
      <c r="E1065" s="37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</row>
    <row r="1066">
      <c r="A1066" s="100"/>
      <c r="B1066" s="44"/>
      <c r="C1066" s="38"/>
      <c r="D1066" s="38"/>
      <c r="E1066" s="37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</row>
    <row r="1067">
      <c r="A1067" s="100"/>
      <c r="B1067" s="44"/>
      <c r="C1067" s="38"/>
      <c r="D1067" s="38"/>
      <c r="E1067" s="37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</row>
    <row r="1068">
      <c r="A1068" s="100"/>
      <c r="B1068" s="44"/>
      <c r="C1068" s="38"/>
      <c r="D1068" s="38"/>
      <c r="E1068" s="37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</row>
    <row r="1069">
      <c r="A1069" s="100"/>
      <c r="B1069" s="44"/>
      <c r="C1069" s="38"/>
      <c r="D1069" s="38"/>
      <c r="E1069" s="37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</row>
    <row r="1070">
      <c r="A1070" s="100"/>
      <c r="B1070" s="44"/>
      <c r="C1070" s="38"/>
      <c r="D1070" s="38"/>
      <c r="E1070" s="37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</row>
    <row r="1071">
      <c r="A1071" s="100"/>
      <c r="B1071" s="44"/>
      <c r="C1071" s="38"/>
      <c r="D1071" s="38"/>
      <c r="E1071" s="37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</row>
    <row r="1072">
      <c r="A1072" s="100"/>
      <c r="B1072" s="44"/>
      <c r="C1072" s="38"/>
      <c r="D1072" s="38"/>
      <c r="E1072" s="37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</row>
    <row r="1073">
      <c r="A1073" s="100"/>
      <c r="B1073" s="44"/>
      <c r="C1073" s="38"/>
      <c r="D1073" s="38"/>
      <c r="E1073" s="37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</row>
    <row r="1074">
      <c r="A1074" s="100"/>
      <c r="B1074" s="44"/>
      <c r="C1074" s="38"/>
      <c r="D1074" s="38"/>
      <c r="E1074" s="37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</row>
    <row r="1075">
      <c r="A1075" s="100"/>
      <c r="B1075" s="44"/>
      <c r="C1075" s="38"/>
      <c r="D1075" s="38"/>
      <c r="E1075" s="37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</row>
    <row r="1076">
      <c r="A1076" s="100"/>
      <c r="B1076" s="44"/>
      <c r="C1076" s="38"/>
      <c r="D1076" s="38"/>
      <c r="E1076" s="37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</row>
    <row r="1077">
      <c r="A1077" s="100"/>
      <c r="B1077" s="44"/>
      <c r="C1077" s="38"/>
      <c r="D1077" s="38"/>
      <c r="E1077" s="37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</row>
    <row r="1078">
      <c r="A1078" s="100"/>
      <c r="B1078" s="44"/>
      <c r="C1078" s="38"/>
      <c r="D1078" s="38"/>
      <c r="E1078" s="37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</row>
    <row r="1079">
      <c r="A1079" s="100"/>
      <c r="B1079" s="44"/>
      <c r="C1079" s="38"/>
      <c r="D1079" s="38"/>
      <c r="E1079" s="37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</row>
    <row r="1080">
      <c r="A1080" s="100"/>
      <c r="B1080" s="44"/>
      <c r="C1080" s="38"/>
      <c r="D1080" s="38"/>
      <c r="E1080" s="37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</row>
    <row r="1081">
      <c r="A1081" s="100"/>
      <c r="B1081" s="44"/>
      <c r="C1081" s="38"/>
      <c r="D1081" s="38"/>
      <c r="E1081" s="37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</row>
    <row r="1082">
      <c r="A1082" s="100"/>
      <c r="B1082" s="44"/>
      <c r="C1082" s="38"/>
      <c r="D1082" s="38"/>
      <c r="E1082" s="37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</row>
    <row r="1083">
      <c r="A1083" s="100"/>
      <c r="B1083" s="44"/>
      <c r="C1083" s="38"/>
      <c r="D1083" s="38"/>
      <c r="E1083" s="37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</row>
    <row r="1084">
      <c r="A1084" s="100"/>
      <c r="B1084" s="44"/>
      <c r="C1084" s="38"/>
      <c r="D1084" s="38"/>
      <c r="E1084" s="37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</row>
    <row r="1085">
      <c r="A1085" s="100"/>
      <c r="B1085" s="44"/>
      <c r="C1085" s="38"/>
      <c r="D1085" s="38"/>
      <c r="E1085" s="37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</row>
    <row r="1086">
      <c r="A1086" s="100"/>
      <c r="B1086" s="44"/>
      <c r="C1086" s="38"/>
      <c r="D1086" s="38"/>
      <c r="E1086" s="37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</row>
    <row r="1087">
      <c r="A1087" s="100"/>
      <c r="B1087" s="44"/>
      <c r="C1087" s="38"/>
      <c r="D1087" s="38"/>
      <c r="E1087" s="37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</row>
    <row r="1088">
      <c r="A1088" s="100"/>
      <c r="B1088" s="44"/>
      <c r="C1088" s="38"/>
      <c r="D1088" s="38"/>
      <c r="E1088" s="37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</row>
    <row r="1089">
      <c r="A1089" s="100"/>
      <c r="B1089" s="44"/>
      <c r="C1089" s="38"/>
      <c r="D1089" s="38"/>
      <c r="E1089" s="37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</row>
    <row r="1090">
      <c r="A1090" s="100"/>
      <c r="B1090" s="44"/>
      <c r="C1090" s="38"/>
      <c r="D1090" s="38"/>
      <c r="E1090" s="37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</row>
    <row r="1091">
      <c r="A1091" s="100"/>
      <c r="B1091" s="44"/>
      <c r="C1091" s="38"/>
      <c r="D1091" s="38"/>
      <c r="E1091" s="37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</row>
    <row r="1092">
      <c r="A1092" s="100"/>
      <c r="B1092" s="44"/>
      <c r="C1092" s="38"/>
      <c r="D1092" s="38"/>
      <c r="E1092" s="37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</row>
    <row r="1093">
      <c r="A1093" s="100"/>
      <c r="B1093" s="44"/>
      <c r="C1093" s="38"/>
      <c r="D1093" s="38"/>
      <c r="E1093" s="37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</row>
    <row r="1094">
      <c r="A1094" s="100"/>
      <c r="B1094" s="44"/>
      <c r="C1094" s="38"/>
      <c r="D1094" s="38"/>
      <c r="E1094" s="37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</row>
    <row r="1095">
      <c r="A1095" s="100"/>
      <c r="B1095" s="44"/>
      <c r="C1095" s="38"/>
      <c r="D1095" s="38"/>
      <c r="E1095" s="37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</row>
    <row r="1096">
      <c r="A1096" s="100"/>
      <c r="B1096" s="44"/>
      <c r="C1096" s="38"/>
      <c r="D1096" s="38"/>
      <c r="E1096" s="37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</row>
    <row r="1097">
      <c r="A1097" s="100"/>
      <c r="B1097" s="44"/>
      <c r="C1097" s="38"/>
      <c r="D1097" s="38"/>
      <c r="E1097" s="37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</row>
    <row r="1098">
      <c r="A1098" s="100"/>
      <c r="B1098" s="44"/>
      <c r="C1098" s="38"/>
      <c r="D1098" s="38"/>
      <c r="E1098" s="37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</row>
    <row r="1099">
      <c r="A1099" s="100"/>
      <c r="B1099" s="44"/>
      <c r="C1099" s="38"/>
      <c r="D1099" s="38"/>
      <c r="E1099" s="37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</row>
    <row r="1100">
      <c r="A1100" s="100"/>
      <c r="B1100" s="44"/>
      <c r="C1100" s="38"/>
      <c r="D1100" s="38"/>
      <c r="E1100" s="37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</row>
    <row r="1101">
      <c r="A1101" s="100"/>
      <c r="B1101" s="44"/>
      <c r="C1101" s="38"/>
      <c r="D1101" s="38"/>
      <c r="E1101" s="37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</row>
    <row r="1102">
      <c r="A1102" s="100"/>
      <c r="B1102" s="44"/>
      <c r="C1102" s="38"/>
      <c r="D1102" s="38"/>
      <c r="E1102" s="37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</row>
    <row r="1103">
      <c r="A1103" s="100"/>
      <c r="B1103" s="44"/>
      <c r="C1103" s="38"/>
      <c r="D1103" s="38"/>
      <c r="E1103" s="37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</row>
    <row r="1104">
      <c r="A1104" s="100"/>
      <c r="B1104" s="44"/>
      <c r="C1104" s="38"/>
      <c r="D1104" s="38"/>
      <c r="E1104" s="37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</row>
    <row r="1105">
      <c r="A1105" s="100"/>
      <c r="B1105" s="44"/>
      <c r="C1105" s="38"/>
      <c r="D1105" s="38"/>
      <c r="E1105" s="37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</row>
    <row r="1106">
      <c r="A1106" s="100"/>
      <c r="B1106" s="44"/>
      <c r="C1106" s="38"/>
      <c r="D1106" s="38"/>
      <c r="E1106" s="37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</row>
    <row r="1107">
      <c r="A1107" s="100"/>
      <c r="B1107" s="44"/>
      <c r="C1107" s="38"/>
      <c r="D1107" s="38"/>
      <c r="E1107" s="37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</row>
    <row r="1108">
      <c r="A1108" s="100"/>
      <c r="B1108" s="44"/>
      <c r="C1108" s="38"/>
      <c r="D1108" s="38"/>
      <c r="E1108" s="37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</row>
    <row r="1109">
      <c r="A1109" s="100"/>
      <c r="B1109" s="44"/>
      <c r="C1109" s="38"/>
      <c r="D1109" s="38"/>
      <c r="E1109" s="37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</row>
    <row r="1110">
      <c r="A1110" s="100"/>
      <c r="B1110" s="44"/>
      <c r="C1110" s="38"/>
      <c r="D1110" s="38"/>
      <c r="E1110" s="37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</row>
    <row r="1111">
      <c r="A1111" s="100"/>
      <c r="B1111" s="44"/>
      <c r="C1111" s="38"/>
      <c r="D1111" s="38"/>
      <c r="E1111" s="37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</row>
    <row r="1112">
      <c r="A1112" s="100"/>
      <c r="B1112" s="44"/>
      <c r="C1112" s="38"/>
      <c r="D1112" s="38"/>
      <c r="E1112" s="37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</row>
    <row r="1113">
      <c r="A1113" s="100"/>
      <c r="B1113" s="44"/>
      <c r="C1113" s="38"/>
      <c r="D1113" s="38"/>
      <c r="E1113" s="37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</row>
    <row r="1114">
      <c r="A1114" s="100"/>
      <c r="B1114" s="44"/>
      <c r="C1114" s="38"/>
      <c r="D1114" s="38"/>
      <c r="E1114" s="37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</row>
    <row r="1115">
      <c r="A1115" s="100"/>
      <c r="B1115" s="44"/>
      <c r="C1115" s="38"/>
      <c r="D1115" s="38"/>
      <c r="E1115" s="37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</row>
    <row r="1116">
      <c r="A1116" s="100"/>
      <c r="B1116" s="44"/>
      <c r="C1116" s="38"/>
      <c r="D1116" s="38"/>
      <c r="E1116" s="37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</row>
    <row r="1117">
      <c r="A1117" s="100"/>
      <c r="B1117" s="44"/>
      <c r="C1117" s="38"/>
      <c r="D1117" s="38"/>
      <c r="E1117" s="37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</row>
    <row r="1118">
      <c r="A1118" s="100"/>
      <c r="B1118" s="44"/>
      <c r="C1118" s="38"/>
      <c r="D1118" s="38"/>
      <c r="E1118" s="37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</row>
    <row r="1119">
      <c r="A1119" s="100"/>
      <c r="B1119" s="44"/>
      <c r="C1119" s="38"/>
      <c r="D1119" s="38"/>
      <c r="E1119" s="37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</row>
    <row r="1120">
      <c r="A1120" s="100"/>
      <c r="B1120" s="44"/>
      <c r="C1120" s="38"/>
      <c r="D1120" s="38"/>
      <c r="E1120" s="37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</row>
    <row r="1121">
      <c r="A1121" s="100"/>
      <c r="B1121" s="44"/>
      <c r="C1121" s="38"/>
      <c r="D1121" s="38"/>
      <c r="E1121" s="37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</row>
    <row r="1122">
      <c r="A1122" s="100"/>
      <c r="B1122" s="44"/>
      <c r="C1122" s="38"/>
      <c r="D1122" s="38"/>
      <c r="E1122" s="37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</row>
    <row r="1123">
      <c r="A1123" s="100"/>
      <c r="B1123" s="44"/>
      <c r="C1123" s="38"/>
      <c r="D1123" s="38"/>
      <c r="E1123" s="37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</row>
    <row r="1124">
      <c r="A1124" s="100"/>
      <c r="B1124" s="44"/>
      <c r="C1124" s="38"/>
      <c r="D1124" s="38"/>
      <c r="E1124" s="37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</row>
    <row r="1125">
      <c r="A1125" s="100"/>
      <c r="B1125" s="44"/>
      <c r="C1125" s="38"/>
      <c r="D1125" s="38"/>
      <c r="E1125" s="37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</row>
    <row r="1126">
      <c r="A1126" s="100"/>
      <c r="B1126" s="44"/>
      <c r="C1126" s="38"/>
      <c r="D1126" s="38"/>
      <c r="E1126" s="37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</row>
    <row r="1127">
      <c r="A1127" s="100"/>
      <c r="B1127" s="44"/>
      <c r="C1127" s="38"/>
      <c r="D1127" s="38"/>
      <c r="E1127" s="37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</row>
    <row r="1128">
      <c r="A1128" s="100"/>
      <c r="B1128" s="44"/>
      <c r="C1128" s="38"/>
      <c r="D1128" s="38"/>
      <c r="E1128" s="37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</row>
    <row r="1129">
      <c r="A1129" s="100"/>
      <c r="B1129" s="44"/>
      <c r="C1129" s="38"/>
      <c r="D1129" s="38"/>
      <c r="E1129" s="37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</row>
    <row r="1130">
      <c r="A1130" s="100"/>
      <c r="B1130" s="44"/>
      <c r="C1130" s="38"/>
      <c r="D1130" s="38"/>
      <c r="E1130" s="37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</row>
    <row r="1131">
      <c r="A1131" s="100"/>
      <c r="B1131" s="44"/>
      <c r="C1131" s="38"/>
      <c r="D1131" s="38"/>
      <c r="E1131" s="37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</row>
    <row r="1132">
      <c r="A1132" s="100"/>
      <c r="B1132" s="44"/>
      <c r="C1132" s="38"/>
      <c r="D1132" s="38"/>
      <c r="E1132" s="37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</row>
    <row r="1133">
      <c r="A1133" s="100"/>
      <c r="B1133" s="44"/>
      <c r="C1133" s="38"/>
      <c r="D1133" s="38"/>
      <c r="E1133" s="37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</row>
    <row r="1134">
      <c r="A1134" s="100"/>
      <c r="B1134" s="44"/>
      <c r="C1134" s="38"/>
      <c r="D1134" s="38"/>
      <c r="E1134" s="37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</row>
    <row r="1135">
      <c r="A1135" s="100"/>
      <c r="B1135" s="44"/>
      <c r="C1135" s="38"/>
      <c r="D1135" s="38"/>
      <c r="E1135" s="37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</row>
    <row r="1136">
      <c r="A1136" s="100"/>
      <c r="B1136" s="44"/>
      <c r="C1136" s="38"/>
      <c r="D1136" s="38"/>
      <c r="E1136" s="37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</row>
    <row r="1137">
      <c r="A1137" s="100"/>
      <c r="B1137" s="44"/>
      <c r="C1137" s="38"/>
      <c r="D1137" s="38"/>
      <c r="E1137" s="37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</row>
    <row r="1138">
      <c r="A1138" s="100"/>
      <c r="B1138" s="44"/>
      <c r="C1138" s="38"/>
      <c r="D1138" s="38"/>
      <c r="E1138" s="37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</row>
    <row r="1139">
      <c r="A1139" s="100"/>
      <c r="B1139" s="44"/>
      <c r="C1139" s="38"/>
      <c r="D1139" s="38"/>
      <c r="E1139" s="37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</row>
    <row r="1140">
      <c r="A1140" s="100"/>
      <c r="B1140" s="44"/>
      <c r="C1140" s="38"/>
      <c r="D1140" s="38"/>
      <c r="E1140" s="37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</row>
    <row r="1141">
      <c r="A1141" s="100"/>
      <c r="B1141" s="44"/>
      <c r="C1141" s="38"/>
      <c r="D1141" s="38"/>
      <c r="E1141" s="37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</row>
    <row r="1142">
      <c r="A1142" s="100"/>
      <c r="B1142" s="44"/>
      <c r="C1142" s="38"/>
      <c r="D1142" s="38"/>
      <c r="E1142" s="37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</row>
    <row r="1143">
      <c r="A1143" s="100"/>
      <c r="B1143" s="44"/>
      <c r="C1143" s="38"/>
      <c r="D1143" s="38"/>
      <c r="E1143" s="37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</row>
    <row r="1144">
      <c r="A1144" s="100"/>
      <c r="B1144" s="44"/>
      <c r="C1144" s="38"/>
      <c r="D1144" s="38"/>
      <c r="E1144" s="37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</row>
    <row r="1145">
      <c r="A1145" s="100"/>
      <c r="B1145" s="44"/>
      <c r="C1145" s="38"/>
      <c r="D1145" s="38"/>
      <c r="E1145" s="37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</row>
    <row r="1146">
      <c r="A1146" s="100"/>
      <c r="B1146" s="44"/>
      <c r="C1146" s="38"/>
      <c r="D1146" s="38"/>
      <c r="E1146" s="37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</row>
    <row r="1147">
      <c r="A1147" s="100"/>
      <c r="B1147" s="44"/>
      <c r="C1147" s="38"/>
      <c r="D1147" s="38"/>
      <c r="E1147" s="37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</row>
    <row r="1148">
      <c r="A1148" s="100"/>
      <c r="B1148" s="44"/>
      <c r="C1148" s="38"/>
      <c r="D1148" s="38"/>
      <c r="E1148" s="37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</row>
    <row r="1149">
      <c r="A1149" s="100"/>
      <c r="B1149" s="44"/>
      <c r="C1149" s="38"/>
      <c r="D1149" s="38"/>
      <c r="E1149" s="37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</row>
    <row r="1150">
      <c r="A1150" s="100"/>
      <c r="B1150" s="44"/>
      <c r="C1150" s="38"/>
      <c r="D1150" s="38"/>
      <c r="E1150" s="37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</row>
    <row r="1151">
      <c r="A1151" s="100"/>
      <c r="B1151" s="44"/>
      <c r="C1151" s="38"/>
      <c r="D1151" s="38"/>
      <c r="E1151" s="37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</row>
    <row r="1152">
      <c r="A1152" s="100"/>
      <c r="B1152" s="44"/>
      <c r="C1152" s="38"/>
      <c r="D1152" s="38"/>
      <c r="E1152" s="37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</row>
    <row r="1153">
      <c r="A1153" s="100"/>
      <c r="B1153" s="44"/>
      <c r="C1153" s="38"/>
      <c r="D1153" s="38"/>
      <c r="E1153" s="37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</row>
    <row r="1154">
      <c r="A1154" s="100"/>
      <c r="B1154" s="44"/>
      <c r="C1154" s="38"/>
      <c r="D1154" s="38"/>
      <c r="E1154" s="37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</row>
    <row r="1155">
      <c r="A1155" s="100"/>
      <c r="B1155" s="44"/>
      <c r="C1155" s="38"/>
      <c r="D1155" s="38"/>
      <c r="E1155" s="37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</row>
    <row r="1156">
      <c r="A1156" s="100"/>
      <c r="B1156" s="44"/>
      <c r="C1156" s="38"/>
      <c r="D1156" s="38"/>
      <c r="E1156" s="37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</row>
    <row r="1157">
      <c r="A1157" s="100"/>
      <c r="B1157" s="44"/>
      <c r="C1157" s="38"/>
      <c r="D1157" s="38"/>
      <c r="E1157" s="37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</row>
    <row r="1158">
      <c r="A1158" s="100"/>
      <c r="B1158" s="44"/>
      <c r="C1158" s="38"/>
      <c r="D1158" s="38"/>
      <c r="E1158" s="37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</row>
    <row r="1159">
      <c r="A1159" s="100"/>
      <c r="B1159" s="44"/>
      <c r="C1159" s="38"/>
      <c r="D1159" s="38"/>
      <c r="E1159" s="37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</row>
    <row r="1160">
      <c r="A1160" s="100"/>
      <c r="B1160" s="44"/>
      <c r="C1160" s="38"/>
      <c r="D1160" s="38"/>
      <c r="E1160" s="37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</row>
    <row r="1161">
      <c r="A1161" s="100"/>
      <c r="B1161" s="44"/>
      <c r="C1161" s="38"/>
      <c r="D1161" s="38"/>
      <c r="E1161" s="37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</row>
    <row r="1162">
      <c r="A1162" s="100"/>
      <c r="B1162" s="44"/>
      <c r="C1162" s="38"/>
      <c r="D1162" s="38"/>
      <c r="E1162" s="37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</row>
    <row r="1163">
      <c r="A1163" s="100"/>
      <c r="B1163" s="44"/>
      <c r="C1163" s="38"/>
      <c r="D1163" s="38"/>
      <c r="E1163" s="37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</row>
    <row r="1164">
      <c r="A1164" s="100"/>
      <c r="B1164" s="44"/>
      <c r="C1164" s="38"/>
      <c r="D1164" s="38"/>
      <c r="E1164" s="37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</row>
    <row r="1165">
      <c r="A1165" s="100"/>
      <c r="B1165" s="44"/>
      <c r="C1165" s="38"/>
      <c r="D1165" s="38"/>
      <c r="E1165" s="37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</row>
    <row r="1166">
      <c r="A1166" s="100"/>
      <c r="B1166" s="44"/>
      <c r="C1166" s="38"/>
      <c r="D1166" s="38"/>
      <c r="E1166" s="37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</row>
    <row r="1167">
      <c r="A1167" s="100"/>
      <c r="B1167" s="44"/>
      <c r="C1167" s="38"/>
      <c r="D1167" s="38"/>
      <c r="E1167" s="37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</row>
    <row r="1168">
      <c r="A1168" s="100"/>
      <c r="B1168" s="44"/>
      <c r="C1168" s="38"/>
      <c r="D1168" s="38"/>
      <c r="E1168" s="37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</row>
    <row r="1169">
      <c r="A1169" s="100"/>
      <c r="B1169" s="44"/>
      <c r="C1169" s="38"/>
      <c r="D1169" s="38"/>
      <c r="E1169" s="37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</row>
    <row r="1170">
      <c r="A1170" s="100"/>
      <c r="B1170" s="44"/>
      <c r="C1170" s="38"/>
      <c r="D1170" s="38"/>
      <c r="E1170" s="37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</row>
    <row r="1171">
      <c r="A1171" s="100"/>
      <c r="B1171" s="44"/>
      <c r="C1171" s="38"/>
      <c r="D1171" s="38"/>
      <c r="E1171" s="37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</row>
    <row r="1172">
      <c r="A1172" s="100"/>
      <c r="B1172" s="44"/>
      <c r="C1172" s="38"/>
      <c r="D1172" s="38"/>
      <c r="E1172" s="37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</row>
    <row r="1173">
      <c r="A1173" s="100"/>
      <c r="B1173" s="44"/>
      <c r="C1173" s="38"/>
      <c r="D1173" s="38"/>
      <c r="E1173" s="37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</row>
    <row r="1174">
      <c r="A1174" s="100"/>
      <c r="B1174" s="44"/>
      <c r="C1174" s="38"/>
      <c r="D1174" s="38"/>
      <c r="E1174" s="37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</row>
    <row r="1175">
      <c r="A1175" s="100"/>
      <c r="B1175" s="44"/>
      <c r="C1175" s="38"/>
      <c r="D1175" s="38"/>
      <c r="E1175" s="37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</row>
    <row r="1176">
      <c r="A1176" s="100"/>
      <c r="B1176" s="44"/>
      <c r="C1176" s="38"/>
      <c r="D1176" s="38"/>
      <c r="E1176" s="37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</row>
    <row r="1177">
      <c r="A1177" s="100"/>
      <c r="B1177" s="44"/>
      <c r="C1177" s="38"/>
      <c r="D1177" s="38"/>
      <c r="E1177" s="37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</row>
    <row r="1178">
      <c r="A1178" s="100"/>
      <c r="B1178" s="44"/>
      <c r="C1178" s="38"/>
      <c r="D1178" s="38"/>
      <c r="E1178" s="37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</row>
    <row r="1179">
      <c r="A1179" s="100"/>
      <c r="B1179" s="44"/>
      <c r="C1179" s="38"/>
      <c r="D1179" s="38"/>
      <c r="E1179" s="37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</row>
    <row r="1180">
      <c r="A1180" s="100"/>
      <c r="B1180" s="44"/>
      <c r="C1180" s="38"/>
      <c r="D1180" s="38"/>
      <c r="E1180" s="37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</row>
    <row r="1181">
      <c r="A1181" s="100"/>
      <c r="B1181" s="44"/>
      <c r="C1181" s="38"/>
      <c r="D1181" s="38"/>
      <c r="E1181" s="37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</row>
    <row r="1182">
      <c r="A1182" s="100"/>
      <c r="B1182" s="44"/>
      <c r="C1182" s="38"/>
      <c r="D1182" s="38"/>
      <c r="E1182" s="37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</row>
    <row r="1183">
      <c r="A1183" s="100"/>
      <c r="B1183" s="44"/>
      <c r="C1183" s="38"/>
      <c r="D1183" s="38"/>
      <c r="E1183" s="37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</row>
    <row r="1184">
      <c r="A1184" s="100"/>
      <c r="B1184" s="44"/>
      <c r="C1184" s="38"/>
      <c r="D1184" s="38"/>
      <c r="E1184" s="37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</row>
    <row r="1185">
      <c r="A1185" s="100"/>
      <c r="B1185" s="44"/>
      <c r="C1185" s="38"/>
      <c r="D1185" s="38"/>
      <c r="E1185" s="37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</row>
    <row r="1186">
      <c r="A1186" s="100"/>
      <c r="B1186" s="44"/>
      <c r="C1186" s="38"/>
      <c r="D1186" s="38"/>
      <c r="E1186" s="37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</row>
    <row r="1187">
      <c r="A1187" s="100"/>
      <c r="B1187" s="44"/>
      <c r="C1187" s="38"/>
      <c r="D1187" s="38"/>
      <c r="E1187" s="37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</row>
    <row r="1188">
      <c r="A1188" s="100"/>
      <c r="B1188" s="44"/>
      <c r="C1188" s="38"/>
      <c r="D1188" s="38"/>
      <c r="E1188" s="37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</row>
    <row r="1189">
      <c r="A1189" s="100"/>
      <c r="B1189" s="44"/>
      <c r="C1189" s="38"/>
      <c r="D1189" s="38"/>
      <c r="E1189" s="37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</row>
    <row r="1190">
      <c r="A1190" s="100"/>
      <c r="B1190" s="44"/>
      <c r="C1190" s="38"/>
      <c r="D1190" s="38"/>
      <c r="E1190" s="37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</row>
    <row r="1191">
      <c r="A1191" s="100"/>
      <c r="B1191" s="44"/>
      <c r="C1191" s="38"/>
      <c r="D1191" s="38"/>
      <c r="E1191" s="37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</row>
    <row r="1192">
      <c r="A1192" s="100"/>
      <c r="B1192" s="44"/>
      <c r="C1192" s="38"/>
      <c r="D1192" s="38"/>
      <c r="E1192" s="37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</row>
    <row r="1193">
      <c r="A1193" s="100"/>
      <c r="B1193" s="44"/>
      <c r="C1193" s="38"/>
      <c r="D1193" s="38"/>
      <c r="E1193" s="37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</row>
    <row r="1194">
      <c r="A1194" s="100"/>
      <c r="B1194" s="44"/>
      <c r="C1194" s="38"/>
      <c r="D1194" s="38"/>
      <c r="E1194" s="37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</row>
    <row r="1195">
      <c r="A1195" s="100"/>
      <c r="B1195" s="44"/>
      <c r="C1195" s="38"/>
      <c r="D1195" s="38"/>
      <c r="E1195" s="37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</row>
    <row r="1196">
      <c r="A1196" s="100"/>
      <c r="B1196" s="44"/>
      <c r="C1196" s="38"/>
      <c r="D1196" s="38"/>
      <c r="E1196" s="37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</row>
    <row r="1197">
      <c r="A1197" s="100"/>
      <c r="B1197" s="44"/>
      <c r="C1197" s="38"/>
      <c r="D1197" s="38"/>
      <c r="E1197" s="37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</row>
    <row r="1198">
      <c r="A1198" s="100"/>
      <c r="B1198" s="44"/>
      <c r="C1198" s="38"/>
      <c r="D1198" s="38"/>
      <c r="E1198" s="37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</row>
    <row r="1199">
      <c r="A1199" s="100"/>
      <c r="B1199" s="44"/>
      <c r="C1199" s="38"/>
      <c r="D1199" s="38"/>
      <c r="E1199" s="37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</row>
    <row r="1200">
      <c r="A1200" s="100"/>
      <c r="B1200" s="44"/>
      <c r="C1200" s="38"/>
      <c r="D1200" s="38"/>
      <c r="E1200" s="37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</row>
    <row r="1201">
      <c r="A1201" s="100"/>
      <c r="B1201" s="44"/>
      <c r="C1201" s="38"/>
      <c r="D1201" s="38"/>
      <c r="E1201" s="37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</row>
    <row r="1202">
      <c r="A1202" s="100"/>
      <c r="B1202" s="44"/>
      <c r="C1202" s="38"/>
      <c r="D1202" s="38"/>
      <c r="E1202" s="37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</row>
    <row r="1203">
      <c r="A1203" s="100"/>
      <c r="B1203" s="44"/>
      <c r="C1203" s="38"/>
      <c r="D1203" s="38"/>
      <c r="E1203" s="37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</row>
    <row r="1204">
      <c r="A1204" s="100"/>
      <c r="B1204" s="44"/>
      <c r="C1204" s="38"/>
      <c r="D1204" s="38"/>
      <c r="E1204" s="37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</row>
    <row r="1205">
      <c r="A1205" s="100"/>
      <c r="B1205" s="44"/>
      <c r="C1205" s="38"/>
      <c r="D1205" s="38"/>
      <c r="E1205" s="37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</row>
    <row r="1206">
      <c r="A1206" s="100"/>
      <c r="B1206" s="44"/>
      <c r="C1206" s="38"/>
      <c r="D1206" s="38"/>
      <c r="E1206" s="37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</row>
    <row r="1207">
      <c r="A1207" s="100"/>
      <c r="B1207" s="44"/>
      <c r="C1207" s="38"/>
      <c r="D1207" s="38"/>
      <c r="E1207" s="37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</row>
    <row r="1208">
      <c r="A1208" s="100"/>
      <c r="B1208" s="44"/>
      <c r="C1208" s="38"/>
      <c r="D1208" s="38"/>
      <c r="E1208" s="37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</row>
    <row r="1209">
      <c r="A1209" s="100"/>
      <c r="B1209" s="44"/>
      <c r="C1209" s="38"/>
      <c r="D1209" s="38"/>
      <c r="E1209" s="37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</row>
    <row r="1210">
      <c r="A1210" s="100"/>
      <c r="B1210" s="44"/>
      <c r="C1210" s="38"/>
      <c r="D1210" s="38"/>
      <c r="E1210" s="37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</row>
    <row r="1211">
      <c r="A1211" s="100"/>
      <c r="B1211" s="44"/>
      <c r="C1211" s="38"/>
      <c r="D1211" s="38"/>
      <c r="E1211" s="37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</row>
    <row r="1212">
      <c r="A1212" s="100"/>
      <c r="B1212" s="44"/>
      <c r="C1212" s="38"/>
      <c r="D1212" s="38"/>
      <c r="E1212" s="37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</row>
    <row r="1213">
      <c r="A1213" s="100"/>
      <c r="B1213" s="44"/>
      <c r="C1213" s="38"/>
      <c r="D1213" s="38"/>
      <c r="E1213" s="37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</row>
    <row r="1214">
      <c r="A1214" s="100"/>
      <c r="B1214" s="44"/>
      <c r="C1214" s="38"/>
      <c r="D1214" s="38"/>
      <c r="E1214" s="37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</row>
    <row r="1215">
      <c r="A1215" s="100"/>
      <c r="B1215" s="44"/>
      <c r="C1215" s="38"/>
      <c r="D1215" s="38"/>
      <c r="E1215" s="37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</row>
    <row r="1216">
      <c r="A1216" s="100"/>
      <c r="B1216" s="44"/>
      <c r="C1216" s="38"/>
      <c r="D1216" s="38"/>
      <c r="E1216" s="37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</row>
    <row r="1217">
      <c r="A1217" s="100"/>
      <c r="B1217" s="44"/>
      <c r="C1217" s="38"/>
      <c r="D1217" s="38"/>
      <c r="E1217" s="37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</row>
    <row r="1218">
      <c r="A1218" s="100"/>
      <c r="B1218" s="44"/>
      <c r="C1218" s="38"/>
      <c r="D1218" s="38"/>
      <c r="E1218" s="37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</row>
    <row r="1219">
      <c r="A1219" s="100"/>
      <c r="B1219" s="44"/>
      <c r="C1219" s="38"/>
      <c r="D1219" s="38"/>
      <c r="E1219" s="37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</row>
    <row r="1220">
      <c r="A1220" s="100"/>
      <c r="B1220" s="44"/>
      <c r="C1220" s="38"/>
      <c r="D1220" s="38"/>
      <c r="E1220" s="37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  <c r="Z1220" s="38"/>
    </row>
    <row r="1221">
      <c r="A1221" s="100"/>
      <c r="B1221" s="44"/>
      <c r="C1221" s="38"/>
      <c r="D1221" s="38"/>
      <c r="E1221" s="37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</row>
    <row r="1222">
      <c r="A1222" s="100"/>
      <c r="B1222" s="44"/>
      <c r="C1222" s="38"/>
      <c r="D1222" s="38"/>
      <c r="E1222" s="37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  <c r="Z1222" s="38"/>
    </row>
    <row r="1223">
      <c r="A1223" s="100"/>
      <c r="B1223" s="44"/>
      <c r="C1223" s="38"/>
      <c r="D1223" s="38"/>
      <c r="E1223" s="37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</row>
    <row r="1224">
      <c r="A1224" s="100"/>
      <c r="B1224" s="44"/>
      <c r="C1224" s="38"/>
      <c r="D1224" s="38"/>
      <c r="E1224" s="37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  <c r="Z1224" s="38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4.14"/>
    <col customWidth="1" min="3" max="3" width="22.14"/>
  </cols>
  <sheetData>
    <row r="1">
      <c r="A1" s="44" t="s">
        <v>4208</v>
      </c>
      <c r="B1" s="31" t="s">
        <v>4209</v>
      </c>
      <c r="C1" s="82" t="s">
        <v>1</v>
      </c>
      <c r="D1" s="33" t="s">
        <v>644</v>
      </c>
      <c r="E1" s="41" t="s">
        <v>4210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>
      <c r="A2" s="168" t="s">
        <v>4211</v>
      </c>
      <c r="B2" s="116"/>
      <c r="C2" s="38"/>
      <c r="D2" s="38"/>
      <c r="E2" s="37">
        <v>108.0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00">
        <v>0.2003</v>
      </c>
      <c r="B3" s="44" t="s">
        <v>295</v>
      </c>
      <c r="C3" s="37" t="s">
        <v>3344</v>
      </c>
      <c r="D3" s="37" t="s">
        <v>60</v>
      </c>
      <c r="E3" s="37">
        <v>8.0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100">
        <v>0.1231</v>
      </c>
      <c r="B4" s="44" t="s">
        <v>584</v>
      </c>
      <c r="C4" s="37" t="s">
        <v>585</v>
      </c>
      <c r="D4" s="37" t="s">
        <v>15</v>
      </c>
      <c r="E4" s="37">
        <v>1.0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100">
        <v>0.1195</v>
      </c>
      <c r="B5" s="44" t="s">
        <v>488</v>
      </c>
      <c r="C5" s="254" t="s">
        <v>489</v>
      </c>
      <c r="D5" s="37" t="s">
        <v>15</v>
      </c>
      <c r="E5" s="37">
        <v>1.0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100">
        <v>0.0937</v>
      </c>
      <c r="B6" s="44" t="s">
        <v>524</v>
      </c>
      <c r="C6" s="37" t="s">
        <v>4212</v>
      </c>
      <c r="D6" s="37" t="s">
        <v>15</v>
      </c>
      <c r="E6" s="37">
        <v>1.0</v>
      </c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100">
        <v>0.0659</v>
      </c>
      <c r="B7" s="44" t="s">
        <v>85</v>
      </c>
      <c r="C7" s="37" t="s">
        <v>4215</v>
      </c>
      <c r="D7" s="37" t="s">
        <v>15</v>
      </c>
      <c r="E7" s="37">
        <v>1.0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00">
        <v>0.0624</v>
      </c>
      <c r="B8" s="44" t="s">
        <v>218</v>
      </c>
      <c r="C8" s="37" t="s">
        <v>4216</v>
      </c>
      <c r="D8" s="37" t="s">
        <v>7</v>
      </c>
      <c r="E8" s="37">
        <v>3.0</v>
      </c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100">
        <v>0.0417</v>
      </c>
      <c r="B9" s="44" t="s">
        <v>117</v>
      </c>
      <c r="C9" s="37" t="s">
        <v>3629</v>
      </c>
      <c r="D9" s="37" t="s">
        <v>60</v>
      </c>
      <c r="E9" s="37">
        <v>3.0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100">
        <v>0.0378</v>
      </c>
      <c r="B10" s="44" t="s">
        <v>580</v>
      </c>
      <c r="C10" s="37" t="s">
        <v>3120</v>
      </c>
      <c r="D10" s="37" t="s">
        <v>60</v>
      </c>
      <c r="E10" s="37">
        <v>1.0</v>
      </c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100">
        <v>0.0353</v>
      </c>
      <c r="B11" s="44" t="s">
        <v>56</v>
      </c>
      <c r="C11" s="37" t="s">
        <v>4220</v>
      </c>
      <c r="D11" s="37" t="s">
        <v>15</v>
      </c>
      <c r="E11" s="37">
        <v>1.0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100">
        <v>0.0273</v>
      </c>
      <c r="B12" s="44" t="s">
        <v>235</v>
      </c>
      <c r="C12" s="37" t="s">
        <v>4221</v>
      </c>
      <c r="D12" s="37" t="s">
        <v>60</v>
      </c>
      <c r="E12" s="37">
        <v>3.0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100">
        <v>0.0252</v>
      </c>
      <c r="B13" s="44" t="s">
        <v>490</v>
      </c>
      <c r="C13" s="37" t="s">
        <v>4222</v>
      </c>
      <c r="D13" s="37" t="s">
        <v>7</v>
      </c>
      <c r="E13" s="37">
        <v>3.0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00">
        <v>0.024</v>
      </c>
      <c r="B14" s="44" t="s">
        <v>589</v>
      </c>
      <c r="C14" s="37" t="s">
        <v>3373</v>
      </c>
      <c r="D14" s="37" t="s">
        <v>7</v>
      </c>
      <c r="E14" s="37">
        <v>5.0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100">
        <v>0.022</v>
      </c>
      <c r="B15" s="44" t="s">
        <v>320</v>
      </c>
      <c r="C15" s="37" t="s">
        <v>4224</v>
      </c>
      <c r="D15" s="37" t="s">
        <v>15</v>
      </c>
      <c r="E15" s="37">
        <v>1.0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100">
        <v>0.0192</v>
      </c>
      <c r="B16" s="44" t="s">
        <v>477</v>
      </c>
      <c r="C16" s="37" t="s">
        <v>4227</v>
      </c>
      <c r="D16" s="37" t="s">
        <v>67</v>
      </c>
      <c r="E16" s="37">
        <v>3.0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00">
        <v>0.0192</v>
      </c>
      <c r="B17" s="44" t="s">
        <v>582</v>
      </c>
      <c r="C17" s="37" t="s">
        <v>4230</v>
      </c>
      <c r="D17" s="37" t="s">
        <v>15</v>
      </c>
      <c r="E17" s="37">
        <v>1.0</v>
      </c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100">
        <v>0.014</v>
      </c>
      <c r="B18" s="44" t="s">
        <v>591</v>
      </c>
      <c r="C18" s="37" t="s">
        <v>592</v>
      </c>
      <c r="D18" s="37" t="s">
        <v>15</v>
      </c>
      <c r="E18" s="37">
        <v>1.0</v>
      </c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100">
        <v>0.0111</v>
      </c>
      <c r="B19" s="44" t="s">
        <v>122</v>
      </c>
      <c r="C19" s="37" t="s">
        <v>4233</v>
      </c>
      <c r="D19" s="37" t="s">
        <v>7</v>
      </c>
      <c r="E19" s="37">
        <v>4.0</v>
      </c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29">
        <v>0.01</v>
      </c>
      <c r="B20" s="80" t="s">
        <v>89</v>
      </c>
      <c r="C20" s="49" t="s">
        <v>4234</v>
      </c>
      <c r="D20" s="49" t="s">
        <v>15</v>
      </c>
      <c r="E20" s="49">
        <v>1.0</v>
      </c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>
      <c r="A21" s="100">
        <v>0.0075</v>
      </c>
      <c r="B21" s="44" t="s">
        <v>4235</v>
      </c>
      <c r="C21" s="38"/>
      <c r="D21" s="38"/>
      <c r="E21" s="37">
        <v>1.0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00">
        <v>0.005</v>
      </c>
      <c r="B22" s="44" t="s">
        <v>276</v>
      </c>
      <c r="C22" s="38"/>
      <c r="D22" s="38"/>
      <c r="E22" s="37">
        <v>1.0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100">
        <v>0.0034</v>
      </c>
      <c r="B23" s="44" t="s">
        <v>4236</v>
      </c>
      <c r="C23" s="38"/>
      <c r="D23" s="38"/>
      <c r="E23" s="37">
        <v>1.0</v>
      </c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100">
        <v>0.0031</v>
      </c>
      <c r="B24" s="44" t="s">
        <v>4237</v>
      </c>
      <c r="C24" s="38"/>
      <c r="D24" s="38"/>
      <c r="E24" s="37">
        <v>1.0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100">
        <v>0.003</v>
      </c>
      <c r="B25" s="44" t="s">
        <v>3589</v>
      </c>
      <c r="C25" s="38"/>
      <c r="D25" s="38"/>
      <c r="E25" s="37">
        <v>1.0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100">
        <v>0.0022</v>
      </c>
      <c r="B26" s="44" t="s">
        <v>4238</v>
      </c>
      <c r="C26" s="38"/>
      <c r="D26" s="38"/>
      <c r="E26" s="37">
        <v>1.0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100">
        <v>0.002</v>
      </c>
      <c r="B27" s="44" t="s">
        <v>4239</v>
      </c>
      <c r="C27" s="38"/>
      <c r="D27" s="38"/>
      <c r="E27" s="37">
        <v>3.0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100">
        <v>0.0016</v>
      </c>
      <c r="B28" s="44" t="s">
        <v>3181</v>
      </c>
      <c r="C28" s="38"/>
      <c r="D28" s="38"/>
      <c r="E28" s="37">
        <v>1.0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100">
        <v>0.0014</v>
      </c>
      <c r="B29" s="44" t="s">
        <v>4242</v>
      </c>
      <c r="C29" s="38"/>
      <c r="D29" s="38"/>
      <c r="E29" s="37">
        <v>1.0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100">
        <v>0.0013</v>
      </c>
      <c r="B30" s="44" t="s">
        <v>497</v>
      </c>
      <c r="C30" s="38"/>
      <c r="D30" s="38"/>
      <c r="E30" s="37">
        <v>1.0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100">
        <v>0.0012</v>
      </c>
      <c r="B31" s="44" t="s">
        <v>4244</v>
      </c>
      <c r="C31" s="38"/>
      <c r="D31" s="38"/>
      <c r="E31" s="37">
        <v>1.0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100">
        <v>9.0E-4</v>
      </c>
      <c r="B32" s="44" t="s">
        <v>4247</v>
      </c>
      <c r="C32" s="38"/>
      <c r="D32" s="38"/>
      <c r="E32" s="37">
        <v>1.0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100">
        <v>8.0E-4</v>
      </c>
      <c r="B33" s="44" t="s">
        <v>499</v>
      </c>
      <c r="C33" s="38"/>
      <c r="D33" s="38"/>
      <c r="E33" s="37">
        <v>1.0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100">
        <v>8.0E-4</v>
      </c>
      <c r="B34" s="44" t="s">
        <v>4251</v>
      </c>
      <c r="C34" s="38"/>
      <c r="D34" s="38"/>
      <c r="E34" s="37">
        <v>1.0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100">
        <v>7.0E-4</v>
      </c>
      <c r="B35" s="44" t="s">
        <v>3687</v>
      </c>
      <c r="C35" s="38"/>
      <c r="D35" s="38"/>
      <c r="E35" s="37">
        <v>2.0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100">
        <v>7.0E-4</v>
      </c>
      <c r="B36" s="44" t="s">
        <v>3950</v>
      </c>
      <c r="C36" s="38"/>
      <c r="D36" s="38"/>
      <c r="E36" s="37">
        <v>1.0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100">
        <v>7.0E-4</v>
      </c>
      <c r="B37" s="44" t="s">
        <v>4256</v>
      </c>
      <c r="C37" s="38"/>
      <c r="D37" s="38"/>
      <c r="E37" s="37">
        <v>1.0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100">
        <v>6.0E-4</v>
      </c>
      <c r="B38" s="44" t="s">
        <v>4258</v>
      </c>
      <c r="C38" s="38"/>
      <c r="D38" s="38"/>
      <c r="E38" s="37">
        <v>4.0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100">
        <v>6.0E-4</v>
      </c>
      <c r="B39" s="44" t="s">
        <v>3462</v>
      </c>
      <c r="C39" s="38"/>
      <c r="D39" s="38"/>
      <c r="E39" s="37">
        <v>1.0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100">
        <v>5.0E-4</v>
      </c>
      <c r="B40" s="44" t="s">
        <v>4260</v>
      </c>
      <c r="C40" s="38"/>
      <c r="D40" s="38"/>
      <c r="E40" s="37">
        <v>1.0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100">
        <v>5.0E-4</v>
      </c>
      <c r="B41" s="44" t="s">
        <v>4263</v>
      </c>
      <c r="C41" s="38"/>
      <c r="D41" s="38"/>
      <c r="E41" s="37">
        <v>1.0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100">
        <v>5.0E-4</v>
      </c>
      <c r="B42" s="44" t="s">
        <v>4265</v>
      </c>
      <c r="C42" s="38"/>
      <c r="D42" s="38"/>
      <c r="E42" s="37">
        <v>1.0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100">
        <v>4.0E-4</v>
      </c>
      <c r="B43" s="44" t="s">
        <v>4267</v>
      </c>
      <c r="C43" s="38"/>
      <c r="D43" s="38"/>
      <c r="E43" s="37">
        <v>1.0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100">
        <v>4.0E-4</v>
      </c>
      <c r="B44" s="44" t="s">
        <v>4269</v>
      </c>
      <c r="C44" s="38"/>
      <c r="D44" s="38"/>
      <c r="E44" s="37">
        <v>1.0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100">
        <v>3.0E-4</v>
      </c>
      <c r="B45" s="44" t="s">
        <v>3539</v>
      </c>
      <c r="C45" s="38"/>
      <c r="D45" s="38"/>
      <c r="E45" s="37">
        <v>1.0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100">
        <v>3.0E-4</v>
      </c>
      <c r="B46" s="44" t="s">
        <v>3147</v>
      </c>
      <c r="C46" s="38"/>
      <c r="D46" s="38"/>
      <c r="E46" s="37">
        <v>1.0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100">
        <v>3.0E-4</v>
      </c>
      <c r="B47" s="44" t="s">
        <v>3121</v>
      </c>
      <c r="C47" s="38"/>
      <c r="D47" s="38"/>
      <c r="E47" s="37">
        <v>1.0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100">
        <v>3.0E-4</v>
      </c>
      <c r="B48" s="44" t="s">
        <v>485</v>
      </c>
      <c r="C48" s="38"/>
      <c r="D48" s="38"/>
      <c r="E48" s="37">
        <v>1.0</v>
      </c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100">
        <v>3.0E-4</v>
      </c>
      <c r="B49" s="44" t="s">
        <v>4277</v>
      </c>
      <c r="C49" s="38"/>
      <c r="D49" s="38"/>
      <c r="E49" s="37">
        <v>1.0</v>
      </c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100">
        <v>3.0E-4</v>
      </c>
      <c r="B50" s="44" t="s">
        <v>4279</v>
      </c>
      <c r="C50" s="38"/>
      <c r="D50" s="38"/>
      <c r="E50" s="37">
        <v>1.0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100">
        <v>2.0E-4</v>
      </c>
      <c r="B51" s="44" t="s">
        <v>3515</v>
      </c>
      <c r="C51" s="38"/>
      <c r="D51" s="38"/>
      <c r="E51" s="37">
        <v>1.0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100">
        <v>2.0E-4</v>
      </c>
      <c r="B52" s="44" t="s">
        <v>4000</v>
      </c>
      <c r="C52" s="38"/>
      <c r="D52" s="38"/>
      <c r="E52" s="37">
        <v>1.0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100">
        <v>2.0E-4</v>
      </c>
      <c r="B53" s="44" t="s">
        <v>3490</v>
      </c>
      <c r="C53" s="38"/>
      <c r="D53" s="38"/>
      <c r="E53" s="37">
        <v>1.0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100">
        <v>2.0E-4</v>
      </c>
      <c r="B54" s="44" t="s">
        <v>4283</v>
      </c>
      <c r="C54" s="38"/>
      <c r="D54" s="38"/>
      <c r="E54" s="37">
        <v>1.0</v>
      </c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>
      <c r="A55" s="100">
        <v>2.0E-4</v>
      </c>
      <c r="B55" s="44" t="s">
        <v>4286</v>
      </c>
      <c r="C55" s="38"/>
      <c r="D55" s="38"/>
      <c r="E55" s="37">
        <v>1.0</v>
      </c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>
      <c r="A56" s="100">
        <v>2.0E-4</v>
      </c>
      <c r="B56" s="44" t="s">
        <v>4287</v>
      </c>
      <c r="C56" s="38"/>
      <c r="D56" s="38"/>
      <c r="E56" s="37">
        <v>1.0</v>
      </c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>
      <c r="A57" s="100">
        <v>2.0E-4</v>
      </c>
      <c r="B57" s="44" t="s">
        <v>4290</v>
      </c>
      <c r="C57" s="38"/>
      <c r="D57" s="38"/>
      <c r="E57" s="37">
        <v>1.0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>
      <c r="A58" s="100">
        <v>2.0E-4</v>
      </c>
      <c r="B58" s="44" t="s">
        <v>4292</v>
      </c>
      <c r="C58" s="38"/>
      <c r="D58" s="38"/>
      <c r="E58" s="37">
        <v>1.0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>
      <c r="A59" s="100">
        <v>2.0E-4</v>
      </c>
      <c r="B59" s="44" t="s">
        <v>4294</v>
      </c>
      <c r="C59" s="38"/>
      <c r="D59" s="38"/>
      <c r="E59" s="37">
        <v>1.0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>
      <c r="A60" s="100">
        <v>2.0E-4</v>
      </c>
      <c r="B60" s="44" t="s">
        <v>4295</v>
      </c>
      <c r="C60" s="38"/>
      <c r="D60" s="38"/>
      <c r="E60" s="37">
        <v>1.0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>
      <c r="A61" s="100">
        <v>2.0E-4</v>
      </c>
      <c r="B61" s="44" t="s">
        <v>4296</v>
      </c>
      <c r="C61" s="38"/>
      <c r="D61" s="38"/>
      <c r="E61" s="37">
        <v>1.0</v>
      </c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>
      <c r="A62" s="100">
        <v>2.0E-4</v>
      </c>
      <c r="B62" s="44" t="s">
        <v>4288</v>
      </c>
      <c r="C62" s="38"/>
      <c r="D62" s="38"/>
      <c r="E62" s="37">
        <v>1.0</v>
      </c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>
      <c r="A63" s="100">
        <v>1.0E-4</v>
      </c>
      <c r="B63" s="44" t="s">
        <v>4299</v>
      </c>
      <c r="C63" s="38"/>
      <c r="D63" s="38"/>
      <c r="E63" s="37">
        <v>1.0</v>
      </c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>
      <c r="A64" s="100">
        <v>1.0E-4</v>
      </c>
      <c r="B64" s="44" t="s">
        <v>4302</v>
      </c>
      <c r="C64" s="38"/>
      <c r="D64" s="38"/>
      <c r="E64" s="37">
        <v>1.0</v>
      </c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>
      <c r="A65" s="100">
        <v>1.0E-4</v>
      </c>
      <c r="B65" s="44" t="s">
        <v>3136</v>
      </c>
      <c r="C65" s="38"/>
      <c r="D65" s="38"/>
      <c r="E65" s="37">
        <v>1.0</v>
      </c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>
      <c r="A66" s="100">
        <v>1.0E-4</v>
      </c>
      <c r="B66" s="44" t="s">
        <v>3688</v>
      </c>
      <c r="C66" s="38"/>
      <c r="D66" s="38"/>
      <c r="E66" s="37">
        <v>1.0</v>
      </c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>
      <c r="A67" s="100">
        <v>1.0E-4</v>
      </c>
      <c r="B67" s="44" t="s">
        <v>3521</v>
      </c>
      <c r="C67" s="38"/>
      <c r="D67" s="38"/>
      <c r="E67" s="37">
        <v>1.0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>
      <c r="A68" s="100">
        <v>1.0E-4</v>
      </c>
      <c r="B68" s="44" t="s">
        <v>3267</v>
      </c>
      <c r="C68" s="38"/>
      <c r="D68" s="38"/>
      <c r="E68" s="37">
        <v>1.0</v>
      </c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>
      <c r="A69" s="100">
        <v>1.0E-4</v>
      </c>
      <c r="B69" s="44" t="s">
        <v>3265</v>
      </c>
      <c r="C69" s="38"/>
      <c r="D69" s="38"/>
      <c r="E69" s="37">
        <v>1.0</v>
      </c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>
      <c r="A70" s="100">
        <v>1.0E-4</v>
      </c>
      <c r="B70" s="44" t="s">
        <v>483</v>
      </c>
      <c r="C70" s="38"/>
      <c r="D70" s="38"/>
      <c r="E70" s="37">
        <v>1.0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>
      <c r="A71" s="100">
        <v>1.0E-4</v>
      </c>
      <c r="B71" s="44" t="s">
        <v>4309</v>
      </c>
      <c r="C71" s="38"/>
      <c r="D71" s="38"/>
      <c r="E71" s="37">
        <v>1.0</v>
      </c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>
      <c r="A72" s="100">
        <v>1.0E-4</v>
      </c>
      <c r="B72" s="44" t="s">
        <v>3491</v>
      </c>
      <c r="C72" s="38"/>
      <c r="D72" s="38"/>
      <c r="E72" s="37">
        <v>1.0</v>
      </c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>
      <c r="A73" s="100">
        <v>1.0E-4</v>
      </c>
      <c r="B73" s="44" t="s">
        <v>4310</v>
      </c>
      <c r="C73" s="38"/>
      <c r="D73" s="38"/>
      <c r="E73" s="37">
        <v>1.0</v>
      </c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>
      <c r="A74" s="100">
        <v>1.0E-4</v>
      </c>
      <c r="B74" s="44" t="s">
        <v>249</v>
      </c>
      <c r="C74" s="38"/>
      <c r="D74" s="38"/>
      <c r="E74" s="37">
        <v>1.0</v>
      </c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>
      <c r="A75" s="100">
        <v>1.0E-4</v>
      </c>
      <c r="B75" s="44" t="s">
        <v>4312</v>
      </c>
      <c r="C75" s="38"/>
      <c r="D75" s="38"/>
      <c r="E75" s="37">
        <v>1.0</v>
      </c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>
      <c r="A76" s="100">
        <v>1.0E-4</v>
      </c>
      <c r="B76" s="44" t="s">
        <v>4313</v>
      </c>
      <c r="C76" s="38"/>
      <c r="D76" s="38"/>
      <c r="E76" s="37">
        <v>1.0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>
      <c r="A77" s="100">
        <v>1.0E-4</v>
      </c>
      <c r="B77" s="44" t="s">
        <v>4314</v>
      </c>
      <c r="C77" s="38"/>
      <c r="D77" s="38"/>
      <c r="E77" s="37">
        <v>1.0</v>
      </c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>
      <c r="A78" s="100">
        <v>1.0E-4</v>
      </c>
      <c r="B78" s="44" t="s">
        <v>4319</v>
      </c>
      <c r="C78" s="38"/>
      <c r="D78" s="38"/>
      <c r="E78" s="37">
        <v>1.0</v>
      </c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>
      <c r="A79" s="100">
        <v>1.0E-4</v>
      </c>
      <c r="B79" s="44" t="s">
        <v>115</v>
      </c>
      <c r="C79" s="38"/>
      <c r="D79" s="38"/>
      <c r="E79" s="37">
        <v>1.0</v>
      </c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>
      <c r="A80" s="100">
        <v>1.0E-4</v>
      </c>
      <c r="B80" s="44" t="s">
        <v>4321</v>
      </c>
      <c r="C80" s="38"/>
      <c r="D80" s="38"/>
      <c r="E80" s="37">
        <v>1.0</v>
      </c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7.43"/>
  </cols>
  <sheetData>
    <row r="1">
      <c r="A1" s="44" t="s">
        <v>4245</v>
      </c>
      <c r="B1" s="31" t="s">
        <v>4246</v>
      </c>
      <c r="C1" s="82" t="s">
        <v>1</v>
      </c>
      <c r="D1" s="33" t="s">
        <v>644</v>
      </c>
      <c r="E1" s="41" t="s">
        <v>4248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>
      <c r="A2" s="168" t="s">
        <v>4211</v>
      </c>
      <c r="B2" s="116"/>
      <c r="C2" s="38"/>
      <c r="D2" s="38"/>
      <c r="E2" s="37">
        <v>64.0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00">
        <v>0.7958</v>
      </c>
      <c r="B3" s="44" t="s">
        <v>589</v>
      </c>
      <c r="C3" s="37" t="s">
        <v>4250</v>
      </c>
      <c r="D3" s="37" t="s">
        <v>7</v>
      </c>
      <c r="E3" s="37">
        <v>10.0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100">
        <v>0.0598</v>
      </c>
      <c r="B4" s="44" t="s">
        <v>241</v>
      </c>
      <c r="C4" s="37" t="s">
        <v>1183</v>
      </c>
      <c r="D4" s="37" t="s">
        <v>15</v>
      </c>
      <c r="E4" s="37">
        <v>1.0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100">
        <v>0.0274</v>
      </c>
      <c r="B5" s="44" t="s">
        <v>327</v>
      </c>
      <c r="C5" s="37" t="s">
        <v>4252</v>
      </c>
      <c r="D5" s="37" t="s">
        <v>7</v>
      </c>
      <c r="E5" s="37">
        <v>2.0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100">
        <v>0.0185</v>
      </c>
      <c r="B6" s="44" t="s">
        <v>639</v>
      </c>
      <c r="C6" s="37" t="s">
        <v>4253</v>
      </c>
      <c r="D6" s="37" t="s">
        <v>67</v>
      </c>
      <c r="E6" s="37">
        <v>3.0</v>
      </c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100">
        <v>0.0145</v>
      </c>
      <c r="B7" s="44" t="s">
        <v>436</v>
      </c>
      <c r="C7" s="255" t="s">
        <v>4255</v>
      </c>
      <c r="D7" s="37" t="s">
        <v>7</v>
      </c>
      <c r="E7" s="37">
        <v>1.0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00">
        <v>0.0116</v>
      </c>
      <c r="B8" s="44" t="s">
        <v>490</v>
      </c>
      <c r="C8" s="37" t="s">
        <v>1450</v>
      </c>
      <c r="D8" s="37" t="s">
        <v>7</v>
      </c>
      <c r="E8" s="37">
        <v>2.0</v>
      </c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100">
        <v>0.0111</v>
      </c>
      <c r="B9" s="44" t="s">
        <v>534</v>
      </c>
      <c r="C9" s="75" t="s">
        <v>535</v>
      </c>
      <c r="D9" s="37" t="s">
        <v>15</v>
      </c>
      <c r="E9" s="37">
        <v>1.0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129">
        <v>0.0104</v>
      </c>
      <c r="B10" s="80" t="s">
        <v>492</v>
      </c>
      <c r="C10" s="49" t="s">
        <v>517</v>
      </c>
      <c r="D10" s="49" t="s">
        <v>15</v>
      </c>
      <c r="E10" s="49">
        <v>1.0</v>
      </c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>
      <c r="A11" s="100">
        <v>0.0078</v>
      </c>
      <c r="B11" s="44" t="s">
        <v>3956</v>
      </c>
      <c r="C11" s="38"/>
      <c r="D11" s="38"/>
      <c r="E11" s="37">
        <v>1.0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100">
        <v>0.0046</v>
      </c>
      <c r="B12" s="44" t="s">
        <v>4262</v>
      </c>
      <c r="C12" s="38"/>
      <c r="D12" s="38"/>
      <c r="E12" s="37">
        <v>1.0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100">
        <v>0.0042</v>
      </c>
      <c r="B13" s="44" t="s">
        <v>536</v>
      </c>
      <c r="C13" s="38"/>
      <c r="D13" s="38"/>
      <c r="E13" s="37">
        <v>1.0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00">
        <v>0.0038</v>
      </c>
      <c r="B14" s="44" t="s">
        <v>3147</v>
      </c>
      <c r="C14" s="38"/>
      <c r="D14" s="38"/>
      <c r="E14" s="37">
        <v>1.0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100">
        <v>0.0029</v>
      </c>
      <c r="B15" s="44" t="s">
        <v>539</v>
      </c>
      <c r="C15" s="38"/>
      <c r="D15" s="38"/>
      <c r="E15" s="37">
        <v>1.0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100">
        <v>0.0026</v>
      </c>
      <c r="B16" s="44" t="s">
        <v>4266</v>
      </c>
      <c r="C16" s="38"/>
      <c r="D16" s="38"/>
      <c r="E16" s="37">
        <v>1.0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00">
        <v>0.0023</v>
      </c>
      <c r="B17" s="44" t="s">
        <v>591</v>
      </c>
      <c r="C17" s="38"/>
      <c r="D17" s="38"/>
      <c r="E17" s="37">
        <v>1.0</v>
      </c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100">
        <v>0.0022</v>
      </c>
      <c r="B18" s="44" t="s">
        <v>3172</v>
      </c>
      <c r="C18" s="38"/>
      <c r="D18" s="38"/>
      <c r="E18" s="37">
        <v>1.0</v>
      </c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100">
        <v>0.0022</v>
      </c>
      <c r="B19" s="44" t="s">
        <v>3515</v>
      </c>
      <c r="C19" s="38"/>
      <c r="D19" s="38"/>
      <c r="E19" s="37">
        <v>1.0</v>
      </c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00">
        <v>0.0021</v>
      </c>
      <c r="B20" s="44" t="s">
        <v>4235</v>
      </c>
      <c r="C20" s="38"/>
      <c r="D20" s="38"/>
      <c r="E20" s="37">
        <v>1.0</v>
      </c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100">
        <v>0.0021</v>
      </c>
      <c r="B21" s="44" t="s">
        <v>3539</v>
      </c>
      <c r="C21" s="38"/>
      <c r="D21" s="38"/>
      <c r="E21" s="37">
        <v>1.0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00">
        <v>0.002</v>
      </c>
      <c r="B22" s="44" t="s">
        <v>4272</v>
      </c>
      <c r="C22" s="38"/>
      <c r="D22" s="38"/>
      <c r="E22" s="37">
        <v>1.0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100">
        <v>0.0018</v>
      </c>
      <c r="B23" s="44" t="s">
        <v>494</v>
      </c>
      <c r="C23" s="38"/>
      <c r="D23" s="38"/>
      <c r="E23" s="37">
        <v>1.0</v>
      </c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100">
        <v>0.0012</v>
      </c>
      <c r="B24" s="44" t="s">
        <v>536</v>
      </c>
      <c r="C24" s="38"/>
      <c r="D24" s="38"/>
      <c r="E24" s="37">
        <v>1.0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100">
        <v>0.0012</v>
      </c>
      <c r="B25" s="44" t="s">
        <v>4274</v>
      </c>
      <c r="C25" s="38"/>
      <c r="D25" s="38"/>
      <c r="E25" s="37">
        <v>1.0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100">
        <v>0.0011</v>
      </c>
      <c r="B26" s="44" t="s">
        <v>593</v>
      </c>
      <c r="C26" s="37"/>
      <c r="D26" s="37"/>
      <c r="E26" s="37">
        <v>2.0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100">
        <v>8.0E-4</v>
      </c>
      <c r="B27" s="44" t="s">
        <v>4275</v>
      </c>
      <c r="C27" s="38"/>
      <c r="D27" s="38"/>
      <c r="E27" s="37">
        <v>1.0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100">
        <v>7.0E-4</v>
      </c>
      <c r="B28" s="44" t="s">
        <v>497</v>
      </c>
      <c r="C28" s="38"/>
      <c r="D28" s="38"/>
      <c r="E28" s="37">
        <v>1.0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100">
        <v>6.0E-4</v>
      </c>
      <c r="B29" s="44" t="s">
        <v>3696</v>
      </c>
      <c r="C29" s="38"/>
      <c r="D29" s="38"/>
      <c r="E29" s="37">
        <v>1.0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100">
        <v>4.0E-4</v>
      </c>
      <c r="B30" s="44" t="s">
        <v>4278</v>
      </c>
      <c r="C30" s="38"/>
      <c r="D30" s="38"/>
      <c r="E30" s="37">
        <v>1.0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100">
        <v>3.0E-4</v>
      </c>
      <c r="B31" s="44" t="s">
        <v>477</v>
      </c>
      <c r="C31" s="38"/>
      <c r="D31" s="38"/>
      <c r="E31" s="37">
        <v>1.0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100">
        <v>3.0E-4</v>
      </c>
      <c r="B32" s="44" t="s">
        <v>3121</v>
      </c>
      <c r="C32" s="38"/>
      <c r="D32" s="38"/>
      <c r="E32" s="37">
        <v>1.0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100">
        <v>3.0E-4</v>
      </c>
      <c r="B33" s="44" t="s">
        <v>3150</v>
      </c>
      <c r="C33" s="38"/>
      <c r="D33" s="38"/>
      <c r="E33" s="37">
        <v>1.0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100">
        <v>3.0E-4</v>
      </c>
      <c r="B34" s="44" t="s">
        <v>499</v>
      </c>
      <c r="C34" s="38"/>
      <c r="D34" s="38"/>
      <c r="E34" s="37">
        <v>1.0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100">
        <v>2.0E-4</v>
      </c>
      <c r="B35" s="44" t="s">
        <v>4280</v>
      </c>
      <c r="C35" s="38"/>
      <c r="D35" s="38"/>
      <c r="E35" s="37">
        <v>1.0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100">
        <v>2.0E-4</v>
      </c>
      <c r="B36" s="44" t="s">
        <v>4281</v>
      </c>
      <c r="C36" s="38"/>
      <c r="D36" s="38"/>
      <c r="E36" s="37">
        <v>1.0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100">
        <v>2.0E-4</v>
      </c>
      <c r="B37" s="44" t="s">
        <v>4282</v>
      </c>
      <c r="C37" s="38"/>
      <c r="D37" s="38"/>
      <c r="E37" s="37">
        <v>1.0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100">
        <v>2.0E-4</v>
      </c>
      <c r="B38" s="44" t="s">
        <v>4284</v>
      </c>
      <c r="C38" s="38"/>
      <c r="D38" s="38"/>
      <c r="E38" s="37">
        <v>1.0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100">
        <v>2.0E-4</v>
      </c>
      <c r="B39" s="44" t="s">
        <v>4285</v>
      </c>
      <c r="C39" s="38"/>
      <c r="D39" s="38"/>
      <c r="E39" s="37">
        <v>1.0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100">
        <v>1.0E-4</v>
      </c>
      <c r="B40" s="44" t="s">
        <v>4251</v>
      </c>
      <c r="C40" s="38"/>
      <c r="D40" s="38"/>
      <c r="E40" s="37">
        <v>1.0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100">
        <v>1.0E-4</v>
      </c>
      <c r="B41" s="44" t="s">
        <v>4288</v>
      </c>
      <c r="C41" s="38"/>
      <c r="D41" s="38"/>
      <c r="E41" s="37">
        <v>1.0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100">
        <v>1.0E-4</v>
      </c>
      <c r="B42" s="44" t="s">
        <v>4291</v>
      </c>
      <c r="C42" s="38"/>
      <c r="D42" s="38"/>
      <c r="E42" s="37">
        <v>1.0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100">
        <v>1.0E-4</v>
      </c>
      <c r="B43" s="44" t="s">
        <v>4293</v>
      </c>
      <c r="C43" s="38"/>
      <c r="D43" s="38"/>
      <c r="E43" s="37">
        <v>1.0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100">
        <v>1.0E-4</v>
      </c>
      <c r="B44" s="44" t="s">
        <v>3178</v>
      </c>
      <c r="C44" s="38"/>
      <c r="D44" s="38"/>
      <c r="E44" s="37">
        <v>1.0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100">
        <v>1.0E-4</v>
      </c>
      <c r="B45" s="44" t="s">
        <v>3136</v>
      </c>
      <c r="C45" s="38"/>
      <c r="D45" s="38"/>
      <c r="E45" s="37">
        <v>1.0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100">
        <v>1.0E-4</v>
      </c>
      <c r="B46" s="44" t="s">
        <v>3101</v>
      </c>
      <c r="C46" s="38"/>
      <c r="D46" s="38"/>
      <c r="E46" s="37">
        <v>1.0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100">
        <v>1.0E-4</v>
      </c>
      <c r="B47" s="44" t="s">
        <v>4298</v>
      </c>
      <c r="C47" s="38"/>
      <c r="D47" s="38"/>
      <c r="E47" s="37">
        <v>1.0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100">
        <v>1.0E-4</v>
      </c>
      <c r="B48" s="44" t="s">
        <v>4300</v>
      </c>
      <c r="C48" s="38"/>
      <c r="D48" s="38"/>
      <c r="E48" s="37">
        <v>1.0</v>
      </c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100">
        <v>1.0E-4</v>
      </c>
      <c r="B49" s="44" t="s">
        <v>4303</v>
      </c>
      <c r="C49" s="38"/>
      <c r="D49" s="38"/>
      <c r="E49" s="37">
        <v>1.0</v>
      </c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100">
        <v>1.0E-4</v>
      </c>
      <c r="B50" s="44" t="s">
        <v>4305</v>
      </c>
      <c r="C50" s="38"/>
      <c r="D50" s="38"/>
      <c r="E50" s="37">
        <v>1.0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100">
        <v>1.0E-4</v>
      </c>
      <c r="B51" s="44" t="s">
        <v>4306</v>
      </c>
      <c r="C51" s="38"/>
      <c r="D51" s="38"/>
      <c r="E51" s="37">
        <v>1.0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100">
        <v>1.0E-4</v>
      </c>
      <c r="B52" s="44" t="s">
        <v>4307</v>
      </c>
      <c r="C52" s="38"/>
      <c r="D52" s="38"/>
      <c r="E52" s="37">
        <v>1.0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2.71"/>
  </cols>
  <sheetData>
    <row r="1">
      <c r="A1" s="44" t="s">
        <v>4315</v>
      </c>
      <c r="B1" s="31" t="s">
        <v>4316</v>
      </c>
      <c r="C1" s="82" t="s">
        <v>1</v>
      </c>
      <c r="D1" s="33" t="s">
        <v>644</v>
      </c>
      <c r="E1" s="41" t="s">
        <v>4318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>
      <c r="A2" s="168" t="s">
        <v>3747</v>
      </c>
      <c r="B2" s="116"/>
      <c r="C2" s="38"/>
      <c r="D2" s="38"/>
      <c r="E2" s="37">
        <v>221.0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100">
        <v>0.1493</v>
      </c>
      <c r="B3" s="44" t="s">
        <v>515</v>
      </c>
      <c r="C3" s="37" t="s">
        <v>516</v>
      </c>
      <c r="D3" s="37" t="s">
        <v>7</v>
      </c>
      <c r="E3" s="37">
        <v>3.0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100">
        <v>0.1075</v>
      </c>
      <c r="B4" s="44" t="s">
        <v>380</v>
      </c>
      <c r="C4" s="37" t="s">
        <v>1457</v>
      </c>
      <c r="D4" s="37" t="s">
        <v>67</v>
      </c>
      <c r="E4" s="37">
        <v>9.0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100">
        <v>0.1034</v>
      </c>
      <c r="B5" s="44" t="s">
        <v>421</v>
      </c>
      <c r="C5" s="37" t="s">
        <v>4322</v>
      </c>
      <c r="D5" s="37" t="s">
        <v>4323</v>
      </c>
      <c r="E5" s="37">
        <v>3.0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100">
        <v>0.0947</v>
      </c>
      <c r="B6" s="44" t="s">
        <v>532</v>
      </c>
      <c r="C6" s="37" t="s">
        <v>1445</v>
      </c>
      <c r="D6" s="37" t="s">
        <v>7</v>
      </c>
      <c r="E6" s="37">
        <v>1.0</v>
      </c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100">
        <v>0.0739</v>
      </c>
      <c r="B7" s="44" t="s">
        <v>518</v>
      </c>
      <c r="C7" s="37" t="s">
        <v>3275</v>
      </c>
      <c r="D7" s="37" t="s">
        <v>15</v>
      </c>
      <c r="E7" s="37">
        <v>2.0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100">
        <v>0.0647</v>
      </c>
      <c r="B8" s="44" t="s">
        <v>774</v>
      </c>
      <c r="C8" s="37" t="s">
        <v>3414</v>
      </c>
      <c r="D8" s="37" t="s">
        <v>67</v>
      </c>
      <c r="E8" s="37">
        <v>5.0</v>
      </c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100">
        <v>0.054</v>
      </c>
      <c r="B9" s="44" t="s">
        <v>383</v>
      </c>
      <c r="C9" s="37" t="s">
        <v>3371</v>
      </c>
      <c r="D9" s="37" t="s">
        <v>15</v>
      </c>
      <c r="E9" s="37">
        <v>1.0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100">
        <v>0.0234</v>
      </c>
      <c r="B10" s="44" t="s">
        <v>465</v>
      </c>
      <c r="C10" s="37" t="s">
        <v>1559</v>
      </c>
      <c r="D10" s="37" t="s">
        <v>7</v>
      </c>
      <c r="E10" s="37">
        <v>4.0</v>
      </c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100">
        <v>0.0204</v>
      </c>
      <c r="B11" s="44" t="s">
        <v>462</v>
      </c>
      <c r="C11" s="37" t="s">
        <v>4325</v>
      </c>
      <c r="D11" s="37" t="s">
        <v>7</v>
      </c>
      <c r="E11" s="37">
        <v>1.0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100">
        <v>0.0177</v>
      </c>
      <c r="B12" s="44" t="s">
        <v>221</v>
      </c>
      <c r="C12" s="37" t="s">
        <v>222</v>
      </c>
      <c r="D12" s="37" t="s">
        <v>7</v>
      </c>
      <c r="E12" s="37">
        <v>2.0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100">
        <v>0.0177</v>
      </c>
      <c r="B13" s="44" t="s">
        <v>204</v>
      </c>
      <c r="C13" s="37" t="s">
        <v>205</v>
      </c>
      <c r="D13" s="37" t="s">
        <v>7</v>
      </c>
      <c r="E13" s="37">
        <v>1.0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100">
        <v>0.0141</v>
      </c>
      <c r="B14" s="44" t="s">
        <v>70</v>
      </c>
      <c r="C14" s="37" t="s">
        <v>1442</v>
      </c>
      <c r="D14" s="37" t="s">
        <v>7</v>
      </c>
      <c r="E14" s="37">
        <v>1.0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100">
        <v>0.0112</v>
      </c>
      <c r="B15" s="44" t="s">
        <v>467</v>
      </c>
      <c r="C15" s="37" t="s">
        <v>3274</v>
      </c>
      <c r="D15" s="37" t="s">
        <v>15</v>
      </c>
      <c r="E15" s="37">
        <v>1.0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100">
        <v>0.011</v>
      </c>
      <c r="B16" s="44" t="s">
        <v>385</v>
      </c>
      <c r="C16" s="37" t="s">
        <v>3225</v>
      </c>
      <c r="D16" s="37" t="s">
        <v>15</v>
      </c>
      <c r="E16" s="37">
        <v>1.0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100">
        <v>0.0106</v>
      </c>
      <c r="B17" s="44" t="s">
        <v>397</v>
      </c>
      <c r="C17" s="37" t="s">
        <v>4326</v>
      </c>
      <c r="D17" s="37" t="s">
        <v>60</v>
      </c>
      <c r="E17" s="37">
        <v>6.0</v>
      </c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129">
        <v>0.0105</v>
      </c>
      <c r="B18" s="80" t="s">
        <v>191</v>
      </c>
      <c r="C18" s="49" t="s">
        <v>4327</v>
      </c>
      <c r="D18" s="49" t="s">
        <v>7</v>
      </c>
      <c r="E18" s="49">
        <v>1.0</v>
      </c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>
      <c r="A19" s="100">
        <v>0.0099</v>
      </c>
      <c r="B19" s="44" t="s">
        <v>586</v>
      </c>
      <c r="C19" s="38"/>
      <c r="D19" s="38"/>
      <c r="E19" s="37">
        <v>5.0</v>
      </c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100">
        <v>0.009</v>
      </c>
      <c r="B20" s="44" t="s">
        <v>208</v>
      </c>
      <c r="C20" s="38"/>
      <c r="D20" s="38"/>
      <c r="E20" s="37">
        <v>1.0</v>
      </c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100">
        <v>0.0087</v>
      </c>
      <c r="B21" s="44" t="s">
        <v>460</v>
      </c>
      <c r="C21" s="38"/>
      <c r="D21" s="38"/>
      <c r="E21" s="37">
        <v>1.0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100">
        <v>0.0084</v>
      </c>
      <c r="B22" s="44" t="s">
        <v>295</v>
      </c>
      <c r="C22" s="38"/>
      <c r="D22" s="38"/>
      <c r="E22" s="37">
        <v>6.0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100">
        <v>0.0084</v>
      </c>
      <c r="B23" s="44" t="s">
        <v>782</v>
      </c>
      <c r="C23" s="38"/>
      <c r="D23" s="38"/>
      <c r="E23" s="37">
        <v>1.0</v>
      </c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100">
        <v>0.0081</v>
      </c>
      <c r="B24" s="44" t="s">
        <v>388</v>
      </c>
      <c r="C24" s="38"/>
      <c r="D24" s="38"/>
      <c r="E24" s="37">
        <v>2.0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100">
        <v>0.0075</v>
      </c>
      <c r="B25" s="44" t="s">
        <v>168</v>
      </c>
      <c r="C25" s="38"/>
      <c r="D25" s="38"/>
      <c r="E25" s="37">
        <v>3.0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100">
        <v>0.0069</v>
      </c>
      <c r="B26" s="44" t="s">
        <v>200</v>
      </c>
      <c r="C26" s="38"/>
      <c r="D26" s="38"/>
      <c r="E26" s="37">
        <v>1.0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100">
        <v>0.0067</v>
      </c>
      <c r="B27" s="44" t="s">
        <v>434</v>
      </c>
      <c r="C27" s="38"/>
      <c r="D27" s="38"/>
      <c r="E27" s="37">
        <v>1.0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100">
        <v>0.0065</v>
      </c>
      <c r="B28" s="44" t="s">
        <v>115</v>
      </c>
      <c r="C28" s="38"/>
      <c r="D28" s="38"/>
      <c r="E28" s="37">
        <v>5.0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100">
        <v>0.0055</v>
      </c>
      <c r="B29" s="44" t="s">
        <v>117</v>
      </c>
      <c r="C29" s="38"/>
      <c r="D29" s="38"/>
      <c r="E29" s="37">
        <v>4.0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100">
        <v>0.0055</v>
      </c>
      <c r="B30" s="44" t="s">
        <v>778</v>
      </c>
      <c r="C30" s="38"/>
      <c r="D30" s="38"/>
      <c r="E30" s="37">
        <v>1.0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100">
        <v>0.0053</v>
      </c>
      <c r="B31" s="44" t="s">
        <v>376</v>
      </c>
      <c r="C31" s="38"/>
      <c r="D31" s="38"/>
      <c r="E31" s="37">
        <v>3.0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100">
        <v>0.0053</v>
      </c>
      <c r="B32" s="44" t="s">
        <v>391</v>
      </c>
      <c r="C32" s="38"/>
      <c r="D32" s="38"/>
      <c r="E32" s="37">
        <v>1.0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100">
        <v>0.0048</v>
      </c>
      <c r="B33" s="44" t="s">
        <v>3107</v>
      </c>
      <c r="C33" s="38"/>
      <c r="D33" s="38"/>
      <c r="E33" s="37">
        <v>1.0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100">
        <v>0.0045</v>
      </c>
      <c r="B34" s="44" t="s">
        <v>3481</v>
      </c>
      <c r="C34" s="38"/>
      <c r="D34" s="38"/>
      <c r="E34" s="37">
        <v>1.0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100">
        <v>0.0041</v>
      </c>
      <c r="B35" s="44" t="s">
        <v>3246</v>
      </c>
      <c r="C35" s="38"/>
      <c r="D35" s="38"/>
      <c r="E35" s="37">
        <v>2.0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100">
        <v>0.0041</v>
      </c>
      <c r="B36" s="44" t="s">
        <v>183</v>
      </c>
      <c r="C36" s="38"/>
      <c r="D36" s="38"/>
      <c r="E36" s="37">
        <v>1.0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100">
        <v>0.0037</v>
      </c>
      <c r="B37" s="44" t="s">
        <v>639</v>
      </c>
      <c r="C37" s="38"/>
      <c r="D37" s="38"/>
      <c r="E37" s="37">
        <v>1.0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100">
        <v>0.0037</v>
      </c>
      <c r="B38" s="44" t="s">
        <v>74</v>
      </c>
      <c r="C38" s="38"/>
      <c r="D38" s="38"/>
      <c r="E38" s="37">
        <v>1.0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100">
        <v>0.0033</v>
      </c>
      <c r="B39" s="44" t="s">
        <v>3566</v>
      </c>
      <c r="C39" s="38"/>
      <c r="D39" s="38"/>
      <c r="E39" s="37">
        <v>1.0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100">
        <v>0.0032</v>
      </c>
      <c r="B40" s="44" t="s">
        <v>144</v>
      </c>
      <c r="C40" s="38"/>
      <c r="D40" s="38"/>
      <c r="E40" s="37">
        <v>1.0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100">
        <v>0.003</v>
      </c>
      <c r="B41" s="44" t="s">
        <v>310</v>
      </c>
      <c r="C41" s="38"/>
      <c r="D41" s="38"/>
      <c r="E41" s="37">
        <v>3.0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100">
        <v>0.003</v>
      </c>
      <c r="B42" s="44" t="s">
        <v>3460</v>
      </c>
      <c r="C42" s="38"/>
      <c r="D42" s="38"/>
      <c r="E42" s="37">
        <v>1.0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100">
        <v>0.003</v>
      </c>
      <c r="B43" s="44" t="s">
        <v>425</v>
      </c>
      <c r="C43" s="38"/>
      <c r="D43" s="38"/>
      <c r="E43" s="37">
        <v>1.0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100">
        <v>0.0029</v>
      </c>
      <c r="B44" s="44" t="s">
        <v>3289</v>
      </c>
      <c r="C44" s="38"/>
      <c r="D44" s="38"/>
      <c r="E44" s="37">
        <v>1.0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100">
        <v>0.0028</v>
      </c>
      <c r="B45" s="44" t="s">
        <v>4347</v>
      </c>
      <c r="C45" s="38"/>
      <c r="D45" s="38"/>
      <c r="E45" s="37">
        <v>1.0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100">
        <v>0.0027</v>
      </c>
      <c r="B46" s="44" t="s">
        <v>378</v>
      </c>
      <c r="C46" s="38"/>
      <c r="D46" s="38"/>
      <c r="E46" s="37">
        <v>1.0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100">
        <v>0.0025</v>
      </c>
      <c r="B47" s="44" t="s">
        <v>3298</v>
      </c>
      <c r="C47" s="38"/>
      <c r="D47" s="38"/>
      <c r="E47" s="37">
        <v>1.0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100">
        <v>0.0025</v>
      </c>
      <c r="B48" s="44" t="s">
        <v>4351</v>
      </c>
      <c r="C48" s="38"/>
      <c r="D48" s="38"/>
      <c r="E48" s="37">
        <v>1.0</v>
      </c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100">
        <v>0.0024</v>
      </c>
      <c r="B49" s="44" t="s">
        <v>156</v>
      </c>
      <c r="C49" s="38"/>
      <c r="D49" s="38"/>
      <c r="E49" s="37">
        <v>1.0</v>
      </c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100">
        <v>0.0023</v>
      </c>
      <c r="B50" s="44" t="s">
        <v>352</v>
      </c>
      <c r="C50" s="38"/>
      <c r="D50" s="38"/>
      <c r="E50" s="37">
        <v>2.0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100">
        <v>0.0023</v>
      </c>
      <c r="B51" s="44" t="s">
        <v>603</v>
      </c>
      <c r="C51" s="38"/>
      <c r="D51" s="38"/>
      <c r="E51" s="37">
        <v>1.0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100">
        <v>0.002</v>
      </c>
      <c r="B52" s="44" t="s">
        <v>3277</v>
      </c>
      <c r="C52" s="38"/>
      <c r="D52" s="38"/>
      <c r="E52" s="37">
        <v>1.0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100">
        <v>0.002</v>
      </c>
      <c r="B53" s="44" t="s">
        <v>3618</v>
      </c>
      <c r="C53" s="38"/>
      <c r="D53" s="38"/>
      <c r="E53" s="37">
        <v>1.0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100">
        <v>0.0019</v>
      </c>
      <c r="B54" s="44" t="s">
        <v>4356</v>
      </c>
      <c r="C54" s="38"/>
      <c r="D54" s="38"/>
      <c r="E54" s="37">
        <v>1.0</v>
      </c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>
      <c r="A55" s="100">
        <v>0.0019</v>
      </c>
      <c r="B55" s="44" t="s">
        <v>3137</v>
      </c>
      <c r="C55" s="38"/>
      <c r="D55" s="38"/>
      <c r="E55" s="37">
        <v>1.0</v>
      </c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>
      <c r="A56" s="100">
        <v>0.0017</v>
      </c>
      <c r="B56" s="44" t="s">
        <v>3122</v>
      </c>
      <c r="C56" s="38"/>
      <c r="D56" s="38"/>
      <c r="E56" s="37">
        <v>1.0</v>
      </c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>
      <c r="A57" s="100">
        <v>0.0017</v>
      </c>
      <c r="B57" s="44" t="s">
        <v>4358</v>
      </c>
      <c r="C57" s="38"/>
      <c r="D57" s="38"/>
      <c r="E57" s="37">
        <v>1.0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>
      <c r="A58" s="100">
        <v>0.0015</v>
      </c>
      <c r="B58" s="44" t="s">
        <v>625</v>
      </c>
      <c r="C58" s="38"/>
      <c r="D58" s="38"/>
      <c r="E58" s="37">
        <v>1.0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>
      <c r="A59" s="100">
        <v>0.0015</v>
      </c>
      <c r="B59" s="44" t="s">
        <v>492</v>
      </c>
      <c r="C59" s="38"/>
      <c r="D59" s="38"/>
      <c r="E59" s="37">
        <v>1.0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>
      <c r="A60" s="100">
        <v>0.0015</v>
      </c>
      <c r="B60" s="44" t="s">
        <v>3523</v>
      </c>
      <c r="C60" s="38"/>
      <c r="D60" s="38"/>
      <c r="E60" s="37">
        <v>1.0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>
      <c r="A61" s="100">
        <v>0.0015</v>
      </c>
      <c r="B61" s="44" t="s">
        <v>3190</v>
      </c>
      <c r="C61" s="38"/>
      <c r="D61" s="38"/>
      <c r="E61" s="37">
        <v>1.0</v>
      </c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>
      <c r="A62" s="100">
        <v>0.0014</v>
      </c>
      <c r="B62" s="44" t="s">
        <v>3279</v>
      </c>
      <c r="C62" s="38"/>
      <c r="D62" s="38"/>
      <c r="E62" s="37">
        <v>1.0</v>
      </c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>
      <c r="A63" s="100">
        <v>0.0013</v>
      </c>
      <c r="B63" s="44" t="s">
        <v>3499</v>
      </c>
      <c r="C63" s="38"/>
      <c r="D63" s="38"/>
      <c r="E63" s="37">
        <v>3.0</v>
      </c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>
      <c r="A64" s="100">
        <v>0.0012</v>
      </c>
      <c r="B64" s="44" t="s">
        <v>158</v>
      </c>
      <c r="C64" s="38"/>
      <c r="D64" s="38"/>
      <c r="E64" s="37">
        <v>1.0</v>
      </c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>
      <c r="A65" s="100">
        <v>0.0011</v>
      </c>
      <c r="B65" s="44" t="s">
        <v>320</v>
      </c>
      <c r="C65" s="38"/>
      <c r="D65" s="38"/>
      <c r="E65" s="37">
        <v>1.0</v>
      </c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>
      <c r="A66" s="100">
        <v>0.001</v>
      </c>
      <c r="B66" s="44" t="s">
        <v>166</v>
      </c>
      <c r="C66" s="38"/>
      <c r="D66" s="38"/>
      <c r="E66" s="37">
        <v>2.0</v>
      </c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>
      <c r="A67" s="100">
        <v>0.001</v>
      </c>
      <c r="B67" s="44" t="s">
        <v>276</v>
      </c>
      <c r="C67" s="38"/>
      <c r="D67" s="38"/>
      <c r="E67" s="37">
        <v>1.0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>
      <c r="A68" s="100">
        <v>0.001</v>
      </c>
      <c r="B68" s="44" t="s">
        <v>3128</v>
      </c>
      <c r="C68" s="38"/>
      <c r="D68" s="38"/>
      <c r="E68" s="37">
        <v>1.0</v>
      </c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>
      <c r="A69" s="100">
        <v>9.0E-4</v>
      </c>
      <c r="B69" s="44" t="s">
        <v>3208</v>
      </c>
      <c r="C69" s="38"/>
      <c r="D69" s="38"/>
      <c r="E69" s="37">
        <v>1.0</v>
      </c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>
      <c r="A70" s="100">
        <v>9.0E-4</v>
      </c>
      <c r="B70" s="44" t="s">
        <v>3257</v>
      </c>
      <c r="C70" s="38"/>
      <c r="D70" s="38"/>
      <c r="E70" s="37">
        <v>1.0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>
      <c r="A71" s="100">
        <v>9.0E-4</v>
      </c>
      <c r="B71" s="44" t="s">
        <v>3300</v>
      </c>
      <c r="C71" s="38"/>
      <c r="D71" s="38"/>
      <c r="E71" s="37">
        <v>1.0</v>
      </c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>
      <c r="A72" s="100">
        <v>8.0E-4</v>
      </c>
      <c r="B72" s="44" t="s">
        <v>202</v>
      </c>
      <c r="C72" s="38"/>
      <c r="D72" s="38"/>
      <c r="E72" s="37">
        <v>2.0</v>
      </c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>
      <c r="A73" s="100">
        <v>8.0E-4</v>
      </c>
      <c r="B73" s="44" t="s">
        <v>3517</v>
      </c>
      <c r="C73" s="38"/>
      <c r="D73" s="38"/>
      <c r="E73" s="37">
        <v>1.0</v>
      </c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>
      <c r="A74" s="100">
        <v>8.0E-4</v>
      </c>
      <c r="B74" s="44" t="s">
        <v>206</v>
      </c>
      <c r="C74" s="38"/>
      <c r="D74" s="38"/>
      <c r="E74" s="37">
        <v>1.0</v>
      </c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>
      <c r="A75" s="100">
        <v>7.0E-4</v>
      </c>
      <c r="B75" s="44" t="s">
        <v>3009</v>
      </c>
      <c r="C75" s="38"/>
      <c r="D75" s="38"/>
      <c r="E75" s="37">
        <v>2.0</v>
      </c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>
      <c r="A76" s="100">
        <v>7.0E-4</v>
      </c>
      <c r="B76" s="44" t="s">
        <v>604</v>
      </c>
      <c r="C76" s="38"/>
      <c r="D76" s="38"/>
      <c r="E76" s="37">
        <v>2.0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>
      <c r="A77" s="100">
        <v>7.0E-4</v>
      </c>
      <c r="B77" s="44" t="s">
        <v>776</v>
      </c>
      <c r="C77" s="38"/>
      <c r="D77" s="38"/>
      <c r="E77" s="37">
        <v>1.0</v>
      </c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>
      <c r="A78" s="100">
        <v>7.0E-4</v>
      </c>
      <c r="B78" s="44" t="s">
        <v>3294</v>
      </c>
      <c r="C78" s="38"/>
      <c r="D78" s="38"/>
      <c r="E78" s="37">
        <v>1.0</v>
      </c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>
      <c r="A79" s="100">
        <v>7.0E-4</v>
      </c>
      <c r="B79" s="44" t="s">
        <v>185</v>
      </c>
      <c r="C79" s="38"/>
      <c r="D79" s="38"/>
      <c r="E79" s="37">
        <v>1.0</v>
      </c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>
      <c r="A80" s="100">
        <v>7.0E-4</v>
      </c>
      <c r="B80" s="44" t="s">
        <v>3315</v>
      </c>
      <c r="C80" s="38"/>
      <c r="D80" s="38"/>
      <c r="E80" s="37">
        <v>1.0</v>
      </c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>
      <c r="A81" s="100">
        <v>6.0E-4</v>
      </c>
      <c r="B81" s="44" t="s">
        <v>3672</v>
      </c>
      <c r="C81" s="38"/>
      <c r="D81" s="38"/>
      <c r="E81" s="37">
        <v>1.0</v>
      </c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>
      <c r="A82" s="100">
        <v>6.0E-4</v>
      </c>
      <c r="B82" s="44" t="s">
        <v>641</v>
      </c>
      <c r="C82" s="38"/>
      <c r="D82" s="38"/>
      <c r="E82" s="37">
        <v>1.0</v>
      </c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>
      <c r="A83" s="100">
        <v>6.0E-4</v>
      </c>
      <c r="B83" s="44" t="s">
        <v>3928</v>
      </c>
      <c r="C83" s="38"/>
      <c r="D83" s="38"/>
      <c r="E83" s="37">
        <v>1.0</v>
      </c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>
      <c r="A84" s="100">
        <v>5.0E-4</v>
      </c>
      <c r="B84" s="44" t="s">
        <v>3655</v>
      </c>
      <c r="C84" s="38"/>
      <c r="D84" s="38"/>
      <c r="E84" s="37">
        <v>2.0</v>
      </c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>
      <c r="A85" s="100">
        <v>5.0E-4</v>
      </c>
      <c r="B85" s="44" t="s">
        <v>3513</v>
      </c>
      <c r="C85" s="38"/>
      <c r="D85" s="38"/>
      <c r="E85" s="37">
        <v>1.0</v>
      </c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>
      <c r="A86" s="100">
        <v>5.0E-4</v>
      </c>
      <c r="B86" s="44" t="s">
        <v>3296</v>
      </c>
      <c r="C86" s="38"/>
      <c r="D86" s="38"/>
      <c r="E86" s="37">
        <v>1.0</v>
      </c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>
      <c r="A87" s="100">
        <v>5.0E-4</v>
      </c>
      <c r="B87" s="44" t="s">
        <v>247</v>
      </c>
      <c r="C87" s="38"/>
      <c r="D87" s="38"/>
      <c r="E87" s="37">
        <v>1.0</v>
      </c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>
      <c r="A88" s="100">
        <v>5.0E-4</v>
      </c>
      <c r="B88" s="44" t="s">
        <v>150</v>
      </c>
      <c r="C88" s="38"/>
      <c r="D88" s="38"/>
      <c r="E88" s="37">
        <v>1.0</v>
      </c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>
      <c r="A89" s="100">
        <v>5.0E-4</v>
      </c>
      <c r="B89" s="44" t="s">
        <v>3145</v>
      </c>
      <c r="C89" s="38"/>
      <c r="D89" s="38"/>
      <c r="E89" s="37">
        <v>1.0</v>
      </c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>
      <c r="A90" s="100">
        <v>4.0E-4</v>
      </c>
      <c r="B90" s="44" t="s">
        <v>3185</v>
      </c>
      <c r="C90" s="38"/>
      <c r="D90" s="38"/>
      <c r="E90" s="37">
        <v>1.0</v>
      </c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>
      <c r="A91" s="100">
        <v>4.0E-4</v>
      </c>
      <c r="B91" s="44" t="s">
        <v>3338</v>
      </c>
      <c r="C91" s="38"/>
      <c r="D91" s="38"/>
      <c r="E91" s="37">
        <v>1.0</v>
      </c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>
      <c r="A92" s="100">
        <v>4.0E-4</v>
      </c>
      <c r="B92" s="44" t="s">
        <v>3328</v>
      </c>
      <c r="C92" s="38"/>
      <c r="D92" s="38"/>
      <c r="E92" s="37">
        <v>1.0</v>
      </c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>
      <c r="A93" s="100">
        <v>4.0E-4</v>
      </c>
      <c r="B93" s="44" t="s">
        <v>3149</v>
      </c>
      <c r="C93" s="38"/>
      <c r="D93" s="38"/>
      <c r="E93" s="37">
        <v>1.0</v>
      </c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>
      <c r="A94" s="100">
        <v>4.0E-4</v>
      </c>
      <c r="B94" s="44" t="s">
        <v>3081</v>
      </c>
      <c r="C94" s="38"/>
      <c r="D94" s="38"/>
      <c r="E94" s="37">
        <v>1.0</v>
      </c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>
      <c r="A95" s="100">
        <v>3.0E-4</v>
      </c>
      <c r="B95" s="44" t="s">
        <v>124</v>
      </c>
      <c r="C95" s="38"/>
      <c r="D95" s="38"/>
      <c r="E95" s="37">
        <v>2.0</v>
      </c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>
      <c r="A96" s="100">
        <v>3.0E-4</v>
      </c>
      <c r="B96" s="44" t="s">
        <v>4382</v>
      </c>
      <c r="C96" s="38"/>
      <c r="D96" s="38"/>
      <c r="E96" s="37">
        <v>1.0</v>
      </c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>
      <c r="A97" s="100">
        <v>3.0E-4</v>
      </c>
      <c r="B97" s="44" t="s">
        <v>4384</v>
      </c>
      <c r="C97" s="38"/>
      <c r="D97" s="38"/>
      <c r="E97" s="37">
        <v>1.0</v>
      </c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>
      <c r="A98" s="100">
        <v>3.0E-4</v>
      </c>
      <c r="B98" s="44" t="s">
        <v>3543</v>
      </c>
      <c r="C98" s="38"/>
      <c r="D98" s="38"/>
      <c r="E98" s="37">
        <v>1.0</v>
      </c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>
      <c r="A99" s="100">
        <v>3.0E-4</v>
      </c>
      <c r="B99" s="44" t="s">
        <v>3501</v>
      </c>
      <c r="C99" s="38"/>
      <c r="D99" s="38"/>
      <c r="E99" s="37">
        <v>1.0</v>
      </c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>
      <c r="A100" s="100">
        <v>3.0E-4</v>
      </c>
      <c r="B100" s="44" t="s">
        <v>4386</v>
      </c>
      <c r="C100" s="38"/>
      <c r="D100" s="38"/>
      <c r="E100" s="37">
        <v>1.0</v>
      </c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>
      <c r="A101" s="100">
        <v>3.0E-4</v>
      </c>
      <c r="B101" s="44" t="s">
        <v>3719</v>
      </c>
      <c r="C101" s="38"/>
      <c r="D101" s="38"/>
      <c r="E101" s="37">
        <v>1.0</v>
      </c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>
      <c r="A102" s="100">
        <v>3.0E-4</v>
      </c>
      <c r="B102" s="44" t="s">
        <v>4369</v>
      </c>
      <c r="C102" s="38"/>
      <c r="D102" s="38"/>
      <c r="E102" s="37">
        <v>1.0</v>
      </c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>
      <c r="A103" s="100">
        <v>3.0E-4</v>
      </c>
      <c r="B103" s="44" t="s">
        <v>122</v>
      </c>
      <c r="C103" s="38"/>
      <c r="D103" s="38"/>
      <c r="E103" s="37">
        <v>1.0</v>
      </c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>
      <c r="A104" s="100">
        <v>3.0E-4</v>
      </c>
      <c r="B104" s="44" t="s">
        <v>4388</v>
      </c>
      <c r="C104" s="38"/>
      <c r="D104" s="38"/>
      <c r="E104" s="37">
        <v>1.0</v>
      </c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>
      <c r="A105" s="100">
        <v>2.0E-4</v>
      </c>
      <c r="B105" s="44" t="s">
        <v>3288</v>
      </c>
      <c r="C105" s="38"/>
      <c r="D105" s="38"/>
      <c r="E105" s="37">
        <v>1.0</v>
      </c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>
      <c r="A106" s="100">
        <v>2.0E-4</v>
      </c>
      <c r="B106" s="44" t="s">
        <v>4389</v>
      </c>
      <c r="C106" s="38"/>
      <c r="D106" s="38"/>
      <c r="E106" s="37">
        <v>1.0</v>
      </c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>
      <c r="A107" s="100">
        <v>2.0E-4</v>
      </c>
      <c r="B107" s="44" t="s">
        <v>3133</v>
      </c>
      <c r="C107" s="38"/>
      <c r="D107" s="38"/>
      <c r="E107" s="37">
        <v>1.0</v>
      </c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>
      <c r="A108" s="100">
        <v>2.0E-4</v>
      </c>
      <c r="B108" s="44" t="s">
        <v>4391</v>
      </c>
      <c r="C108" s="38"/>
      <c r="D108" s="38"/>
      <c r="E108" s="37">
        <v>1.0</v>
      </c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>
      <c r="A109" s="100">
        <v>2.0E-4</v>
      </c>
      <c r="B109" s="44" t="s">
        <v>3556</v>
      </c>
      <c r="C109" s="38"/>
      <c r="D109" s="38"/>
      <c r="E109" s="37">
        <v>1.0</v>
      </c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>
      <c r="A110" s="100">
        <v>2.0E-4</v>
      </c>
      <c r="B110" s="44" t="s">
        <v>4393</v>
      </c>
      <c r="C110" s="38"/>
      <c r="D110" s="38"/>
      <c r="E110" s="37">
        <v>1.0</v>
      </c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>
      <c r="A111" s="100">
        <v>2.0E-4</v>
      </c>
      <c r="B111" s="44" t="s">
        <v>3193</v>
      </c>
      <c r="C111" s="38"/>
      <c r="D111" s="38"/>
      <c r="E111" s="37">
        <v>1.0</v>
      </c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>
      <c r="A112" s="100">
        <v>2.0E-4</v>
      </c>
      <c r="B112" s="44" t="s">
        <v>4395</v>
      </c>
      <c r="C112" s="38"/>
      <c r="D112" s="38"/>
      <c r="E112" s="37">
        <v>1.0</v>
      </c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>
      <c r="A113" s="100">
        <v>2.0E-4</v>
      </c>
      <c r="B113" s="44" t="s">
        <v>3206</v>
      </c>
      <c r="C113" s="38"/>
      <c r="D113" s="38"/>
      <c r="E113" s="37">
        <v>1.0</v>
      </c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>
      <c r="A114" s="100">
        <v>2.0E-4</v>
      </c>
      <c r="B114" s="44" t="s">
        <v>3195</v>
      </c>
      <c r="C114" s="38"/>
      <c r="D114" s="38"/>
      <c r="E114" s="37">
        <v>1.0</v>
      </c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>
      <c r="A115" s="100">
        <v>2.0E-4</v>
      </c>
      <c r="B115" s="44" t="s">
        <v>3544</v>
      </c>
      <c r="C115" s="38"/>
      <c r="D115" s="38"/>
      <c r="E115" s="37">
        <v>1.0</v>
      </c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>
      <c r="A116" s="100">
        <v>2.0E-4</v>
      </c>
      <c r="B116" s="44" t="s">
        <v>2994</v>
      </c>
      <c r="C116" s="38"/>
      <c r="D116" s="38"/>
      <c r="E116" s="37">
        <v>1.0</v>
      </c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>
      <c r="A117" s="100">
        <v>2.0E-4</v>
      </c>
      <c r="B117" s="44" t="s">
        <v>3390</v>
      </c>
      <c r="C117" s="38"/>
      <c r="D117" s="38"/>
      <c r="E117" s="37">
        <v>1.0</v>
      </c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>
      <c r="A118" s="100">
        <v>2.0E-4</v>
      </c>
      <c r="B118" s="44" t="s">
        <v>2989</v>
      </c>
      <c r="C118" s="38"/>
      <c r="D118" s="38"/>
      <c r="E118" s="37">
        <v>1.0</v>
      </c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>
      <c r="A119" s="100">
        <v>2.0E-4</v>
      </c>
      <c r="B119" s="44" t="s">
        <v>3701</v>
      </c>
      <c r="C119" s="38"/>
      <c r="D119" s="38"/>
      <c r="E119" s="37">
        <v>1.0</v>
      </c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>
      <c r="A120" s="100">
        <v>2.0E-4</v>
      </c>
      <c r="B120" s="44" t="s">
        <v>3402</v>
      </c>
      <c r="C120" s="38"/>
      <c r="D120" s="38"/>
      <c r="E120" s="37">
        <v>1.0</v>
      </c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>
      <c r="A121" s="100">
        <v>2.0E-4</v>
      </c>
      <c r="B121" s="44" t="s">
        <v>3237</v>
      </c>
      <c r="C121" s="38"/>
      <c r="D121" s="38"/>
      <c r="E121" s="37">
        <v>1.0</v>
      </c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>
      <c r="A122" s="100">
        <v>2.0E-4</v>
      </c>
      <c r="B122" s="44" t="s">
        <v>4237</v>
      </c>
      <c r="C122" s="38"/>
      <c r="D122" s="38"/>
      <c r="E122" s="37">
        <v>1.0</v>
      </c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>
      <c r="A123" s="100">
        <v>2.0E-4</v>
      </c>
      <c r="B123" s="44" t="s">
        <v>4398</v>
      </c>
      <c r="C123" s="38"/>
      <c r="D123" s="38"/>
      <c r="E123" s="37">
        <v>1.0</v>
      </c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>
      <c r="A124" s="100">
        <v>1.0E-4</v>
      </c>
      <c r="B124" s="44" t="s">
        <v>3680</v>
      </c>
      <c r="C124" s="38"/>
      <c r="D124" s="38"/>
      <c r="E124" s="37">
        <v>1.0</v>
      </c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>
      <c r="A125" s="100">
        <v>1.0E-4</v>
      </c>
      <c r="B125" s="44" t="s">
        <v>3682</v>
      </c>
      <c r="C125" s="38"/>
      <c r="D125" s="38"/>
      <c r="E125" s="37">
        <v>1.0</v>
      </c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>
      <c r="A126" s="100">
        <v>1.0E-4</v>
      </c>
      <c r="B126" s="44" t="s">
        <v>3652</v>
      </c>
      <c r="C126" s="38"/>
      <c r="D126" s="38"/>
      <c r="E126" s="37">
        <v>1.0</v>
      </c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>
      <c r="A127" s="100">
        <v>1.0E-4</v>
      </c>
      <c r="B127" s="44" t="s">
        <v>4401</v>
      </c>
      <c r="C127" s="38"/>
      <c r="D127" s="38"/>
      <c r="E127" s="37">
        <v>1.0</v>
      </c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>
      <c r="A128" s="100">
        <v>1.0E-4</v>
      </c>
      <c r="B128" s="44" t="s">
        <v>3101</v>
      </c>
      <c r="C128" s="38"/>
      <c r="D128" s="38"/>
      <c r="E128" s="37">
        <v>1.0</v>
      </c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>
      <c r="A129" s="100">
        <v>1.0E-4</v>
      </c>
      <c r="B129" s="44" t="s">
        <v>2998</v>
      </c>
      <c r="C129" s="38"/>
      <c r="D129" s="38"/>
      <c r="E129" s="37">
        <v>1.0</v>
      </c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>
      <c r="A130" s="100">
        <v>1.0E-4</v>
      </c>
      <c r="B130" s="44" t="s">
        <v>4404</v>
      </c>
      <c r="C130" s="38"/>
      <c r="D130" s="38"/>
      <c r="E130" s="37">
        <v>1.0</v>
      </c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>
      <c r="A131" s="100">
        <v>1.0E-4</v>
      </c>
      <c r="B131" s="44" t="s">
        <v>3503</v>
      </c>
      <c r="C131" s="38"/>
      <c r="D131" s="38"/>
      <c r="E131" s="37">
        <v>1.0</v>
      </c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>
      <c r="A132" s="100">
        <v>1.0E-4</v>
      </c>
      <c r="B132" s="44" t="s">
        <v>3507</v>
      </c>
      <c r="C132" s="38"/>
      <c r="D132" s="38"/>
      <c r="E132" s="37">
        <v>1.0</v>
      </c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>
      <c r="A133" s="100">
        <v>1.0E-4</v>
      </c>
      <c r="B133" s="44" t="s">
        <v>3821</v>
      </c>
      <c r="C133" s="38"/>
      <c r="D133" s="38"/>
      <c r="E133" s="37">
        <v>1.0</v>
      </c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>
      <c r="A134" s="100">
        <v>1.0E-4</v>
      </c>
      <c r="B134" s="44" t="s">
        <v>4407</v>
      </c>
      <c r="C134" s="38"/>
      <c r="D134" s="38"/>
      <c r="E134" s="37">
        <v>1.0</v>
      </c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>
      <c r="A135" s="100">
        <v>1.0E-4</v>
      </c>
      <c r="B135" s="44" t="s">
        <v>3257</v>
      </c>
      <c r="C135" s="38"/>
      <c r="D135" s="38"/>
      <c r="E135" s="37">
        <v>1.0</v>
      </c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>
      <c r="A136" s="100">
        <v>1.0E-4</v>
      </c>
      <c r="B136" s="44" t="s">
        <v>3781</v>
      </c>
      <c r="C136" s="38"/>
      <c r="D136" s="38"/>
      <c r="E136" s="37">
        <v>1.0</v>
      </c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>
      <c r="A137" s="100">
        <v>1.0E-4</v>
      </c>
      <c r="B137" s="44" t="s">
        <v>4409</v>
      </c>
      <c r="C137" s="38"/>
      <c r="D137" s="38"/>
      <c r="E137" s="37">
        <v>1.0</v>
      </c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>
      <c r="A138" s="100">
        <v>1.0E-4</v>
      </c>
      <c r="B138" s="44" t="s">
        <v>4410</v>
      </c>
      <c r="C138" s="38"/>
      <c r="D138" s="38"/>
      <c r="E138" s="37">
        <v>1.0</v>
      </c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>
      <c r="A139" s="100">
        <v>1.0E-4</v>
      </c>
      <c r="B139" s="44" t="s">
        <v>3033</v>
      </c>
      <c r="C139" s="38"/>
      <c r="D139" s="38"/>
      <c r="E139" s="37">
        <v>1.0</v>
      </c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>
      <c r="A140" s="100">
        <v>1.0E-4</v>
      </c>
      <c r="B140" s="44" t="s">
        <v>318</v>
      </c>
      <c r="C140" s="38"/>
      <c r="D140" s="38"/>
      <c r="E140" s="37">
        <v>1.0</v>
      </c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>
      <c r="A141" s="100">
        <v>1.0E-4</v>
      </c>
      <c r="B141" s="44" t="s">
        <v>3491</v>
      </c>
      <c r="C141" s="38"/>
      <c r="D141" s="38"/>
      <c r="E141" s="37">
        <v>1.0</v>
      </c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>
      <c r="A142" s="100">
        <v>1.0E-4</v>
      </c>
      <c r="B142" s="44" t="s">
        <v>229</v>
      </c>
      <c r="C142" s="38"/>
      <c r="D142" s="38"/>
      <c r="E142" s="37">
        <v>1.0</v>
      </c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>
      <c r="A143" s="100">
        <v>1.0E-4</v>
      </c>
      <c r="B143" s="44" t="s">
        <v>4415</v>
      </c>
      <c r="C143" s="38"/>
      <c r="D143" s="38"/>
      <c r="E143" s="37">
        <v>1.0</v>
      </c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>
      <c r="A144" s="100">
        <v>1.0E-4</v>
      </c>
      <c r="B144" s="44" t="s">
        <v>3179</v>
      </c>
      <c r="C144" s="38"/>
      <c r="D144" s="38"/>
      <c r="E144" s="37">
        <v>1.0</v>
      </c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>
      <c r="A145" s="100">
        <v>1.0E-4</v>
      </c>
      <c r="B145" s="44" t="s">
        <v>3177</v>
      </c>
      <c r="C145" s="38"/>
      <c r="D145" s="38"/>
      <c r="E145" s="37">
        <v>1.0</v>
      </c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>
      <c r="A146" s="100">
        <v>1.0E-4</v>
      </c>
      <c r="B146" s="44" t="s">
        <v>3494</v>
      </c>
      <c r="C146" s="38"/>
      <c r="D146" s="38"/>
      <c r="E146" s="37">
        <v>1.0</v>
      </c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>
      <c r="A147" s="100">
        <v>1.0E-4</v>
      </c>
      <c r="B147" s="44" t="s">
        <v>4417</v>
      </c>
      <c r="C147" s="38"/>
      <c r="D147" s="38"/>
      <c r="E147" s="37">
        <v>1.0</v>
      </c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>
      <c r="A148" s="100">
        <v>1.0E-4</v>
      </c>
      <c r="B148" s="44" t="s">
        <v>4418</v>
      </c>
      <c r="C148" s="38"/>
      <c r="D148" s="38"/>
      <c r="E148" s="37">
        <v>1.0</v>
      </c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>
      <c r="A149" s="100">
        <v>1.0E-4</v>
      </c>
      <c r="B149" s="44" t="s">
        <v>3667</v>
      </c>
      <c r="C149" s="38"/>
      <c r="D149" s="38"/>
      <c r="E149" s="37">
        <v>1.0</v>
      </c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>
      <c r="A150" s="100">
        <v>1.0E-4</v>
      </c>
      <c r="B150" s="44" t="s">
        <v>4419</v>
      </c>
      <c r="C150" s="38"/>
      <c r="D150" s="38"/>
      <c r="E150" s="37">
        <v>1.0</v>
      </c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>
      <c r="A151" s="100">
        <v>1.0E-4</v>
      </c>
      <c r="B151" s="44" t="s">
        <v>3493</v>
      </c>
      <c r="C151" s="38"/>
      <c r="D151" s="38"/>
      <c r="E151" s="37">
        <v>1.0</v>
      </c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>
      <c r="A152" s="100">
        <v>1.0E-4</v>
      </c>
      <c r="B152" s="44" t="s">
        <v>4420</v>
      </c>
      <c r="C152" s="38"/>
      <c r="D152" s="38"/>
      <c r="E152" s="37">
        <v>1.0</v>
      </c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>
      <c r="A153" s="100">
        <v>1.0E-4</v>
      </c>
      <c r="B153" s="44" t="s">
        <v>3529</v>
      </c>
      <c r="C153" s="38"/>
      <c r="D153" s="38"/>
      <c r="E153" s="37">
        <v>1.0</v>
      </c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>
      <c r="A154" s="100">
        <v>1.0E-4</v>
      </c>
      <c r="B154" s="44" t="s">
        <v>4421</v>
      </c>
      <c r="C154" s="38"/>
      <c r="D154" s="38"/>
      <c r="E154" s="37">
        <v>1.0</v>
      </c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>
      <c r="A155" s="100">
        <v>1.0E-4</v>
      </c>
      <c r="B155" s="44" t="s">
        <v>4422</v>
      </c>
      <c r="C155" s="38"/>
      <c r="D155" s="38"/>
      <c r="E155" s="37">
        <v>1.0</v>
      </c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>
      <c r="A156" s="100">
        <v>1.0E-4</v>
      </c>
      <c r="B156" s="44" t="s">
        <v>3066</v>
      </c>
      <c r="C156" s="38"/>
      <c r="D156" s="38"/>
      <c r="E156" s="37">
        <v>1.0</v>
      </c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>
      <c r="A157" s="100">
        <v>1.0E-4</v>
      </c>
      <c r="B157" s="44" t="s">
        <v>3094</v>
      </c>
      <c r="C157" s="38"/>
      <c r="D157" s="38"/>
      <c r="E157" s="37">
        <v>1.0</v>
      </c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>
      <c r="A158" s="100">
        <v>1.0E-4</v>
      </c>
      <c r="B158" s="44" t="s">
        <v>3210</v>
      </c>
      <c r="C158" s="38"/>
      <c r="D158" s="38"/>
      <c r="E158" s="37">
        <v>1.0</v>
      </c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>
      <c r="A159" s="100">
        <v>1.0E-4</v>
      </c>
      <c r="B159" s="44" t="s">
        <v>3191</v>
      </c>
      <c r="C159" s="38"/>
      <c r="D159" s="38"/>
      <c r="E159" s="37">
        <v>1.0</v>
      </c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>
      <c r="A160" s="100">
        <v>1.0E-4</v>
      </c>
      <c r="B160" s="44" t="s">
        <v>3367</v>
      </c>
      <c r="C160" s="38"/>
      <c r="D160" s="38"/>
      <c r="E160" s="37">
        <v>1.0</v>
      </c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>
      <c r="A161" s="100">
        <v>1.0E-4</v>
      </c>
      <c r="B161" s="44" t="s">
        <v>126</v>
      </c>
      <c r="C161" s="38"/>
      <c r="D161" s="38"/>
      <c r="E161" s="37">
        <v>1.0</v>
      </c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>
      <c r="A162" s="100">
        <v>1.0E-4</v>
      </c>
      <c r="B162" s="44" t="s">
        <v>3155</v>
      </c>
      <c r="C162" s="38"/>
      <c r="D162" s="38"/>
      <c r="E162" s="37">
        <v>1.0</v>
      </c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>
      <c r="A163" s="100">
        <v>1.0E-4</v>
      </c>
      <c r="B163" s="44" t="s">
        <v>4425</v>
      </c>
      <c r="C163" s="38"/>
      <c r="D163" s="38"/>
      <c r="E163" s="37">
        <v>1.0</v>
      </c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>
      <c r="A164" s="100">
        <v>1.0E-4</v>
      </c>
      <c r="B164" s="44" t="s">
        <v>4426</v>
      </c>
      <c r="C164" s="38"/>
      <c r="D164" s="38"/>
      <c r="E164" s="37">
        <v>1.0</v>
      </c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</sheetData>
  <printOptions gridLines="1" horizontalCentered="1"/>
  <pageMargins bottom="0.75" footer="0.0" header="0.0" left="0.7" right="0.7" top="0.75"/>
  <pageSetup scale="70" cellComments="atEnd" orientation="landscape" pageOrder="overThenDown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4.43"/>
    <col customWidth="1" min="2" max="2" width="118.14"/>
    <col customWidth="1" min="3" max="3" width="21.86"/>
    <col customWidth="1" min="4" max="4" width="13.43"/>
    <col customWidth="1" min="5" max="5" width="25.71"/>
  </cols>
  <sheetData>
    <row r="1">
      <c r="A1" s="41" t="s">
        <v>4329</v>
      </c>
      <c r="B1" s="31" t="s">
        <v>4330</v>
      </c>
      <c r="C1" s="214" t="s">
        <v>1</v>
      </c>
      <c r="D1" s="215" t="s">
        <v>644</v>
      </c>
      <c r="E1" s="216" t="s">
        <v>4331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81" t="s">
        <v>4332</v>
      </c>
      <c r="B2" s="82"/>
      <c r="C2" s="36"/>
      <c r="D2" s="36"/>
      <c r="E2" s="54">
        <v>308.0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82">
        <v>0.18768</v>
      </c>
      <c r="B3" s="41" t="s">
        <v>334</v>
      </c>
      <c r="C3" s="54" t="s">
        <v>335</v>
      </c>
      <c r="D3" s="54" t="s">
        <v>55</v>
      </c>
      <c r="E3" s="54">
        <v>1.0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82">
        <v>0.0747</v>
      </c>
      <c r="B4" s="41" t="s">
        <v>452</v>
      </c>
      <c r="C4" s="54" t="s">
        <v>453</v>
      </c>
      <c r="D4" s="54" t="s">
        <v>10</v>
      </c>
      <c r="E4" s="54">
        <v>3.0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82">
        <v>0.07423</v>
      </c>
      <c r="B5" s="41" t="s">
        <v>532</v>
      </c>
      <c r="C5" s="54" t="s">
        <v>1445</v>
      </c>
      <c r="D5" s="54" t="s">
        <v>7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82">
        <v>0.07032</v>
      </c>
      <c r="B6" s="41" t="s">
        <v>144</v>
      </c>
      <c r="C6" s="54" t="s">
        <v>145</v>
      </c>
      <c r="D6" s="54" t="s">
        <v>15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82">
        <v>0.0643</v>
      </c>
      <c r="B7" s="41" t="s">
        <v>352</v>
      </c>
      <c r="C7" s="54" t="s">
        <v>353</v>
      </c>
      <c r="D7" s="54" t="s">
        <v>7</v>
      </c>
      <c r="E7" s="54">
        <v>3.0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82">
        <v>0.0468</v>
      </c>
      <c r="B8" s="41" t="s">
        <v>774</v>
      </c>
      <c r="C8" s="54" t="s">
        <v>3743</v>
      </c>
      <c r="D8" s="54" t="s">
        <v>67</v>
      </c>
      <c r="E8" s="54">
        <v>4.0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82">
        <v>0.0445</v>
      </c>
      <c r="B9" s="41" t="s">
        <v>96</v>
      </c>
      <c r="C9" s="54" t="s">
        <v>97</v>
      </c>
      <c r="D9" s="54" t="s">
        <v>15</v>
      </c>
      <c r="E9" s="54">
        <v>4.0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82">
        <v>0.03567</v>
      </c>
      <c r="B10" s="41" t="s">
        <v>603</v>
      </c>
      <c r="C10" s="54" t="s">
        <v>1544</v>
      </c>
      <c r="D10" s="54" t="s">
        <v>1932</v>
      </c>
      <c r="E10" s="54">
        <v>5.0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82">
        <v>0.0351</v>
      </c>
      <c r="B11" s="41" t="s">
        <v>70</v>
      </c>
      <c r="C11" s="54" t="s">
        <v>769</v>
      </c>
      <c r="D11" s="54" t="s">
        <v>7</v>
      </c>
      <c r="E11" s="54">
        <v>2.0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82">
        <v>0.0325</v>
      </c>
      <c r="B12" s="41" t="s">
        <v>337</v>
      </c>
      <c r="C12" s="54" t="s">
        <v>4343</v>
      </c>
      <c r="D12" s="54" t="s">
        <v>7</v>
      </c>
      <c r="E12" s="54">
        <v>2.0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82">
        <v>0.02644</v>
      </c>
      <c r="B13" s="41" t="s">
        <v>85</v>
      </c>
      <c r="C13" s="54" t="s">
        <v>4345</v>
      </c>
      <c r="D13" s="54" t="s">
        <v>15</v>
      </c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82">
        <v>0.02067</v>
      </c>
      <c r="B14" s="41" t="s">
        <v>225</v>
      </c>
      <c r="C14" s="54" t="s">
        <v>226</v>
      </c>
      <c r="D14" s="54" t="s">
        <v>15</v>
      </c>
      <c r="E14" s="54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82">
        <v>0.01648</v>
      </c>
      <c r="B15" s="41" t="s">
        <v>142</v>
      </c>
      <c r="C15" s="54" t="s">
        <v>754</v>
      </c>
      <c r="D15" s="54" t="s">
        <v>7</v>
      </c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82">
        <v>0.0163</v>
      </c>
      <c r="B16" s="41" t="s">
        <v>465</v>
      </c>
      <c r="C16" s="54" t="s">
        <v>1559</v>
      </c>
      <c r="D16" s="54" t="s">
        <v>7</v>
      </c>
      <c r="E16" s="54">
        <v>4.0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82">
        <v>0.016</v>
      </c>
      <c r="B17" s="41" t="s">
        <v>94</v>
      </c>
      <c r="C17" s="54" t="s">
        <v>4352</v>
      </c>
      <c r="D17" s="54" t="s">
        <v>15</v>
      </c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82">
        <v>0.01531</v>
      </c>
      <c r="B18" s="41" t="s">
        <v>204</v>
      </c>
      <c r="C18" s="54" t="s">
        <v>205</v>
      </c>
      <c r="D18" s="54" t="s">
        <v>7</v>
      </c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82">
        <v>0.015</v>
      </c>
      <c r="B19" s="41" t="s">
        <v>223</v>
      </c>
      <c r="C19" s="54" t="s">
        <v>3353</v>
      </c>
      <c r="D19" s="54" t="s">
        <v>15</v>
      </c>
      <c r="E19" s="54">
        <v>2.0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83">
        <v>0.01353</v>
      </c>
      <c r="B20" s="112" t="s">
        <v>485</v>
      </c>
      <c r="C20" s="61" t="s">
        <v>4354</v>
      </c>
      <c r="D20" s="61" t="s">
        <v>15</v>
      </c>
      <c r="E20" s="61">
        <v>1.0</v>
      </c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>
      <c r="A21" s="182">
        <v>0.00803</v>
      </c>
      <c r="B21" s="41" t="s">
        <v>74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82">
        <v>0.00749</v>
      </c>
      <c r="B22" s="41" t="s">
        <v>208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82">
        <v>0.0073</v>
      </c>
      <c r="B23" s="41" t="s">
        <v>295</v>
      </c>
      <c r="C23" s="36"/>
      <c r="D23" s="36"/>
      <c r="E23" s="54">
        <v>8.0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82">
        <v>0.00707</v>
      </c>
      <c r="B24" s="41" t="s">
        <v>467</v>
      </c>
      <c r="C24" s="36"/>
      <c r="D24" s="36"/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82">
        <v>0.00701</v>
      </c>
      <c r="B25" s="41" t="s">
        <v>586</v>
      </c>
      <c r="C25" s="36"/>
      <c r="D25" s="36"/>
      <c r="E25" s="54">
        <v>6.0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82">
        <v>0.00659</v>
      </c>
      <c r="B26" s="41" t="s">
        <v>3529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82">
        <v>0.00626</v>
      </c>
      <c r="B27" s="41" t="s">
        <v>221</v>
      </c>
      <c r="C27" s="36"/>
      <c r="D27" s="36"/>
      <c r="E27" s="54">
        <v>2.0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82">
        <v>0.0057</v>
      </c>
      <c r="B28" s="41" t="s">
        <v>782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82">
        <v>0.00494</v>
      </c>
      <c r="B29" s="41" t="s">
        <v>479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82">
        <v>0.0045</v>
      </c>
      <c r="B30" s="41" t="s">
        <v>4363</v>
      </c>
      <c r="C30" s="36"/>
      <c r="D30" s="36"/>
      <c r="E30" s="54">
        <v>3.0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82">
        <v>0.0045</v>
      </c>
      <c r="B31" s="41" t="s">
        <v>168</v>
      </c>
      <c r="C31" s="36"/>
      <c r="D31" s="36"/>
      <c r="E31" s="54">
        <v>3.0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182">
        <v>0.0045</v>
      </c>
      <c r="B32" s="41" t="s">
        <v>3460</v>
      </c>
      <c r="C32" s="36"/>
      <c r="D32" s="36"/>
      <c r="E32" s="54">
        <v>2.0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82">
        <v>0.00398</v>
      </c>
      <c r="B33" s="41" t="s">
        <v>356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82">
        <v>0.00357</v>
      </c>
      <c r="B34" s="41" t="s">
        <v>606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82">
        <v>0.0034</v>
      </c>
      <c r="B35" s="41" t="s">
        <v>397</v>
      </c>
      <c r="C35" s="36"/>
      <c r="D35" s="36"/>
      <c r="E35" s="54">
        <v>2.0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82">
        <v>0.0033</v>
      </c>
      <c r="B36" s="41" t="s">
        <v>4368</v>
      </c>
      <c r="C36" s="36"/>
      <c r="D36" s="36"/>
      <c r="E36" s="54">
        <v>3.0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82">
        <v>0.0033</v>
      </c>
      <c r="B37" s="41" t="s">
        <v>115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82">
        <v>0.0033</v>
      </c>
      <c r="B38" s="41" t="s">
        <v>58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82">
        <v>0.00309</v>
      </c>
      <c r="B39" s="41" t="s">
        <v>778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182">
        <v>0.00302</v>
      </c>
      <c r="B40" s="41" t="s">
        <v>492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82">
        <v>0.00288</v>
      </c>
      <c r="B41" s="41" t="s">
        <v>89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82">
        <v>0.00254</v>
      </c>
      <c r="B42" s="41" t="s">
        <v>4223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82">
        <v>0.0025</v>
      </c>
      <c r="B43" s="41" t="s">
        <v>490</v>
      </c>
      <c r="C43" s="36"/>
      <c r="D43" s="36"/>
      <c r="E43" s="54">
        <v>2.0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82">
        <v>0.00247</v>
      </c>
      <c r="B44" s="41" t="s">
        <v>320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82">
        <v>0.0024</v>
      </c>
      <c r="B45" s="41" t="s">
        <v>4241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82">
        <v>0.0023</v>
      </c>
      <c r="B46" s="41" t="s">
        <v>601</v>
      </c>
      <c r="C46" s="36"/>
      <c r="D46" s="36"/>
      <c r="E46" s="54">
        <v>3.0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82">
        <v>0.00227</v>
      </c>
      <c r="B47" s="41" t="s">
        <v>78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82">
        <v>0.0022</v>
      </c>
      <c r="B48" s="41" t="s">
        <v>3381</v>
      </c>
      <c r="C48" s="36"/>
      <c r="D48" s="36"/>
      <c r="E48" s="54">
        <v>2.0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82">
        <v>0.0021</v>
      </c>
      <c r="B49" s="41" t="s">
        <v>4374</v>
      </c>
      <c r="C49" s="36"/>
      <c r="D49" s="36"/>
      <c r="E49" s="54">
        <v>2.0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82">
        <v>0.00206</v>
      </c>
      <c r="B50" s="41" t="s">
        <v>4297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82">
        <v>0.00199</v>
      </c>
      <c r="B51" s="41" t="s">
        <v>473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82">
        <v>0.00185</v>
      </c>
      <c r="B52" s="41" t="s">
        <v>3566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82">
        <v>0.00172</v>
      </c>
      <c r="B53" s="41" t="s">
        <v>4376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82">
        <v>0.00172</v>
      </c>
      <c r="B54" s="41" t="s">
        <v>4377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82">
        <v>0.0017</v>
      </c>
      <c r="B55" s="41" t="s">
        <v>231</v>
      </c>
      <c r="C55" s="36"/>
      <c r="D55" s="36"/>
      <c r="E55" s="54">
        <v>2.0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82">
        <v>0.00158</v>
      </c>
      <c r="B56" s="41" t="s">
        <v>625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82">
        <v>0.00158</v>
      </c>
      <c r="B57" s="41" t="s">
        <v>483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82">
        <v>0.00158</v>
      </c>
      <c r="B58" s="41" t="s">
        <v>4380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82">
        <v>0.0015</v>
      </c>
      <c r="B59" s="41" t="s">
        <v>589</v>
      </c>
      <c r="C59" s="36"/>
      <c r="D59" s="36"/>
      <c r="E59" s="54">
        <v>2.0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82">
        <v>0.0013</v>
      </c>
      <c r="B60" s="41" t="s">
        <v>318</v>
      </c>
      <c r="C60" s="36"/>
      <c r="D60" s="36"/>
      <c r="E60" s="54">
        <v>2.0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82">
        <v>0.0013</v>
      </c>
      <c r="B61" s="41" t="s">
        <v>126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82">
        <v>0.00124</v>
      </c>
      <c r="B62" s="41" t="s">
        <v>4381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82">
        <v>0.0012</v>
      </c>
      <c r="B63" s="41" t="s">
        <v>181</v>
      </c>
      <c r="C63" s="36"/>
      <c r="D63" s="36"/>
      <c r="E63" s="54">
        <v>2.0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82">
        <v>0.0011</v>
      </c>
      <c r="B64" s="41" t="s">
        <v>117</v>
      </c>
      <c r="C64" s="36"/>
      <c r="D64" s="36"/>
      <c r="E64" s="54">
        <v>4.0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82">
        <v>0.0011</v>
      </c>
      <c r="B65" s="41" t="s">
        <v>511</v>
      </c>
      <c r="C65" s="36"/>
      <c r="D65" s="36"/>
      <c r="E65" s="54">
        <v>3.0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82">
        <v>0.0011</v>
      </c>
      <c r="B66" s="41" t="s">
        <v>332</v>
      </c>
      <c r="C66" s="36"/>
      <c r="D66" s="36"/>
      <c r="E66" s="54">
        <v>2.0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82">
        <v>0.0011</v>
      </c>
      <c r="B67" s="41" t="s">
        <v>4383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82">
        <v>0.00103</v>
      </c>
      <c r="B68" s="41" t="s">
        <v>4385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82">
        <v>0.00103</v>
      </c>
      <c r="B69" s="41" t="s">
        <v>3053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82">
        <v>9.6E-4</v>
      </c>
      <c r="B70" s="41" t="s">
        <v>488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82">
        <v>9.6E-4</v>
      </c>
      <c r="B71" s="41" t="s">
        <v>3347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82">
        <v>9.6E-4</v>
      </c>
      <c r="B72" s="41" t="s">
        <v>3390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82">
        <v>9.6E-4</v>
      </c>
      <c r="B73" s="41" t="s">
        <v>4387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82">
        <v>9.6E-4</v>
      </c>
      <c r="B74" s="41" t="s">
        <v>2984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82">
        <v>9.6E-4</v>
      </c>
      <c r="B75" s="41" t="s">
        <v>3128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82">
        <v>9.0E-4</v>
      </c>
      <c r="B76" s="41" t="s">
        <v>450</v>
      </c>
      <c r="C76" s="36"/>
      <c r="D76" s="36"/>
      <c r="E76" s="54">
        <v>2.0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82">
        <v>8.9E-4</v>
      </c>
      <c r="B77" s="41" t="s">
        <v>4390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82">
        <v>8.2E-4</v>
      </c>
      <c r="B78" s="41" t="s">
        <v>4392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82">
        <v>8.2E-4</v>
      </c>
      <c r="B79" s="41" t="s">
        <v>4270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82">
        <v>8.2E-4</v>
      </c>
      <c r="B80" s="41" t="s">
        <v>3119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82">
        <v>8.2E-4</v>
      </c>
      <c r="B81" s="41" t="s">
        <v>4394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82">
        <v>8.2E-4</v>
      </c>
      <c r="B82" s="41" t="s">
        <v>3804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82">
        <v>8.0E-4</v>
      </c>
      <c r="B83" s="41" t="s">
        <v>604</v>
      </c>
      <c r="C83" s="36"/>
      <c r="D83" s="36"/>
      <c r="E83" s="54">
        <v>3.0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82">
        <v>8.0E-4</v>
      </c>
      <c r="B84" s="41" t="s">
        <v>4396</v>
      </c>
      <c r="C84" s="36"/>
      <c r="D84" s="36"/>
      <c r="E84" s="54">
        <v>2.0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82">
        <v>7.6E-4</v>
      </c>
      <c r="B85" s="41" t="s">
        <v>4264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82">
        <v>7.6E-4</v>
      </c>
      <c r="B86" s="41" t="s">
        <v>4229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82">
        <v>7.0E-4</v>
      </c>
      <c r="B87" s="41" t="s">
        <v>124</v>
      </c>
      <c r="C87" s="36"/>
      <c r="D87" s="36"/>
      <c r="E87" s="54">
        <v>2.0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82">
        <v>6.9E-4</v>
      </c>
      <c r="B88" s="41" t="s">
        <v>494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82">
        <v>6.9E-4</v>
      </c>
      <c r="B89" s="41" t="s">
        <v>4397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82">
        <v>6.9E-4</v>
      </c>
      <c r="B90" s="41" t="s">
        <v>3146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82">
        <v>6.2E-4</v>
      </c>
      <c r="B91" s="41" t="s">
        <v>3655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82">
        <v>6.2E-4</v>
      </c>
      <c r="B92" s="41" t="s">
        <v>776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82">
        <v>6.2E-4</v>
      </c>
      <c r="B93" s="41" t="s">
        <v>485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82">
        <v>6.2E-4</v>
      </c>
      <c r="B94" s="41" t="s">
        <v>4399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82">
        <v>6.2E-4</v>
      </c>
      <c r="B95" s="41" t="s">
        <v>4400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82">
        <v>6.2E-4</v>
      </c>
      <c r="B96" s="41" t="s">
        <v>4388</v>
      </c>
      <c r="C96" s="36"/>
      <c r="D96" s="36"/>
      <c r="E96" s="54">
        <v>1.0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82">
        <v>6.0E-4</v>
      </c>
      <c r="B97" s="41" t="s">
        <v>4353</v>
      </c>
      <c r="C97" s="36"/>
      <c r="D97" s="36"/>
      <c r="E97" s="54">
        <v>2.0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82">
        <v>5.5E-4</v>
      </c>
      <c r="B98" s="41" t="s">
        <v>4402</v>
      </c>
      <c r="C98" s="36"/>
      <c r="D98" s="36"/>
      <c r="E98" s="54">
        <v>1.0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82">
        <v>5.5E-4</v>
      </c>
      <c r="B99" s="41" t="s">
        <v>4403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82">
        <v>5.5E-4</v>
      </c>
      <c r="B100" s="41" t="s">
        <v>3707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82">
        <v>5.5E-4</v>
      </c>
      <c r="B101" s="41" t="s">
        <v>3322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82">
        <v>5.0E-4</v>
      </c>
      <c r="B102" s="41" t="s">
        <v>4405</v>
      </c>
      <c r="C102" s="36"/>
      <c r="D102" s="36"/>
      <c r="E102" s="54">
        <v>2.0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82">
        <v>4.8E-4</v>
      </c>
      <c r="B103" s="41" t="s">
        <v>146</v>
      </c>
      <c r="C103" s="36"/>
      <c r="D103" s="36"/>
      <c r="E103" s="54">
        <v>1.0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82">
        <v>4.8E-4</v>
      </c>
      <c r="B104" s="41" t="s">
        <v>4406</v>
      </c>
      <c r="C104" s="36"/>
      <c r="D104" s="36"/>
      <c r="E104" s="54">
        <v>1.0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82">
        <v>4.1E-4</v>
      </c>
      <c r="B105" s="41" t="s">
        <v>515</v>
      </c>
      <c r="C105" s="36"/>
      <c r="D105" s="36"/>
      <c r="E105" s="54">
        <v>1.0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82">
        <v>4.1E-4</v>
      </c>
      <c r="B106" s="41" t="s">
        <v>3391</v>
      </c>
      <c r="C106" s="36"/>
      <c r="D106" s="36"/>
      <c r="E106" s="54">
        <v>1.0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82">
        <v>4.1E-4</v>
      </c>
      <c r="B107" s="41" t="s">
        <v>3315</v>
      </c>
      <c r="C107" s="36"/>
      <c r="D107" s="36"/>
      <c r="E107" s="54">
        <v>1.0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182">
        <v>4.0E-4</v>
      </c>
      <c r="B108" s="41" t="s">
        <v>477</v>
      </c>
      <c r="C108" s="36"/>
      <c r="D108" s="36"/>
      <c r="E108" s="54">
        <v>2.0</v>
      </c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182">
        <v>3.4E-4</v>
      </c>
      <c r="B109" s="41" t="s">
        <v>4408</v>
      </c>
      <c r="C109" s="36"/>
      <c r="D109" s="36"/>
      <c r="E109" s="54">
        <v>3.0</v>
      </c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182">
        <v>3.4E-4</v>
      </c>
      <c r="B110" s="41" t="s">
        <v>3637</v>
      </c>
      <c r="C110" s="36"/>
      <c r="D110" s="36"/>
      <c r="E110" s="54">
        <v>1.0</v>
      </c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182">
        <v>3.4E-4</v>
      </c>
      <c r="B111" s="41" t="s">
        <v>206</v>
      </c>
      <c r="C111" s="36"/>
      <c r="D111" s="36"/>
      <c r="E111" s="54">
        <v>1.0</v>
      </c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182">
        <v>3.4E-4</v>
      </c>
      <c r="B112" s="41" t="s">
        <v>3493</v>
      </c>
      <c r="C112" s="36"/>
      <c r="D112" s="36"/>
      <c r="E112" s="54">
        <v>1.0</v>
      </c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182">
        <v>3.4E-4</v>
      </c>
      <c r="B113" s="41" t="s">
        <v>3348</v>
      </c>
      <c r="C113" s="36"/>
      <c r="D113" s="36"/>
      <c r="E113" s="54">
        <v>1.0</v>
      </c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182">
        <v>3.4E-4</v>
      </c>
      <c r="B114" s="41" t="s">
        <v>4411</v>
      </c>
      <c r="C114" s="36"/>
      <c r="D114" s="36"/>
      <c r="E114" s="54">
        <v>1.0</v>
      </c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82">
        <v>3.4E-4</v>
      </c>
      <c r="B115" s="41" t="s">
        <v>4412</v>
      </c>
      <c r="C115" s="36"/>
      <c r="D115" s="36"/>
      <c r="E115" s="54">
        <v>1.0</v>
      </c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82">
        <v>3.4E-4</v>
      </c>
      <c r="B116" s="41" t="s">
        <v>4413</v>
      </c>
      <c r="C116" s="36"/>
      <c r="D116" s="36"/>
      <c r="E116" s="54">
        <v>1.0</v>
      </c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182">
        <v>3.0E-4</v>
      </c>
      <c r="B117" s="41" t="s">
        <v>4414</v>
      </c>
      <c r="C117" s="36"/>
      <c r="D117" s="36"/>
      <c r="E117" s="54">
        <v>2.0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182">
        <v>2.7E-4</v>
      </c>
      <c r="B118" s="41" t="s">
        <v>584</v>
      </c>
      <c r="C118" s="36"/>
      <c r="D118" s="36"/>
      <c r="E118" s="54">
        <v>1.0</v>
      </c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182">
        <v>2.7E-4</v>
      </c>
      <c r="B119" s="41" t="s">
        <v>3101</v>
      </c>
      <c r="C119" s="36"/>
      <c r="D119" s="36"/>
      <c r="E119" s="54">
        <v>1.0</v>
      </c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182">
        <v>2.7E-4</v>
      </c>
      <c r="B120" s="41" t="s">
        <v>4416</v>
      </c>
      <c r="C120" s="36"/>
      <c r="D120" s="36"/>
      <c r="E120" s="54">
        <v>1.0</v>
      </c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182">
        <v>2.1E-4</v>
      </c>
      <c r="B121" s="41" t="s">
        <v>3277</v>
      </c>
      <c r="C121" s="36"/>
      <c r="D121" s="36"/>
      <c r="E121" s="54">
        <v>1.0</v>
      </c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182">
        <v>2.1E-4</v>
      </c>
      <c r="B122" s="41" t="s">
        <v>3682</v>
      </c>
      <c r="C122" s="36"/>
      <c r="D122" s="36"/>
      <c r="E122" s="54">
        <v>1.0</v>
      </c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182">
        <v>2.1E-4</v>
      </c>
      <c r="B123" s="41" t="s">
        <v>3672</v>
      </c>
      <c r="C123" s="36"/>
      <c r="D123" s="36"/>
      <c r="E123" s="54">
        <v>1.0</v>
      </c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182">
        <v>2.1E-4</v>
      </c>
      <c r="B124" s="41" t="s">
        <v>2983</v>
      </c>
      <c r="C124" s="36"/>
      <c r="D124" s="36"/>
      <c r="E124" s="54">
        <v>1.0</v>
      </c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182">
        <v>2.1E-4</v>
      </c>
      <c r="B125" s="41" t="s">
        <v>4324</v>
      </c>
      <c r="C125" s="36"/>
      <c r="D125" s="36"/>
      <c r="E125" s="54">
        <v>1.0</v>
      </c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182">
        <v>2.1E-4</v>
      </c>
      <c r="B126" s="41" t="s">
        <v>580</v>
      </c>
      <c r="C126" s="36"/>
      <c r="D126" s="36"/>
      <c r="E126" s="54">
        <v>1.0</v>
      </c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182">
        <v>2.1E-4</v>
      </c>
      <c r="B127" s="41" t="s">
        <v>4423</v>
      </c>
      <c r="C127" s="36"/>
      <c r="D127" s="36"/>
      <c r="E127" s="54">
        <v>1.0</v>
      </c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182">
        <v>2.1E-4</v>
      </c>
      <c r="B128" s="41" t="s">
        <v>4424</v>
      </c>
      <c r="C128" s="36"/>
      <c r="D128" s="36"/>
      <c r="E128" s="54">
        <v>1.0</v>
      </c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182">
        <v>2.1E-4</v>
      </c>
      <c r="B129" s="41" t="s">
        <v>4361</v>
      </c>
      <c r="C129" s="36"/>
      <c r="D129" s="36"/>
      <c r="E129" s="54">
        <v>1.0</v>
      </c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182">
        <v>2.1E-4</v>
      </c>
      <c r="B130" s="41" t="s">
        <v>4259</v>
      </c>
      <c r="C130" s="36"/>
      <c r="D130" s="36"/>
      <c r="E130" s="54">
        <v>1.0</v>
      </c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182">
        <v>2.1E-4</v>
      </c>
      <c r="B131" s="41" t="s">
        <v>3341</v>
      </c>
      <c r="C131" s="36"/>
      <c r="D131" s="36"/>
      <c r="E131" s="54">
        <v>1.0</v>
      </c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182">
        <v>2.1E-4</v>
      </c>
      <c r="B132" s="41" t="s">
        <v>56</v>
      </c>
      <c r="C132" s="36"/>
      <c r="D132" s="36"/>
      <c r="E132" s="54">
        <v>1.0</v>
      </c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182">
        <v>2.0E-4</v>
      </c>
      <c r="B133" s="41" t="s">
        <v>3009</v>
      </c>
      <c r="C133" s="36"/>
      <c r="D133" s="36"/>
      <c r="E133" s="54">
        <v>2.0</v>
      </c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182">
        <v>2.0E-4</v>
      </c>
      <c r="B134" s="41" t="s">
        <v>3126</v>
      </c>
      <c r="C134" s="36"/>
      <c r="D134" s="36"/>
      <c r="E134" s="54">
        <v>2.0</v>
      </c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182">
        <v>2.0E-4</v>
      </c>
      <c r="B135" s="41" t="s">
        <v>3015</v>
      </c>
      <c r="C135" s="36"/>
      <c r="D135" s="36"/>
      <c r="E135" s="54">
        <v>2.0</v>
      </c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182">
        <v>2.0E-4</v>
      </c>
      <c r="B136" s="41" t="s">
        <v>427</v>
      </c>
      <c r="C136" s="36"/>
      <c r="D136" s="36"/>
      <c r="E136" s="54">
        <v>2.0</v>
      </c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182">
        <v>2.0E-4</v>
      </c>
      <c r="B137" s="41" t="s">
        <v>310</v>
      </c>
      <c r="C137" s="36"/>
      <c r="D137" s="36"/>
      <c r="E137" s="54">
        <v>2.0</v>
      </c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182">
        <v>1.4E-4</v>
      </c>
      <c r="B138" s="41" t="s">
        <v>3557</v>
      </c>
      <c r="C138" s="36"/>
      <c r="D138" s="36"/>
      <c r="E138" s="54">
        <v>1.0</v>
      </c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182">
        <v>1.4E-4</v>
      </c>
      <c r="B139" s="41" t="s">
        <v>4427</v>
      </c>
      <c r="C139" s="36"/>
      <c r="D139" s="36"/>
      <c r="E139" s="54">
        <v>1.0</v>
      </c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182">
        <v>1.4E-4</v>
      </c>
      <c r="B140" s="41" t="s">
        <v>3164</v>
      </c>
      <c r="C140" s="36"/>
      <c r="D140" s="36"/>
      <c r="E140" s="54">
        <v>1.0</v>
      </c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182">
        <v>1.4E-4</v>
      </c>
      <c r="B141" s="41" t="s">
        <v>2975</v>
      </c>
      <c r="C141" s="36"/>
      <c r="D141" s="36"/>
      <c r="E141" s="54">
        <v>1.0</v>
      </c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182">
        <v>1.4E-4</v>
      </c>
      <c r="B142" s="41" t="s">
        <v>518</v>
      </c>
      <c r="C142" s="36"/>
      <c r="D142" s="36"/>
      <c r="E142" s="54">
        <v>1.0</v>
      </c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182">
        <v>1.4E-4</v>
      </c>
      <c r="B143" s="41" t="s">
        <v>3150</v>
      </c>
      <c r="C143" s="36"/>
      <c r="D143" s="36"/>
      <c r="E143" s="54">
        <v>1.0</v>
      </c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182">
        <v>1.4E-4</v>
      </c>
      <c r="B144" s="41" t="s">
        <v>3121</v>
      </c>
      <c r="C144" s="36"/>
      <c r="D144" s="36"/>
      <c r="E144" s="54">
        <v>1.0</v>
      </c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182">
        <v>1.4E-4</v>
      </c>
      <c r="B145" s="41" t="s">
        <v>3256</v>
      </c>
      <c r="C145" s="36"/>
      <c r="D145" s="36"/>
      <c r="E145" s="54">
        <v>1.0</v>
      </c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182">
        <v>1.4E-4</v>
      </c>
      <c r="B146" s="41" t="s">
        <v>2969</v>
      </c>
      <c r="C146" s="36"/>
      <c r="D146" s="36"/>
      <c r="E146" s="54">
        <v>1.0</v>
      </c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182">
        <v>1.4E-4</v>
      </c>
      <c r="B147" s="41" t="s">
        <v>354</v>
      </c>
      <c r="C147" s="36"/>
      <c r="D147" s="36"/>
      <c r="E147" s="54">
        <v>1.0</v>
      </c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182">
        <v>1.4E-4</v>
      </c>
      <c r="B148" s="41" t="s">
        <v>3038</v>
      </c>
      <c r="C148" s="36"/>
      <c r="D148" s="36"/>
      <c r="E148" s="54">
        <v>1.0</v>
      </c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182">
        <v>1.4E-4</v>
      </c>
      <c r="B149" s="41" t="s">
        <v>4428</v>
      </c>
      <c r="C149" s="36"/>
      <c r="D149" s="36"/>
      <c r="E149" s="54">
        <v>1.0</v>
      </c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182">
        <v>1.4E-4</v>
      </c>
      <c r="B150" s="41" t="s">
        <v>4429</v>
      </c>
      <c r="C150" s="36"/>
      <c r="D150" s="36"/>
      <c r="E150" s="54">
        <v>1.0</v>
      </c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182">
        <v>1.4E-4</v>
      </c>
      <c r="B151" s="41" t="s">
        <v>4430</v>
      </c>
      <c r="C151" s="36"/>
      <c r="D151" s="36"/>
      <c r="E151" s="54">
        <v>1.0</v>
      </c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182">
        <v>1.4E-4</v>
      </c>
      <c r="B152" s="41" t="s">
        <v>4431</v>
      </c>
      <c r="C152" s="36"/>
      <c r="D152" s="36"/>
      <c r="E152" s="54">
        <v>1.0</v>
      </c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182">
        <v>1.4E-4</v>
      </c>
      <c r="B153" s="41" t="s">
        <v>290</v>
      </c>
      <c r="C153" s="36"/>
      <c r="D153" s="36"/>
      <c r="E153" s="54">
        <v>1.0</v>
      </c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182">
        <v>1.4E-4</v>
      </c>
      <c r="B154" s="41" t="s">
        <v>4436</v>
      </c>
      <c r="C154" s="36"/>
      <c r="D154" s="36"/>
      <c r="E154" s="54">
        <v>1.0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182">
        <v>1.4E-4</v>
      </c>
      <c r="B155" s="41" t="s">
        <v>3677</v>
      </c>
      <c r="C155" s="36"/>
      <c r="D155" s="36"/>
      <c r="E155" s="54">
        <v>1.0</v>
      </c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182">
        <v>1.4E-4</v>
      </c>
      <c r="B156" s="41" t="s">
        <v>4304</v>
      </c>
      <c r="C156" s="36"/>
      <c r="D156" s="36"/>
      <c r="E156" s="54">
        <v>1.0</v>
      </c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182">
        <v>1.4E-4</v>
      </c>
      <c r="B157" s="41" t="s">
        <v>4371</v>
      </c>
      <c r="C157" s="36"/>
      <c r="D157" s="36"/>
      <c r="E157" s="54">
        <v>1.0</v>
      </c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182">
        <v>1.4E-4</v>
      </c>
      <c r="B158" s="41" t="s">
        <v>4439</v>
      </c>
      <c r="C158" s="36"/>
      <c r="D158" s="36"/>
      <c r="E158" s="54">
        <v>1.0</v>
      </c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182">
        <v>1.4E-4</v>
      </c>
      <c r="B159" s="41" t="s">
        <v>3945</v>
      </c>
      <c r="C159" s="36"/>
      <c r="D159" s="36"/>
      <c r="E159" s="54">
        <v>1.0</v>
      </c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182">
        <v>1.4E-4</v>
      </c>
      <c r="B160" s="41" t="s">
        <v>2999</v>
      </c>
      <c r="C160" s="36"/>
      <c r="D160" s="36"/>
      <c r="E160" s="54">
        <v>1.0</v>
      </c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182">
        <v>1.4E-4</v>
      </c>
      <c r="B161" s="41" t="s">
        <v>4440</v>
      </c>
      <c r="C161" s="36"/>
      <c r="D161" s="36"/>
      <c r="E161" s="54">
        <v>1.0</v>
      </c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182">
        <v>1.4E-4</v>
      </c>
      <c r="B162" s="41" t="s">
        <v>4442</v>
      </c>
      <c r="C162" s="36"/>
      <c r="D162" s="36"/>
      <c r="E162" s="54">
        <v>1.0</v>
      </c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182">
        <v>1.4E-4</v>
      </c>
      <c r="B163" s="41" t="s">
        <v>3437</v>
      </c>
      <c r="C163" s="36"/>
      <c r="D163" s="36"/>
      <c r="E163" s="54">
        <v>1.0</v>
      </c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182">
        <v>1.4E-4</v>
      </c>
      <c r="B164" s="41" t="s">
        <v>3495</v>
      </c>
      <c r="C164" s="36"/>
      <c r="D164" s="36"/>
      <c r="E164" s="54">
        <v>1.0</v>
      </c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182">
        <v>1.4E-4</v>
      </c>
      <c r="B165" s="41" t="s">
        <v>3580</v>
      </c>
      <c r="C165" s="36"/>
      <c r="D165" s="36"/>
      <c r="E165" s="54">
        <v>1.0</v>
      </c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182">
        <v>1.4E-4</v>
      </c>
      <c r="B166" s="41" t="s">
        <v>2965</v>
      </c>
      <c r="C166" s="36"/>
      <c r="D166" s="36"/>
      <c r="E166" s="54">
        <v>1.0</v>
      </c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182">
        <v>1.4E-4</v>
      </c>
      <c r="B167" s="41" t="s">
        <v>4443</v>
      </c>
      <c r="C167" s="36"/>
      <c r="D167" s="36"/>
      <c r="E167" s="54">
        <v>1.0</v>
      </c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182">
        <v>1.4E-4</v>
      </c>
      <c r="B168" s="41" t="s">
        <v>80</v>
      </c>
      <c r="C168" s="36"/>
      <c r="D168" s="36"/>
      <c r="E168" s="54">
        <v>1.0</v>
      </c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182">
        <v>7.0E-5</v>
      </c>
      <c r="B169" s="41" t="s">
        <v>3954</v>
      </c>
      <c r="C169" s="36"/>
      <c r="D169" s="36"/>
      <c r="E169" s="54">
        <v>1.0</v>
      </c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182">
        <v>7.0E-5</v>
      </c>
      <c r="B170" s="41" t="s">
        <v>3729</v>
      </c>
      <c r="C170" s="36"/>
      <c r="D170" s="36"/>
      <c r="E170" s="54">
        <v>1.0</v>
      </c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182">
        <v>7.0E-5</v>
      </c>
      <c r="B171" s="41" t="s">
        <v>3510</v>
      </c>
      <c r="C171" s="36"/>
      <c r="D171" s="36"/>
      <c r="E171" s="54">
        <v>1.0</v>
      </c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182">
        <v>7.0E-5</v>
      </c>
      <c r="B172" s="41" t="s">
        <v>3475</v>
      </c>
      <c r="C172" s="36"/>
      <c r="D172" s="36"/>
      <c r="E172" s="54">
        <v>1.0</v>
      </c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182">
        <v>7.0E-5</v>
      </c>
      <c r="B173" s="41" t="s">
        <v>3019</v>
      </c>
      <c r="C173" s="36"/>
      <c r="D173" s="36"/>
      <c r="E173" s="54">
        <v>1.0</v>
      </c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182">
        <v>7.0E-5</v>
      </c>
      <c r="B174" s="41" t="s">
        <v>4449</v>
      </c>
      <c r="C174" s="36"/>
      <c r="D174" s="36"/>
      <c r="E174" s="54">
        <v>1.0</v>
      </c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182">
        <v>7.0E-5</v>
      </c>
      <c r="B175" s="41" t="s">
        <v>3519</v>
      </c>
      <c r="C175" s="36"/>
      <c r="D175" s="36"/>
      <c r="E175" s="54">
        <v>1.0</v>
      </c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182">
        <v>7.0E-5</v>
      </c>
      <c r="B176" s="41" t="s">
        <v>3288</v>
      </c>
      <c r="C176" s="36"/>
      <c r="D176" s="36"/>
      <c r="E176" s="54">
        <v>1.0</v>
      </c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182">
        <v>7.0E-5</v>
      </c>
      <c r="B177" s="41" t="s">
        <v>513</v>
      </c>
      <c r="C177" s="36"/>
      <c r="D177" s="36"/>
      <c r="E177" s="54">
        <v>1.0</v>
      </c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182">
        <v>7.0E-5</v>
      </c>
      <c r="B178" s="41" t="s">
        <v>499</v>
      </c>
      <c r="C178" s="36"/>
      <c r="D178" s="36"/>
      <c r="E178" s="54">
        <v>1.0</v>
      </c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182">
        <v>7.0E-5</v>
      </c>
      <c r="B179" s="41" t="s">
        <v>3181</v>
      </c>
      <c r="C179" s="36"/>
      <c r="D179" s="36"/>
      <c r="E179" s="54">
        <v>1.0</v>
      </c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182">
        <v>7.0E-5</v>
      </c>
      <c r="B180" s="41" t="s">
        <v>454</v>
      </c>
      <c r="C180" s="36"/>
      <c r="D180" s="36"/>
      <c r="E180" s="54">
        <v>1.0</v>
      </c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182">
        <v>7.0E-5</v>
      </c>
      <c r="B181" s="41" t="s">
        <v>442</v>
      </c>
      <c r="C181" s="36"/>
      <c r="D181" s="36"/>
      <c r="E181" s="54">
        <v>1.0</v>
      </c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256">
        <v>7.0E-5</v>
      </c>
      <c r="B182" s="257" t="s">
        <v>3261</v>
      </c>
      <c r="C182" s="36"/>
      <c r="D182" s="36"/>
      <c r="E182" s="54">
        <v>1.0</v>
      </c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182">
        <v>7.0E-5</v>
      </c>
      <c r="B183" s="41" t="s">
        <v>3204</v>
      </c>
      <c r="C183" s="36"/>
      <c r="D183" s="36"/>
      <c r="E183" s="54">
        <v>1.0</v>
      </c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182">
        <v>7.0E-5</v>
      </c>
      <c r="B184" s="41" t="s">
        <v>3540</v>
      </c>
      <c r="C184" s="36"/>
      <c r="D184" s="36"/>
      <c r="E184" s="54">
        <v>1.0</v>
      </c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182">
        <v>7.0E-5</v>
      </c>
      <c r="B185" s="41" t="s">
        <v>2971</v>
      </c>
      <c r="C185" s="36"/>
      <c r="D185" s="36"/>
      <c r="E185" s="54">
        <v>1.0</v>
      </c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182">
        <v>7.0E-5</v>
      </c>
      <c r="B186" s="41" t="s">
        <v>4454</v>
      </c>
      <c r="C186" s="36"/>
      <c r="D186" s="36"/>
      <c r="E186" s="54">
        <v>1.0</v>
      </c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182">
        <v>7.0E-5</v>
      </c>
      <c r="B187" s="41" t="s">
        <v>3000</v>
      </c>
      <c r="C187" s="36"/>
      <c r="D187" s="36"/>
      <c r="E187" s="54">
        <v>1.0</v>
      </c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182">
        <v>7.0E-5</v>
      </c>
      <c r="B188" s="41" t="s">
        <v>3462</v>
      </c>
      <c r="C188" s="36"/>
      <c r="D188" s="36"/>
      <c r="E188" s="54">
        <v>1.0</v>
      </c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182">
        <v>7.0E-5</v>
      </c>
      <c r="B189" s="41" t="s">
        <v>4456</v>
      </c>
      <c r="C189" s="36"/>
      <c r="D189" s="36"/>
      <c r="E189" s="54">
        <v>1.0</v>
      </c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182">
        <v>7.0E-5</v>
      </c>
      <c r="B190" s="41" t="s">
        <v>4301</v>
      </c>
      <c r="C190" s="36"/>
      <c r="D190" s="36"/>
      <c r="E190" s="54">
        <v>1.0</v>
      </c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182">
        <v>7.0E-5</v>
      </c>
      <c r="B191" s="41" t="s">
        <v>4458</v>
      </c>
      <c r="C191" s="36"/>
      <c r="D191" s="36"/>
      <c r="E191" s="54">
        <v>1.0</v>
      </c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182">
        <v>7.0E-5</v>
      </c>
      <c r="B192" s="41" t="s">
        <v>4357</v>
      </c>
      <c r="C192" s="36"/>
      <c r="D192" s="36"/>
      <c r="E192" s="54">
        <v>1.0</v>
      </c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182">
        <v>7.0E-5</v>
      </c>
      <c r="B193" s="41" t="s">
        <v>3393</v>
      </c>
      <c r="C193" s="36"/>
      <c r="D193" s="36"/>
      <c r="E193" s="54">
        <v>1.0</v>
      </c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182">
        <v>7.0E-5</v>
      </c>
      <c r="B194" s="41" t="s">
        <v>4310</v>
      </c>
      <c r="C194" s="36"/>
      <c r="D194" s="36"/>
      <c r="E194" s="54">
        <v>1.0</v>
      </c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182">
        <v>7.0E-5</v>
      </c>
      <c r="B195" s="41" t="s">
        <v>3708</v>
      </c>
      <c r="C195" s="36"/>
      <c r="D195" s="36"/>
      <c r="E195" s="54">
        <v>1.0</v>
      </c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182">
        <v>7.0E-5</v>
      </c>
      <c r="B196" s="41" t="s">
        <v>3054</v>
      </c>
      <c r="C196" s="36"/>
      <c r="D196" s="36"/>
      <c r="E196" s="54">
        <v>1.0</v>
      </c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182">
        <v>7.0E-5</v>
      </c>
      <c r="B197" s="41" t="s">
        <v>4462</v>
      </c>
      <c r="C197" s="36"/>
      <c r="D197" s="36"/>
      <c r="E197" s="54">
        <v>1.0</v>
      </c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182">
        <v>7.0E-5</v>
      </c>
      <c r="B198" s="41" t="s">
        <v>4463</v>
      </c>
      <c r="C198" s="36"/>
      <c r="D198" s="36"/>
      <c r="E198" s="54">
        <v>1.0</v>
      </c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182">
        <v>7.0E-5</v>
      </c>
      <c r="B199" s="41" t="s">
        <v>268</v>
      </c>
      <c r="C199" s="36"/>
      <c r="D199" s="36"/>
      <c r="E199" s="54">
        <v>1.0</v>
      </c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182">
        <v>7.0E-5</v>
      </c>
      <c r="B200" s="41" t="s">
        <v>4464</v>
      </c>
      <c r="C200" s="36"/>
      <c r="D200" s="36"/>
      <c r="E200" s="54">
        <v>1.0</v>
      </c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182">
        <v>7.0E-5</v>
      </c>
      <c r="B201" s="41" t="s">
        <v>4240</v>
      </c>
      <c r="C201" s="36"/>
      <c r="D201" s="36"/>
      <c r="E201" s="54">
        <v>1.0</v>
      </c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182">
        <v>7.0E-5</v>
      </c>
      <c r="B202" s="41" t="s">
        <v>4465</v>
      </c>
      <c r="C202" s="36"/>
      <c r="D202" s="36"/>
      <c r="E202" s="54">
        <v>1.0</v>
      </c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182">
        <v>7.0E-5</v>
      </c>
      <c r="B203" s="41" t="s">
        <v>4466</v>
      </c>
      <c r="C203" s="36"/>
      <c r="D203" s="36"/>
      <c r="E203" s="54">
        <v>1.0</v>
      </c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182">
        <v>7.0E-5</v>
      </c>
      <c r="B204" s="41" t="s">
        <v>4467</v>
      </c>
      <c r="C204" s="36"/>
      <c r="D204" s="36"/>
      <c r="E204" s="54">
        <v>1.0</v>
      </c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182">
        <v>7.0E-5</v>
      </c>
      <c r="B205" s="41" t="s">
        <v>3408</v>
      </c>
      <c r="C205" s="36"/>
      <c r="D205" s="36"/>
      <c r="E205" s="54">
        <v>1.0</v>
      </c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182">
        <v>7.0E-5</v>
      </c>
      <c r="B206" s="41" t="s">
        <v>4469</v>
      </c>
      <c r="C206" s="36"/>
      <c r="D206" s="36"/>
      <c r="E206" s="54">
        <v>1.0</v>
      </c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182">
        <v>7.0E-5</v>
      </c>
      <c r="B207" s="41" t="s">
        <v>3815</v>
      </c>
      <c r="C207" s="36"/>
      <c r="D207" s="36"/>
      <c r="E207" s="54">
        <v>1.0</v>
      </c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182">
        <v>7.0E-5</v>
      </c>
      <c r="B208" s="41" t="s">
        <v>3719</v>
      </c>
      <c r="C208" s="36"/>
      <c r="D208" s="36"/>
      <c r="E208" s="54">
        <v>1.0</v>
      </c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182">
        <v>7.0E-5</v>
      </c>
      <c r="B209" s="41" t="s">
        <v>4471</v>
      </c>
      <c r="C209" s="36"/>
      <c r="D209" s="36"/>
      <c r="E209" s="54">
        <v>1.0</v>
      </c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182">
        <v>7.0E-5</v>
      </c>
      <c r="B210" s="41" t="s">
        <v>4472</v>
      </c>
      <c r="C210" s="36"/>
      <c r="D210" s="36"/>
      <c r="E210" s="54">
        <v>1.0</v>
      </c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182">
        <v>7.0E-5</v>
      </c>
      <c r="B211" s="41" t="s">
        <v>3499</v>
      </c>
      <c r="C211" s="36"/>
      <c r="D211" s="36"/>
      <c r="E211" s="54">
        <v>1.0</v>
      </c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182">
        <v>7.0E-5</v>
      </c>
      <c r="B212" s="41" t="s">
        <v>3530</v>
      </c>
      <c r="C212" s="36"/>
      <c r="D212" s="36"/>
      <c r="E212" s="54">
        <v>1.0</v>
      </c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182">
        <v>7.0E-5</v>
      </c>
      <c r="B213" s="41" t="s">
        <v>4420</v>
      </c>
      <c r="C213" s="36"/>
      <c r="D213" s="36"/>
      <c r="E213" s="54">
        <v>1.0</v>
      </c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182">
        <v>7.0E-5</v>
      </c>
      <c r="B214" s="41" t="s">
        <v>4370</v>
      </c>
      <c r="C214" s="36"/>
      <c r="D214" s="36"/>
      <c r="E214" s="54">
        <v>1.0</v>
      </c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182">
        <v>7.0E-5</v>
      </c>
      <c r="B215" s="41" t="s">
        <v>3537</v>
      </c>
      <c r="C215" s="36"/>
      <c r="D215" s="36"/>
      <c r="E215" s="54">
        <v>1.0</v>
      </c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182">
        <v>7.0E-5</v>
      </c>
      <c r="B216" s="41" t="s">
        <v>4474</v>
      </c>
      <c r="C216" s="36"/>
      <c r="D216" s="36"/>
      <c r="E216" s="54">
        <v>1.0</v>
      </c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182">
        <v>7.0E-5</v>
      </c>
      <c r="B217" s="41" t="s">
        <v>166</v>
      </c>
      <c r="C217" s="36"/>
      <c r="D217" s="36"/>
      <c r="E217" s="54">
        <v>1.0</v>
      </c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182">
        <v>7.0E-5</v>
      </c>
      <c r="B218" s="41" t="s">
        <v>4475</v>
      </c>
      <c r="C218" s="36"/>
      <c r="D218" s="36"/>
      <c r="E218" s="54">
        <v>1.0</v>
      </c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182">
        <v>7.0E-5</v>
      </c>
      <c r="B219" s="41" t="s">
        <v>156</v>
      </c>
      <c r="C219" s="36"/>
      <c r="D219" s="36"/>
      <c r="E219" s="54">
        <v>1.0</v>
      </c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182">
        <v>7.0E-5</v>
      </c>
      <c r="B220" s="41" t="s">
        <v>3191</v>
      </c>
      <c r="C220" s="36"/>
      <c r="D220" s="36"/>
      <c r="E220" s="54">
        <v>1.0</v>
      </c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182">
        <v>7.0E-5</v>
      </c>
      <c r="B221" s="41" t="s">
        <v>4477</v>
      </c>
      <c r="C221" s="36"/>
      <c r="D221" s="36"/>
      <c r="E221" s="54">
        <v>1.0</v>
      </c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182">
        <v>7.0E-5</v>
      </c>
      <c r="B222" s="41" t="s">
        <v>3238</v>
      </c>
      <c r="C222" s="36"/>
      <c r="D222" s="36"/>
      <c r="E222" s="54">
        <v>1.0</v>
      </c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182">
        <v>7.0E-5</v>
      </c>
      <c r="B223" s="41" t="s">
        <v>4478</v>
      </c>
      <c r="C223" s="36"/>
      <c r="D223" s="36"/>
      <c r="E223" s="54">
        <v>1.0</v>
      </c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182">
        <v>7.0E-5</v>
      </c>
      <c r="B224" s="41" t="s">
        <v>3048</v>
      </c>
      <c r="C224" s="36"/>
      <c r="D224" s="36"/>
      <c r="E224" s="54">
        <v>1.0</v>
      </c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182">
        <v>7.0E-5</v>
      </c>
      <c r="B225" s="41" t="s">
        <v>4408</v>
      </c>
      <c r="C225" s="36"/>
      <c r="D225" s="36"/>
      <c r="E225" s="54">
        <v>1.0</v>
      </c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182">
        <v>7.0E-5</v>
      </c>
      <c r="B226" s="41" t="s">
        <v>105</v>
      </c>
      <c r="C226" s="36"/>
      <c r="D226" s="36"/>
      <c r="E226" s="54">
        <v>1.0</v>
      </c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182">
        <v>7.0E-5</v>
      </c>
      <c r="B227" s="41" t="s">
        <v>4383</v>
      </c>
      <c r="C227" s="36"/>
      <c r="D227" s="36"/>
      <c r="E227" s="54">
        <v>1.0</v>
      </c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182">
        <v>7.0E-5</v>
      </c>
      <c r="B228" s="41" t="s">
        <v>4480</v>
      </c>
      <c r="C228" s="36"/>
      <c r="D228" s="36"/>
      <c r="E228" s="54">
        <v>1.0</v>
      </c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182">
        <v>7.0E-5</v>
      </c>
      <c r="B229" s="41" t="s">
        <v>4296</v>
      </c>
      <c r="C229" s="36"/>
      <c r="D229" s="36"/>
      <c r="E229" s="54">
        <v>1.0</v>
      </c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182">
        <v>7.0E-5</v>
      </c>
      <c r="B230" s="41" t="s">
        <v>4321</v>
      </c>
      <c r="C230" s="36"/>
      <c r="D230" s="36"/>
      <c r="E230" s="54">
        <v>1.0</v>
      </c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182">
        <v>7.0E-5</v>
      </c>
      <c r="B231" s="41" t="s">
        <v>4279</v>
      </c>
      <c r="C231" s="36"/>
      <c r="D231" s="36"/>
      <c r="E231" s="54">
        <v>1.0</v>
      </c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182">
        <v>7.0E-5</v>
      </c>
      <c r="B232" s="41" t="s">
        <v>4256</v>
      </c>
      <c r="C232" s="36"/>
      <c r="D232" s="36"/>
      <c r="E232" s="54">
        <v>1.0</v>
      </c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182">
        <v>7.0E-5</v>
      </c>
      <c r="B233" s="41" t="s">
        <v>4483</v>
      </c>
      <c r="C233" s="36"/>
      <c r="D233" s="36"/>
      <c r="E233" s="54">
        <v>1.0</v>
      </c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182">
        <v>7.0E-5</v>
      </c>
      <c r="B234" s="41" t="s">
        <v>3370</v>
      </c>
      <c r="C234" s="36"/>
      <c r="D234" s="36"/>
      <c r="E234" s="54">
        <v>1.0</v>
      </c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182">
        <v>7.0E-5</v>
      </c>
      <c r="B235" s="41" t="s">
        <v>3492</v>
      </c>
      <c r="C235" s="36"/>
      <c r="D235" s="36"/>
      <c r="E235" s="54">
        <v>1.0</v>
      </c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182">
        <v>7.0E-5</v>
      </c>
      <c r="B236" s="41" t="s">
        <v>4485</v>
      </c>
      <c r="C236" s="36"/>
      <c r="D236" s="36"/>
      <c r="E236" s="54">
        <v>1.0</v>
      </c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182">
        <v>7.0E-5</v>
      </c>
      <c r="B237" s="41" t="s">
        <v>2980</v>
      </c>
      <c r="C237" s="36"/>
      <c r="D237" s="36"/>
      <c r="E237" s="54">
        <v>1.0</v>
      </c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182">
        <v>7.0E-5</v>
      </c>
      <c r="B238" s="41" t="s">
        <v>4487</v>
      </c>
      <c r="C238" s="36"/>
      <c r="D238" s="36"/>
      <c r="E238" s="54">
        <v>1.0</v>
      </c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3.43"/>
    <col customWidth="1" min="3" max="3" width="22.29"/>
  </cols>
  <sheetData>
    <row r="1">
      <c r="A1" s="41" t="s">
        <v>4432</v>
      </c>
      <c r="B1" s="31" t="s">
        <v>4433</v>
      </c>
      <c r="C1" s="54" t="s">
        <v>1</v>
      </c>
      <c r="D1" s="31" t="s">
        <v>644</v>
      </c>
      <c r="E1" s="35" t="s">
        <v>4434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181" t="s">
        <v>4435</v>
      </c>
      <c r="B2" s="82"/>
      <c r="C2" s="36"/>
      <c r="D2" s="36"/>
      <c r="E2" s="54">
        <v>245.0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182">
        <v>0.1969</v>
      </c>
      <c r="B3" s="41" t="s">
        <v>70</v>
      </c>
      <c r="C3" s="75" t="s">
        <v>1442</v>
      </c>
      <c r="D3" s="36"/>
      <c r="E3" s="54">
        <v>2.0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182">
        <v>0.08732</v>
      </c>
      <c r="B4" s="41" t="s">
        <v>558</v>
      </c>
      <c r="C4" s="54" t="s">
        <v>4437</v>
      </c>
      <c r="D4" s="54" t="s">
        <v>15</v>
      </c>
      <c r="E4" s="54">
        <v>1.0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182">
        <v>0.0773</v>
      </c>
      <c r="B5" s="41" t="s">
        <v>586</v>
      </c>
      <c r="C5" s="54" t="s">
        <v>4438</v>
      </c>
      <c r="D5" s="54" t="s">
        <v>67</v>
      </c>
      <c r="E5" s="54">
        <v>8.0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182">
        <v>0.0649</v>
      </c>
      <c r="B6" s="41" t="s">
        <v>405</v>
      </c>
      <c r="C6" s="54" t="s">
        <v>406</v>
      </c>
      <c r="D6" s="54" t="s">
        <v>15</v>
      </c>
      <c r="E6" s="54">
        <v>3.0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182">
        <v>0.05314</v>
      </c>
      <c r="B7" s="41" t="s">
        <v>561</v>
      </c>
      <c r="C7" s="54" t="s">
        <v>368</v>
      </c>
      <c r="D7" s="54" t="s">
        <v>7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182">
        <v>0.03878</v>
      </c>
      <c r="B8" s="41" t="s">
        <v>74</v>
      </c>
      <c r="C8" s="54" t="s">
        <v>1878</v>
      </c>
      <c r="D8" s="54" t="s">
        <v>15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182">
        <v>0.038</v>
      </c>
      <c r="B9" s="41" t="s">
        <v>549</v>
      </c>
      <c r="C9" s="54" t="s">
        <v>4441</v>
      </c>
      <c r="D9" s="54" t="s">
        <v>667</v>
      </c>
      <c r="E9" s="54">
        <v>2.0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182">
        <v>0.0379</v>
      </c>
      <c r="B10" s="41" t="s">
        <v>551</v>
      </c>
      <c r="C10" s="54" t="s">
        <v>552</v>
      </c>
      <c r="D10" s="54" t="s">
        <v>7</v>
      </c>
      <c r="E10" s="54">
        <v>2.0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182">
        <v>0.0269</v>
      </c>
      <c r="B11" s="41" t="s">
        <v>352</v>
      </c>
      <c r="C11" s="54" t="s">
        <v>353</v>
      </c>
      <c r="D11" s="54" t="s">
        <v>7</v>
      </c>
      <c r="E11" s="54">
        <v>3.0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182">
        <v>0.02384</v>
      </c>
      <c r="B12" s="41" t="s">
        <v>204</v>
      </c>
      <c r="C12" s="54" t="s">
        <v>205</v>
      </c>
      <c r="D12" s="54" t="s">
        <v>7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182">
        <v>0.0223</v>
      </c>
      <c r="B13" s="41" t="s">
        <v>631</v>
      </c>
      <c r="C13" s="54" t="s">
        <v>632</v>
      </c>
      <c r="D13" s="54" t="s">
        <v>15</v>
      </c>
      <c r="E13" s="54">
        <v>2.0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182">
        <v>0.01924</v>
      </c>
      <c r="B14" s="41" t="s">
        <v>28</v>
      </c>
      <c r="C14" s="54" t="s">
        <v>29</v>
      </c>
      <c r="D14" s="54" t="s">
        <v>15</v>
      </c>
      <c r="E14" s="54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182">
        <v>0.0188</v>
      </c>
      <c r="B15" s="41" t="s">
        <v>578</v>
      </c>
      <c r="C15" s="54" t="s">
        <v>579</v>
      </c>
      <c r="D15" s="54" t="s">
        <v>15</v>
      </c>
      <c r="E15" s="54">
        <v>2.0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182">
        <v>0.01766</v>
      </c>
      <c r="B16" s="41" t="s">
        <v>299</v>
      </c>
      <c r="C16" s="54" t="s">
        <v>4444</v>
      </c>
      <c r="D16" s="54" t="s">
        <v>7</v>
      </c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182">
        <v>0.0167</v>
      </c>
      <c r="B17" s="41" t="s">
        <v>120</v>
      </c>
      <c r="C17" s="54" t="s">
        <v>4445</v>
      </c>
      <c r="D17" s="54" t="s">
        <v>7</v>
      </c>
      <c r="E17" s="54">
        <v>2.0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182">
        <v>0.0161</v>
      </c>
      <c r="B18" s="41" t="s">
        <v>202</v>
      </c>
      <c r="C18" s="54" t="s">
        <v>4446</v>
      </c>
      <c r="D18" s="54" t="s">
        <v>134</v>
      </c>
      <c r="E18" s="54">
        <v>2.0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182">
        <v>0.0123</v>
      </c>
      <c r="B19" s="41" t="s">
        <v>117</v>
      </c>
      <c r="C19" s="54" t="s">
        <v>4447</v>
      </c>
      <c r="D19" s="54" t="s">
        <v>1932</v>
      </c>
      <c r="E19" s="54">
        <v>9.0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183">
        <v>0.01163</v>
      </c>
      <c r="B20" s="112" t="s">
        <v>553</v>
      </c>
      <c r="C20" s="61" t="s">
        <v>4448</v>
      </c>
      <c r="D20" s="61" t="s">
        <v>15</v>
      </c>
      <c r="E20" s="61">
        <v>1.0</v>
      </c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>
      <c r="A21" s="182">
        <v>0.01063</v>
      </c>
      <c r="B21" s="41" t="s">
        <v>320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182">
        <v>0.00977</v>
      </c>
      <c r="B22" s="41" t="s">
        <v>208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182">
        <v>0.00962</v>
      </c>
      <c r="B23" s="41" t="s">
        <v>4450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182">
        <v>0.0089</v>
      </c>
      <c r="B24" s="41" t="s">
        <v>589</v>
      </c>
      <c r="C24" s="36"/>
      <c r="D24" s="36"/>
      <c r="E24" s="54">
        <v>4.0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182">
        <v>0.00876</v>
      </c>
      <c r="B25" s="41" t="s">
        <v>3553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182">
        <v>0.00646</v>
      </c>
      <c r="B26" s="41" t="s">
        <v>4451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182">
        <v>0.0063</v>
      </c>
      <c r="B27" s="41" t="s">
        <v>774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182">
        <v>0.00618</v>
      </c>
      <c r="B28" s="41" t="s">
        <v>490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182">
        <v>0.00603</v>
      </c>
      <c r="B29" s="41" t="s">
        <v>3319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182">
        <v>0.0059</v>
      </c>
      <c r="B30" s="41" t="s">
        <v>4408</v>
      </c>
      <c r="C30" s="36"/>
      <c r="D30" s="36"/>
      <c r="E30" s="54">
        <v>6.0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182">
        <v>0.00589</v>
      </c>
      <c r="B31" s="41" t="s">
        <v>4452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256">
        <v>0.00546</v>
      </c>
      <c r="B32" s="257" t="s">
        <v>3261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182">
        <v>0.0049</v>
      </c>
      <c r="B33" s="41" t="s">
        <v>115</v>
      </c>
      <c r="C33" s="36"/>
      <c r="D33" s="36"/>
      <c r="E33" s="54">
        <v>3.0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182">
        <v>0.0047</v>
      </c>
      <c r="B34" s="41" t="s">
        <v>401</v>
      </c>
      <c r="C34" s="36"/>
      <c r="D34" s="36"/>
      <c r="E34" s="54">
        <v>5.0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182">
        <v>0.0047</v>
      </c>
      <c r="B35" s="41" t="s">
        <v>4453</v>
      </c>
      <c r="C35" s="36"/>
      <c r="D35" s="36"/>
      <c r="E35" s="54">
        <v>4.0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182">
        <v>0.0047</v>
      </c>
      <c r="B36" s="41" t="s">
        <v>65</v>
      </c>
      <c r="C36" s="36"/>
      <c r="D36" s="36"/>
      <c r="E36" s="54">
        <v>2.0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182">
        <v>0.0046</v>
      </c>
      <c r="B37" s="41" t="s">
        <v>534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182">
        <v>0.00445</v>
      </c>
      <c r="B38" s="41" t="s">
        <v>4455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182">
        <v>0.0043</v>
      </c>
      <c r="B39" s="41" t="s">
        <v>295</v>
      </c>
      <c r="C39" s="36"/>
      <c r="D39" s="36"/>
      <c r="E39" s="54">
        <v>3.0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256">
        <v>0.00416</v>
      </c>
      <c r="B40" s="257" t="s">
        <v>253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182">
        <v>0.00402</v>
      </c>
      <c r="B41" s="41" t="s">
        <v>4457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182">
        <v>0.00373</v>
      </c>
      <c r="B42" s="41" t="s">
        <v>2984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182">
        <v>0.00373</v>
      </c>
      <c r="B43" s="41" t="s">
        <v>4002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182">
        <v>0.00359</v>
      </c>
      <c r="B44" s="41" t="s">
        <v>4459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182">
        <v>0.00345</v>
      </c>
      <c r="B45" s="41" t="s">
        <v>255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182">
        <v>0.00345</v>
      </c>
      <c r="B46" s="41" t="s">
        <v>4460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182">
        <v>0.00287</v>
      </c>
      <c r="B47" s="41" t="s">
        <v>4461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182">
        <v>0.00259</v>
      </c>
      <c r="B48" s="41" t="s">
        <v>3526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182">
        <v>0.00244</v>
      </c>
      <c r="B49" s="41" t="s">
        <v>284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182">
        <v>0.0024</v>
      </c>
      <c r="B50" s="41" t="s">
        <v>301</v>
      </c>
      <c r="C50" s="36"/>
      <c r="D50" s="36"/>
      <c r="E50" s="54">
        <v>3.0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182">
        <v>0.0023</v>
      </c>
      <c r="B51" s="41" t="s">
        <v>536</v>
      </c>
      <c r="C51" s="36"/>
      <c r="D51" s="36"/>
      <c r="E51" s="54">
        <v>2.0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182">
        <v>0.0023</v>
      </c>
      <c r="B52" s="41" t="s">
        <v>3337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182">
        <v>0.0023</v>
      </c>
      <c r="B53" s="41" t="s">
        <v>4468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182">
        <v>0.0023</v>
      </c>
      <c r="B54" s="41" t="s">
        <v>3177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182">
        <v>0.0023</v>
      </c>
      <c r="B55" s="41" t="s">
        <v>4470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182">
        <v>0.0015</v>
      </c>
      <c r="B56" s="41" t="s">
        <v>268</v>
      </c>
      <c r="C56" s="36"/>
      <c r="D56" s="36"/>
      <c r="E56" s="54">
        <v>2.0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182">
        <v>0.00144</v>
      </c>
      <c r="B57" s="41" t="s">
        <v>3179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182">
        <v>0.00144</v>
      </c>
      <c r="B58" s="41" t="s">
        <v>4473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182">
        <v>0.0013</v>
      </c>
      <c r="B59" s="41" t="s">
        <v>126</v>
      </c>
      <c r="C59" s="36"/>
      <c r="D59" s="36"/>
      <c r="E59" s="54">
        <v>2.0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182">
        <v>0.0013</v>
      </c>
      <c r="B60" s="41" t="s">
        <v>3094</v>
      </c>
      <c r="C60" s="36"/>
      <c r="D60" s="36"/>
      <c r="E60" s="54">
        <v>2.0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182">
        <v>0.00129</v>
      </c>
      <c r="B61" s="41" t="s">
        <v>3714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182">
        <v>0.00129</v>
      </c>
      <c r="B62" s="41" t="s">
        <v>4476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182">
        <v>0.00129</v>
      </c>
      <c r="B63" s="41" t="s">
        <v>395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182">
        <v>0.00129</v>
      </c>
      <c r="B64" s="41" t="s">
        <v>3625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182">
        <v>0.0012</v>
      </c>
      <c r="B65" s="41" t="s">
        <v>397</v>
      </c>
      <c r="C65" s="36"/>
      <c r="D65" s="36"/>
      <c r="E65" s="54">
        <v>3.0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182">
        <v>0.00115</v>
      </c>
      <c r="B66" s="41" t="s">
        <v>3673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182">
        <v>0.00115</v>
      </c>
      <c r="B67" s="41" t="s">
        <v>4411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182">
        <v>0.0011</v>
      </c>
      <c r="B68" s="41" t="s">
        <v>4479</v>
      </c>
      <c r="C68" s="36"/>
      <c r="D68" s="36"/>
      <c r="E68" s="54">
        <v>2.0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182">
        <v>0.00101</v>
      </c>
      <c r="B69" s="41" t="s">
        <v>584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182">
        <v>0.001</v>
      </c>
      <c r="B70" s="41" t="s">
        <v>417</v>
      </c>
      <c r="C70" s="36"/>
      <c r="D70" s="36"/>
      <c r="E70" s="54">
        <v>3.0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182">
        <v>8.6E-4</v>
      </c>
      <c r="B71" s="41" t="s">
        <v>4481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182">
        <v>8.6E-4</v>
      </c>
      <c r="B72" s="41" t="s">
        <v>411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182">
        <v>8.6E-4</v>
      </c>
      <c r="B73" s="41" t="s">
        <v>497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182">
        <v>8.6E-4</v>
      </c>
      <c r="B74" s="41" t="s">
        <v>539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182">
        <v>8.6E-4</v>
      </c>
      <c r="B75" s="41" t="s">
        <v>4482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182">
        <v>7.2E-4</v>
      </c>
      <c r="B76" s="41" t="s">
        <v>206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182">
        <v>7.2E-4</v>
      </c>
      <c r="B77" s="41" t="s">
        <v>4484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182">
        <v>7.2E-4</v>
      </c>
      <c r="B78" s="41" t="s">
        <v>3527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182">
        <v>5.7E-4</v>
      </c>
      <c r="B79" s="41" t="s">
        <v>3048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182">
        <v>5.7E-4</v>
      </c>
      <c r="B80" s="41" t="s">
        <v>4486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182">
        <v>5.7E-4</v>
      </c>
      <c r="B81" s="41" t="s">
        <v>3390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182">
        <v>5.7E-4</v>
      </c>
      <c r="B82" s="41" t="s">
        <v>3484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182">
        <v>4.3E-4</v>
      </c>
      <c r="B83" s="41" t="s">
        <v>3051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182">
        <v>4.3E-4</v>
      </c>
      <c r="B84" s="41" t="s">
        <v>4400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182">
        <v>4.3E-4</v>
      </c>
      <c r="B85" s="41" t="s">
        <v>3158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182">
        <v>4.3E-4</v>
      </c>
      <c r="B86" s="41" t="s">
        <v>3060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182">
        <v>4.3E-4</v>
      </c>
      <c r="B87" s="41" t="s">
        <v>3664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182">
        <v>4.3E-4</v>
      </c>
      <c r="B88" s="41" t="s">
        <v>407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182">
        <v>4.3E-4</v>
      </c>
      <c r="B89" s="41" t="s">
        <v>499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182">
        <v>4.3E-4</v>
      </c>
      <c r="B90" s="41" t="s">
        <v>4488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182">
        <v>4.3E-4</v>
      </c>
      <c r="B91" s="41" t="s">
        <v>556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182">
        <v>4.3E-4</v>
      </c>
      <c r="B92" s="41" t="s">
        <v>577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182">
        <v>4.3E-4</v>
      </c>
      <c r="B93" s="41" t="s">
        <v>3354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182">
        <v>4.3E-4</v>
      </c>
      <c r="B94" s="41" t="s">
        <v>2975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182">
        <v>4.3E-4</v>
      </c>
      <c r="B95" s="41" t="s">
        <v>782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182">
        <v>2.9E-4</v>
      </c>
      <c r="B96" s="41" t="s">
        <v>4489</v>
      </c>
      <c r="C96" s="36"/>
      <c r="D96" s="36"/>
      <c r="E96" s="54">
        <v>1.0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182">
        <v>2.9E-4</v>
      </c>
      <c r="B97" s="41" t="s">
        <v>3566</v>
      </c>
      <c r="C97" s="36"/>
      <c r="D97" s="36"/>
      <c r="E97" s="54">
        <v>1.0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182">
        <v>2.9E-4</v>
      </c>
      <c r="B98" s="41" t="s">
        <v>3142</v>
      </c>
      <c r="C98" s="36"/>
      <c r="D98" s="36"/>
      <c r="E98" s="54">
        <v>1.0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182">
        <v>2.9E-4</v>
      </c>
      <c r="B99" s="41" t="s">
        <v>4491</v>
      </c>
      <c r="C99" s="36"/>
      <c r="D99" s="36"/>
      <c r="E99" s="54">
        <v>1.0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182">
        <v>2.9E-4</v>
      </c>
      <c r="B100" s="41" t="s">
        <v>4492</v>
      </c>
      <c r="C100" s="36"/>
      <c r="D100" s="36"/>
      <c r="E100" s="54">
        <v>1.0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182">
        <v>2.9E-4</v>
      </c>
      <c r="B101" s="41" t="s">
        <v>181</v>
      </c>
      <c r="C101" s="36"/>
      <c r="D101" s="36"/>
      <c r="E101" s="54">
        <v>1.0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182">
        <v>2.9E-4</v>
      </c>
      <c r="B102" s="41" t="s">
        <v>3199</v>
      </c>
      <c r="C102" s="36"/>
      <c r="D102" s="36"/>
      <c r="E102" s="54">
        <v>1.0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182">
        <v>2.9E-4</v>
      </c>
      <c r="B103" s="41" t="s">
        <v>3466</v>
      </c>
      <c r="C103" s="36"/>
      <c r="D103" s="36"/>
      <c r="E103" s="54">
        <v>1.0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182">
        <v>2.9E-4</v>
      </c>
      <c r="B104" s="41" t="s">
        <v>4496</v>
      </c>
      <c r="C104" s="36"/>
      <c r="D104" s="36"/>
      <c r="E104" s="54">
        <v>1.0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182">
        <v>2.9E-4</v>
      </c>
      <c r="B105" s="41" t="s">
        <v>286</v>
      </c>
      <c r="C105" s="36"/>
      <c r="D105" s="36"/>
      <c r="E105" s="54">
        <v>1.0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182">
        <v>2.9E-4</v>
      </c>
      <c r="B106" s="41" t="s">
        <v>3488</v>
      </c>
      <c r="C106" s="36"/>
      <c r="D106" s="36"/>
      <c r="E106" s="54">
        <v>1.0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182">
        <v>2.9E-4</v>
      </c>
      <c r="B107" s="41" t="s">
        <v>3487</v>
      </c>
      <c r="C107" s="36"/>
      <c r="D107" s="36"/>
      <c r="E107" s="54">
        <v>1.0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182">
        <v>2.9E-4</v>
      </c>
      <c r="B108" s="41" t="s">
        <v>4499</v>
      </c>
      <c r="C108" s="36"/>
      <c r="D108" s="36"/>
      <c r="E108" s="54">
        <v>1.0</v>
      </c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182">
        <v>2.9E-4</v>
      </c>
      <c r="B109" s="41" t="s">
        <v>3024</v>
      </c>
      <c r="C109" s="36"/>
      <c r="D109" s="36"/>
      <c r="E109" s="54">
        <v>1.0</v>
      </c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182">
        <v>2.9E-4</v>
      </c>
      <c r="B110" s="41" t="s">
        <v>415</v>
      </c>
      <c r="C110" s="36"/>
      <c r="D110" s="36"/>
      <c r="E110" s="54">
        <v>1.0</v>
      </c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182">
        <v>2.9E-4</v>
      </c>
      <c r="B111" s="41" t="s">
        <v>3005</v>
      </c>
      <c r="C111" s="36"/>
      <c r="D111" s="36"/>
      <c r="E111" s="54">
        <v>1.0</v>
      </c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182">
        <v>2.9E-4</v>
      </c>
      <c r="B112" s="41" t="s">
        <v>419</v>
      </c>
      <c r="C112" s="36"/>
      <c r="D112" s="36"/>
      <c r="E112" s="54">
        <v>1.0</v>
      </c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182">
        <v>2.9E-4</v>
      </c>
      <c r="B113" s="41" t="s">
        <v>3121</v>
      </c>
      <c r="C113" s="36"/>
      <c r="D113" s="36"/>
      <c r="E113" s="54">
        <v>1.0</v>
      </c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182">
        <v>2.9E-4</v>
      </c>
      <c r="B114" s="41" t="s">
        <v>4506</v>
      </c>
      <c r="C114" s="36"/>
      <c r="D114" s="36"/>
      <c r="E114" s="54">
        <v>1.0</v>
      </c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82">
        <v>2.9E-4</v>
      </c>
      <c r="B115" s="41" t="s">
        <v>4507</v>
      </c>
      <c r="C115" s="36"/>
      <c r="D115" s="36"/>
      <c r="E115" s="54">
        <v>1.0</v>
      </c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82">
        <v>2.9E-4</v>
      </c>
      <c r="B116" s="41" t="s">
        <v>4508</v>
      </c>
      <c r="C116" s="36"/>
      <c r="D116" s="36"/>
      <c r="E116" s="54">
        <v>1.0</v>
      </c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182">
        <v>2.9E-4</v>
      </c>
      <c r="B117" s="41" t="s">
        <v>582</v>
      </c>
      <c r="C117" s="36"/>
      <c r="D117" s="36"/>
      <c r="E117" s="54">
        <v>1.0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182">
        <v>2.0E-4</v>
      </c>
      <c r="B118" s="41" t="s">
        <v>2982</v>
      </c>
      <c r="C118" s="36"/>
      <c r="D118" s="36"/>
      <c r="E118" s="54">
        <v>2.0</v>
      </c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182">
        <v>2.0E-4</v>
      </c>
      <c r="B119" s="41" t="s">
        <v>3382</v>
      </c>
      <c r="C119" s="36"/>
      <c r="D119" s="36"/>
      <c r="E119" s="54">
        <v>2.0</v>
      </c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182">
        <v>2.0E-4</v>
      </c>
      <c r="B120" s="41" t="s">
        <v>4514</v>
      </c>
      <c r="C120" s="36"/>
      <c r="D120" s="36"/>
      <c r="E120" s="54">
        <v>2.0</v>
      </c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182">
        <v>1.4E-4</v>
      </c>
      <c r="B121" s="41" t="s">
        <v>4515</v>
      </c>
      <c r="C121" s="36"/>
      <c r="D121" s="36"/>
      <c r="E121" s="54">
        <v>1.0</v>
      </c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182">
        <v>1.4E-4</v>
      </c>
      <c r="B122" s="41" t="s">
        <v>56</v>
      </c>
      <c r="C122" s="36"/>
      <c r="D122" s="36"/>
      <c r="E122" s="54">
        <v>1.0</v>
      </c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182">
        <v>1.4E-4</v>
      </c>
      <c r="B123" s="41" t="s">
        <v>3216</v>
      </c>
      <c r="C123" s="36"/>
      <c r="D123" s="36"/>
      <c r="E123" s="54">
        <v>1.0</v>
      </c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182">
        <v>1.4E-4</v>
      </c>
      <c r="B124" s="41" t="s">
        <v>3189</v>
      </c>
      <c r="C124" s="36"/>
      <c r="D124" s="36"/>
      <c r="E124" s="54">
        <v>1.0</v>
      </c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182">
        <v>1.4E-4</v>
      </c>
      <c r="B125" s="41" t="s">
        <v>3341</v>
      </c>
      <c r="C125" s="36"/>
      <c r="D125" s="36"/>
      <c r="E125" s="54">
        <v>1.0</v>
      </c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182">
        <v>1.4E-4</v>
      </c>
      <c r="B126" s="41" t="s">
        <v>3322</v>
      </c>
      <c r="C126" s="36"/>
      <c r="D126" s="36"/>
      <c r="E126" s="54">
        <v>1.0</v>
      </c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182">
        <v>1.4E-4</v>
      </c>
      <c r="B127" s="41" t="s">
        <v>102</v>
      </c>
      <c r="C127" s="36"/>
      <c r="D127" s="36"/>
      <c r="E127" s="54">
        <v>1.0</v>
      </c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182">
        <v>1.4E-4</v>
      </c>
      <c r="B128" s="41" t="s">
        <v>4517</v>
      </c>
      <c r="C128" s="36"/>
      <c r="D128" s="36"/>
      <c r="E128" s="54">
        <v>1.0</v>
      </c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182">
        <v>1.4E-4</v>
      </c>
      <c r="B129" s="41" t="s">
        <v>3286</v>
      </c>
      <c r="C129" s="36"/>
      <c r="D129" s="36"/>
      <c r="E129" s="54">
        <v>1.0</v>
      </c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182">
        <v>1.4E-4</v>
      </c>
      <c r="B130" s="41" t="s">
        <v>3253</v>
      </c>
      <c r="C130" s="36"/>
      <c r="D130" s="36"/>
      <c r="E130" s="54">
        <v>1.0</v>
      </c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182">
        <v>1.4E-4</v>
      </c>
      <c r="B131" s="41" t="s">
        <v>4519</v>
      </c>
      <c r="C131" s="36"/>
      <c r="D131" s="36"/>
      <c r="E131" s="54">
        <v>1.0</v>
      </c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182">
        <v>1.4E-4</v>
      </c>
      <c r="B132" s="41" t="s">
        <v>4520</v>
      </c>
      <c r="C132" s="36"/>
      <c r="D132" s="36"/>
      <c r="E132" s="54">
        <v>1.0</v>
      </c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182">
        <v>1.4E-4</v>
      </c>
      <c r="B133" s="41" t="s">
        <v>3282</v>
      </c>
      <c r="C133" s="36"/>
      <c r="D133" s="36"/>
      <c r="E133" s="54">
        <v>1.0</v>
      </c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182">
        <v>1.4E-4</v>
      </c>
      <c r="B134" s="41" t="s">
        <v>4521</v>
      </c>
      <c r="C134" s="36"/>
      <c r="D134" s="36"/>
      <c r="E134" s="54">
        <v>1.0</v>
      </c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182">
        <v>1.4E-4</v>
      </c>
      <c r="B135" s="41" t="s">
        <v>4522</v>
      </c>
      <c r="C135" s="36"/>
      <c r="D135" s="36"/>
      <c r="E135" s="54">
        <v>1.0</v>
      </c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182">
        <v>1.4E-4</v>
      </c>
      <c r="B136" s="41" t="s">
        <v>4523</v>
      </c>
      <c r="C136" s="36"/>
      <c r="D136" s="36"/>
      <c r="E136" s="54">
        <v>1.0</v>
      </c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182">
        <v>1.4E-4</v>
      </c>
      <c r="B137" s="41" t="s">
        <v>4524</v>
      </c>
      <c r="C137" s="36"/>
      <c r="D137" s="36"/>
      <c r="E137" s="54">
        <v>1.0</v>
      </c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182">
        <v>1.4E-4</v>
      </c>
      <c r="B138" s="41" t="s">
        <v>4525</v>
      </c>
      <c r="C138" s="36"/>
      <c r="D138" s="36"/>
      <c r="E138" s="54">
        <v>1.0</v>
      </c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182">
        <v>1.4E-4</v>
      </c>
      <c r="B139" s="41" t="s">
        <v>3301</v>
      </c>
      <c r="C139" s="36"/>
      <c r="D139" s="36"/>
      <c r="E139" s="54">
        <v>1.0</v>
      </c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182">
        <v>1.4E-4</v>
      </c>
      <c r="B140" s="41" t="s">
        <v>4527</v>
      </c>
      <c r="C140" s="36"/>
      <c r="D140" s="36"/>
      <c r="E140" s="54">
        <v>1.0</v>
      </c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182">
        <v>1.4E-4</v>
      </c>
      <c r="B141" s="41" t="s">
        <v>3468</v>
      </c>
      <c r="C141" s="36"/>
      <c r="D141" s="36"/>
      <c r="E141" s="54">
        <v>1.0</v>
      </c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182">
        <v>1.4E-4</v>
      </c>
      <c r="B142" s="41" t="s">
        <v>4528</v>
      </c>
      <c r="C142" s="36"/>
      <c r="D142" s="36"/>
      <c r="E142" s="54">
        <v>1.0</v>
      </c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182">
        <v>1.4E-4</v>
      </c>
      <c r="B143" s="41" t="s">
        <v>4529</v>
      </c>
      <c r="C143" s="36"/>
      <c r="D143" s="36"/>
      <c r="E143" s="54">
        <v>1.0</v>
      </c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182">
        <v>1.4E-4</v>
      </c>
      <c r="B144" s="41" t="s">
        <v>3555</v>
      </c>
      <c r="C144" s="36"/>
      <c r="D144" s="36"/>
      <c r="E144" s="54">
        <v>1.0</v>
      </c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182">
        <v>1.4E-4</v>
      </c>
      <c r="B145" s="41" t="s">
        <v>3554</v>
      </c>
      <c r="C145" s="36"/>
      <c r="D145" s="36"/>
      <c r="E145" s="54">
        <v>1.0</v>
      </c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182">
        <v>1.4E-4</v>
      </c>
      <c r="B146" s="41" t="s">
        <v>3463</v>
      </c>
      <c r="C146" s="36"/>
      <c r="D146" s="36"/>
      <c r="E146" s="54">
        <v>1.0</v>
      </c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182">
        <v>1.4E-4</v>
      </c>
      <c r="B147" s="41" t="s">
        <v>233</v>
      </c>
      <c r="C147" s="36"/>
      <c r="D147" s="36"/>
      <c r="E147" s="54">
        <v>1.0</v>
      </c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182">
        <v>1.4E-4</v>
      </c>
      <c r="B148" s="41" t="s">
        <v>3008</v>
      </c>
      <c r="C148" s="36"/>
      <c r="D148" s="36"/>
      <c r="E148" s="54">
        <v>1.0</v>
      </c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182">
        <v>1.4E-4</v>
      </c>
      <c r="B149" s="41" t="s">
        <v>3054</v>
      </c>
      <c r="C149" s="36"/>
      <c r="D149" s="36"/>
      <c r="E149" s="54">
        <v>1.0</v>
      </c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182">
        <v>1.4E-4</v>
      </c>
      <c r="B150" s="41" t="s">
        <v>286</v>
      </c>
      <c r="C150" s="36"/>
      <c r="D150" s="36"/>
      <c r="E150" s="54">
        <v>1.0</v>
      </c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182">
        <v>1.4E-4</v>
      </c>
      <c r="B151" s="41" t="s">
        <v>3634</v>
      </c>
      <c r="C151" s="36"/>
      <c r="D151" s="36"/>
      <c r="E151" s="54">
        <v>1.0</v>
      </c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182">
        <v>1.4E-4</v>
      </c>
      <c r="B152" s="41" t="s">
        <v>3633</v>
      </c>
      <c r="C152" s="36"/>
      <c r="D152" s="36"/>
      <c r="E152" s="54">
        <v>1.0</v>
      </c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182">
        <v>1.4E-4</v>
      </c>
      <c r="B153" s="41" t="s">
        <v>3674</v>
      </c>
      <c r="C153" s="36"/>
      <c r="D153" s="36"/>
      <c r="E153" s="54">
        <v>1.0</v>
      </c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182">
        <v>1.4E-4</v>
      </c>
      <c r="B154" s="41" t="s">
        <v>290</v>
      </c>
      <c r="C154" s="36"/>
      <c r="D154" s="36"/>
      <c r="E154" s="54">
        <v>1.0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182">
        <v>1.4E-4</v>
      </c>
      <c r="B155" s="41" t="s">
        <v>3359</v>
      </c>
      <c r="C155" s="36"/>
      <c r="D155" s="36"/>
      <c r="E155" s="54">
        <v>1.0</v>
      </c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182">
        <v>1.4E-4</v>
      </c>
      <c r="B156" s="41" t="s">
        <v>4533</v>
      </c>
      <c r="C156" s="36"/>
      <c r="D156" s="36"/>
      <c r="E156" s="54">
        <v>1.0</v>
      </c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182">
        <v>1.4E-4</v>
      </c>
      <c r="B157" s="41" t="s">
        <v>3407</v>
      </c>
      <c r="C157" s="36"/>
      <c r="D157" s="36"/>
      <c r="E157" s="54">
        <v>1.0</v>
      </c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182">
        <v>1.4E-4</v>
      </c>
      <c r="B158" s="41" t="s">
        <v>3406</v>
      </c>
      <c r="C158" s="36"/>
      <c r="D158" s="36"/>
      <c r="E158" s="54">
        <v>1.0</v>
      </c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182">
        <v>1.4E-4</v>
      </c>
      <c r="B159" s="41" t="s">
        <v>356</v>
      </c>
      <c r="C159" s="36"/>
      <c r="D159" s="36"/>
      <c r="E159" s="54">
        <v>1.0</v>
      </c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182">
        <v>1.4E-4</v>
      </c>
      <c r="B160" s="41" t="s">
        <v>369</v>
      </c>
      <c r="C160" s="36"/>
      <c r="D160" s="36"/>
      <c r="E160" s="54">
        <v>1.0</v>
      </c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182">
        <v>1.4E-4</v>
      </c>
      <c r="B161" s="41" t="s">
        <v>3538</v>
      </c>
      <c r="C161" s="36"/>
      <c r="D161" s="36"/>
      <c r="E161" s="54">
        <v>1.0</v>
      </c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182">
        <v>1.4E-4</v>
      </c>
      <c r="B162" s="41" t="s">
        <v>3985</v>
      </c>
      <c r="C162" s="36"/>
      <c r="D162" s="36"/>
      <c r="E162" s="54">
        <v>1.0</v>
      </c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182">
        <v>1.4E-4</v>
      </c>
      <c r="B163" s="41" t="s">
        <v>3653</v>
      </c>
      <c r="C163" s="36"/>
      <c r="D163" s="36"/>
      <c r="E163" s="54">
        <v>1.0</v>
      </c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182">
        <v>1.4E-4</v>
      </c>
      <c r="B164" s="41" t="s">
        <v>4537</v>
      </c>
      <c r="C164" s="36"/>
      <c r="D164" s="36"/>
      <c r="E164" s="54">
        <v>1.0</v>
      </c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182">
        <v>1.4E-4</v>
      </c>
      <c r="B165" s="41" t="s">
        <v>3485</v>
      </c>
      <c r="C165" s="36"/>
      <c r="D165" s="36"/>
      <c r="E165" s="54">
        <v>1.0</v>
      </c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182">
        <v>1.4E-4</v>
      </c>
      <c r="B166" s="41" t="s">
        <v>3534</v>
      </c>
      <c r="C166" s="36"/>
      <c r="D166" s="36"/>
      <c r="E166" s="54">
        <v>1.0</v>
      </c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182">
        <v>1.4E-4</v>
      </c>
      <c r="B167" s="41" t="s">
        <v>4538</v>
      </c>
      <c r="C167" s="36"/>
      <c r="D167" s="36"/>
      <c r="E167" s="54">
        <v>1.0</v>
      </c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182">
        <v>1.4E-4</v>
      </c>
      <c r="B168" s="41" t="s">
        <v>3621</v>
      </c>
      <c r="C168" s="36"/>
      <c r="D168" s="36"/>
      <c r="E168" s="54">
        <v>1.0</v>
      </c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182">
        <v>1.4E-4</v>
      </c>
      <c r="B169" s="41" t="s">
        <v>2990</v>
      </c>
      <c r="C169" s="36"/>
      <c r="D169" s="36"/>
      <c r="E169" s="54">
        <v>1.0</v>
      </c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182">
        <v>1.4E-4</v>
      </c>
      <c r="B170" s="41" t="s">
        <v>4540</v>
      </c>
      <c r="C170" s="36"/>
      <c r="D170" s="36"/>
      <c r="E170" s="54">
        <v>1.0</v>
      </c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182">
        <v>1.4E-4</v>
      </c>
      <c r="B171" s="41" t="s">
        <v>4541</v>
      </c>
      <c r="C171" s="36"/>
      <c r="D171" s="36"/>
      <c r="E171" s="54">
        <v>1.0</v>
      </c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182">
        <v>1.4E-4</v>
      </c>
      <c r="B172" s="41" t="s">
        <v>3727</v>
      </c>
      <c r="C172" s="36"/>
      <c r="D172" s="36"/>
      <c r="E172" s="54">
        <v>1.0</v>
      </c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182">
        <v>1.4E-4</v>
      </c>
      <c r="B173" s="41" t="s">
        <v>3178</v>
      </c>
      <c r="C173" s="36"/>
      <c r="D173" s="36"/>
      <c r="E173" s="54">
        <v>1.0</v>
      </c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182">
        <v>1.4E-4</v>
      </c>
      <c r="B174" s="41" t="s">
        <v>520</v>
      </c>
      <c r="C174" s="36"/>
      <c r="D174" s="36"/>
      <c r="E174" s="54">
        <v>1.0</v>
      </c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182">
        <v>1.4E-4</v>
      </c>
      <c r="B175" s="41" t="s">
        <v>526</v>
      </c>
      <c r="C175" s="36"/>
      <c r="D175" s="36"/>
      <c r="E175" s="54">
        <v>1.0</v>
      </c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182">
        <v>1.4E-4</v>
      </c>
      <c r="B176" s="41" t="s">
        <v>4544</v>
      </c>
      <c r="C176" s="36"/>
      <c r="D176" s="36"/>
      <c r="E176" s="54">
        <v>1.0</v>
      </c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182">
        <v>1.4E-4</v>
      </c>
      <c r="B177" s="41" t="s">
        <v>4546</v>
      </c>
      <c r="C177" s="36"/>
      <c r="D177" s="36"/>
      <c r="E177" s="54">
        <v>1.0</v>
      </c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182">
        <v>1.4E-4</v>
      </c>
      <c r="B178" s="41" t="s">
        <v>580</v>
      </c>
      <c r="C178" s="36"/>
      <c r="D178" s="36"/>
      <c r="E178" s="54">
        <v>1.0</v>
      </c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182">
        <v>1.4E-4</v>
      </c>
      <c r="B179" s="41" t="s">
        <v>4548</v>
      </c>
      <c r="C179" s="36"/>
      <c r="D179" s="36"/>
      <c r="E179" s="54">
        <v>1.0</v>
      </c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182">
        <v>1.4E-4</v>
      </c>
      <c r="B180" s="41" t="s">
        <v>3147</v>
      </c>
      <c r="C180" s="36"/>
      <c r="D180" s="36"/>
      <c r="E180" s="54">
        <v>1.0</v>
      </c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182">
        <v>1.4E-4</v>
      </c>
      <c r="B181" s="41" t="s">
        <v>591</v>
      </c>
      <c r="C181" s="36"/>
      <c r="D181" s="36"/>
      <c r="E181" s="54">
        <v>1.0</v>
      </c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182">
        <v>1.4E-4</v>
      </c>
      <c r="B182" s="41" t="s">
        <v>3171</v>
      </c>
      <c r="C182" s="36"/>
      <c r="D182" s="36"/>
      <c r="E182" s="54">
        <v>1.0</v>
      </c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182">
        <v>1.4E-4</v>
      </c>
      <c r="B183" s="41" t="s">
        <v>603</v>
      </c>
      <c r="C183" s="36"/>
      <c r="D183" s="36"/>
      <c r="E183" s="54">
        <v>1.0</v>
      </c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182">
        <v>1.4E-4</v>
      </c>
      <c r="B184" s="41" t="s">
        <v>623</v>
      </c>
      <c r="C184" s="36"/>
      <c r="D184" s="36"/>
      <c r="E184" s="54">
        <v>1.0</v>
      </c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182">
        <v>1.4E-4</v>
      </c>
      <c r="B185" s="41" t="s">
        <v>4551</v>
      </c>
      <c r="C185" s="36"/>
      <c r="D185" s="36"/>
      <c r="E185" s="54">
        <v>1.0</v>
      </c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182">
        <v>1.4E-4</v>
      </c>
      <c r="B186" s="41" t="s">
        <v>778</v>
      </c>
      <c r="C186" s="36"/>
      <c r="D186" s="36"/>
      <c r="E186" s="54">
        <v>1.0</v>
      </c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182">
        <v>1.4E-4</v>
      </c>
      <c r="B187" s="41" t="s">
        <v>3655</v>
      </c>
      <c r="C187" s="36"/>
      <c r="D187" s="36"/>
      <c r="E187" s="54">
        <v>1.0</v>
      </c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71"/>
    <col customWidth="1" min="2" max="2" width="114.57"/>
  </cols>
  <sheetData>
    <row r="1">
      <c r="A1" s="258" t="s">
        <v>4490</v>
      </c>
      <c r="B1" s="31" t="s">
        <v>4493</v>
      </c>
      <c r="C1" s="54" t="s">
        <v>1</v>
      </c>
      <c r="D1" s="31" t="s">
        <v>644</v>
      </c>
      <c r="E1" s="35" t="s">
        <v>4494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231" t="s">
        <v>4495</v>
      </c>
      <c r="B2" s="82"/>
      <c r="C2" s="36"/>
      <c r="D2" s="36"/>
      <c r="E2" s="54">
        <v>109.0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221">
        <v>0.215094659</v>
      </c>
      <c r="B3" s="186" t="s">
        <v>532</v>
      </c>
      <c r="C3" s="54" t="s">
        <v>1445</v>
      </c>
      <c r="D3" s="54" t="s">
        <v>7</v>
      </c>
      <c r="E3" s="54">
        <v>1.0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221">
        <v>0.183992563</v>
      </c>
      <c r="B4" s="186" t="s">
        <v>4243</v>
      </c>
      <c r="C4" s="54" t="s">
        <v>4497</v>
      </c>
      <c r="D4" s="54" t="s">
        <v>134</v>
      </c>
      <c r="E4" s="54">
        <v>1.0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220">
        <v>0.1208</v>
      </c>
      <c r="B5" s="186" t="s">
        <v>465</v>
      </c>
      <c r="C5" s="54" t="s">
        <v>1559</v>
      </c>
      <c r="D5" s="54" t="s">
        <v>7</v>
      </c>
      <c r="E5" s="54">
        <v>5.0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221">
        <v>0.100067613</v>
      </c>
      <c r="B6" s="186" t="s">
        <v>4498</v>
      </c>
      <c r="C6" s="54" t="s">
        <v>3922</v>
      </c>
      <c r="D6" s="54" t="s">
        <v>15</v>
      </c>
      <c r="E6" s="54">
        <v>1.0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221">
        <v>0.050456389</v>
      </c>
      <c r="B7" s="186" t="s">
        <v>3751</v>
      </c>
      <c r="C7" s="54" t="s">
        <v>3274</v>
      </c>
      <c r="D7" s="54" t="s">
        <v>15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221">
        <v>0.034398242</v>
      </c>
      <c r="B8" s="186" t="s">
        <v>204</v>
      </c>
      <c r="C8" s="54" t="s">
        <v>205</v>
      </c>
      <c r="D8" s="54" t="s">
        <v>7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221">
        <v>0.034229209</v>
      </c>
      <c r="B9" s="186" t="s">
        <v>4500</v>
      </c>
      <c r="C9" s="54" t="s">
        <v>4501</v>
      </c>
      <c r="D9" s="54" t="s">
        <v>15</v>
      </c>
      <c r="E9" s="54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220">
        <v>0.0303</v>
      </c>
      <c r="B10" s="186" t="s">
        <v>352</v>
      </c>
      <c r="C10" s="54" t="s">
        <v>353</v>
      </c>
      <c r="D10" s="54" t="s">
        <v>7</v>
      </c>
      <c r="E10" s="54">
        <v>3.0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220">
        <v>0.0297</v>
      </c>
      <c r="B11" s="186" t="s">
        <v>168</v>
      </c>
      <c r="C11" s="54" t="s">
        <v>4502</v>
      </c>
      <c r="D11" s="54" t="s">
        <v>7</v>
      </c>
      <c r="E11" s="54">
        <v>4.0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221">
        <v>0.020791075</v>
      </c>
      <c r="B12" s="186" t="s">
        <v>4503</v>
      </c>
      <c r="C12" s="54" t="s">
        <v>4504</v>
      </c>
      <c r="D12" s="54" t="s">
        <v>15</v>
      </c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221">
        <v>0.018255578</v>
      </c>
      <c r="B13" s="186" t="s">
        <v>3766</v>
      </c>
      <c r="C13" s="54" t="s">
        <v>4505</v>
      </c>
      <c r="D13" s="54" t="s">
        <v>15</v>
      </c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221">
        <v>0.012423935</v>
      </c>
      <c r="B14" s="186" t="s">
        <v>3996</v>
      </c>
      <c r="C14" s="54" t="s">
        <v>1566</v>
      </c>
      <c r="D14" s="54" t="s">
        <v>15</v>
      </c>
      <c r="E14" s="54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221">
        <v>0.012254902</v>
      </c>
      <c r="B15" s="186" t="s">
        <v>3763</v>
      </c>
      <c r="C15" s="54" t="s">
        <v>1839</v>
      </c>
      <c r="D15" s="54" t="s">
        <v>15</v>
      </c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221">
        <v>0.01107167</v>
      </c>
      <c r="B16" s="186" t="s">
        <v>113</v>
      </c>
      <c r="C16" s="54" t="s">
        <v>1601</v>
      </c>
      <c r="D16" s="54" t="s">
        <v>7</v>
      </c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221">
        <v>0.010902637</v>
      </c>
      <c r="B17" s="186" t="s">
        <v>70</v>
      </c>
      <c r="C17" s="54" t="s">
        <v>1442</v>
      </c>
      <c r="D17" s="54" t="s">
        <v>7</v>
      </c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221">
        <v>0.010649087</v>
      </c>
      <c r="B18" s="186" t="s">
        <v>4509</v>
      </c>
      <c r="C18" s="54" t="s">
        <v>4510</v>
      </c>
      <c r="D18" s="54" t="s">
        <v>4511</v>
      </c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232">
        <v>0.010226504</v>
      </c>
      <c r="B19" s="223" t="s">
        <v>4512</v>
      </c>
      <c r="C19" s="61" t="s">
        <v>4513</v>
      </c>
      <c r="D19" s="61" t="s">
        <v>15</v>
      </c>
      <c r="E19" s="61">
        <v>1.0</v>
      </c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>
      <c r="A20" s="220">
        <v>0.0079</v>
      </c>
      <c r="B20" s="186" t="s">
        <v>3481</v>
      </c>
      <c r="C20" s="36"/>
      <c r="D20" s="36"/>
      <c r="E20" s="54">
        <v>2.0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220">
        <v>0.0076</v>
      </c>
      <c r="B21" s="186" t="s">
        <v>295</v>
      </c>
      <c r="C21" s="36"/>
      <c r="D21" s="36"/>
      <c r="E21" s="54">
        <v>2.0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221">
        <v>0.007183908</v>
      </c>
      <c r="B22" s="186" t="s">
        <v>3895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220">
        <v>0.007</v>
      </c>
      <c r="B23" s="186" t="s">
        <v>3261</v>
      </c>
      <c r="C23" s="36"/>
      <c r="D23" s="36"/>
      <c r="E23" s="54">
        <v>2.0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220">
        <v>0.0067</v>
      </c>
      <c r="B24" s="186" t="s">
        <v>4516</v>
      </c>
      <c r="C24" s="36"/>
      <c r="D24" s="36"/>
      <c r="E24" s="54">
        <v>2.0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220">
        <v>0.0063</v>
      </c>
      <c r="B25" s="186" t="s">
        <v>586</v>
      </c>
      <c r="C25" s="36"/>
      <c r="D25" s="36"/>
      <c r="E25" s="54">
        <v>6.0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221">
        <v>0.006169709</v>
      </c>
      <c r="B26" s="186" t="s">
        <v>3833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221">
        <v>0.00591616</v>
      </c>
      <c r="B27" s="186" t="s">
        <v>3860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221">
        <v>0.004563895</v>
      </c>
      <c r="B28" s="186" t="s">
        <v>3851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221">
        <v>0.003211629</v>
      </c>
      <c r="B29" s="186" t="s">
        <v>3762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221">
        <v>0.002873563</v>
      </c>
      <c r="B30" s="186" t="s">
        <v>4017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221">
        <v>0.002535497</v>
      </c>
      <c r="B31" s="186" t="s">
        <v>251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221">
        <v>0.002535497</v>
      </c>
      <c r="B32" s="186" t="s">
        <v>4518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220">
        <v>0.0023</v>
      </c>
      <c r="B33" s="186" t="s">
        <v>166</v>
      </c>
      <c r="C33" s="36"/>
      <c r="D33" s="36"/>
      <c r="E33" s="54">
        <v>2.0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220">
        <v>0.0022</v>
      </c>
      <c r="B34" s="186" t="s">
        <v>371</v>
      </c>
      <c r="C34" s="36"/>
      <c r="D34" s="36"/>
      <c r="E34" s="54">
        <v>2.0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220">
        <v>0.0021</v>
      </c>
      <c r="B35" s="186" t="s">
        <v>3863</v>
      </c>
      <c r="C35" s="36"/>
      <c r="D35" s="36"/>
      <c r="E35" s="54">
        <v>3.0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220">
        <v>0.0021</v>
      </c>
      <c r="B36" s="186" t="s">
        <v>490</v>
      </c>
      <c r="C36" s="36"/>
      <c r="D36" s="36"/>
      <c r="E36" s="54">
        <v>2.0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221">
        <v>0.001690331</v>
      </c>
      <c r="B37" s="186" t="s">
        <v>3980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221">
        <v>0.001267748</v>
      </c>
      <c r="B38" s="186" t="s">
        <v>4526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221">
        <v>0.001183232</v>
      </c>
      <c r="B39" s="186" t="s">
        <v>268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221">
        <v>0.001098715</v>
      </c>
      <c r="B40" s="186" t="s">
        <v>3893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221">
        <v>0.001014199</v>
      </c>
      <c r="B41" s="186" t="s">
        <v>3768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221">
        <v>9.29682E-4</v>
      </c>
      <c r="B42" s="186" t="s">
        <v>3128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221">
        <v>6.76133E-4</v>
      </c>
      <c r="B43" s="186" t="s">
        <v>3997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220">
        <v>6.0E-4</v>
      </c>
      <c r="B44" s="186" t="s">
        <v>2969</v>
      </c>
      <c r="C44" s="36"/>
      <c r="D44" s="36"/>
      <c r="E44" s="54">
        <v>4.0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221">
        <v>5.91616E-4</v>
      </c>
      <c r="B45" s="186" t="s">
        <v>4530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221">
        <v>5.07099E-4</v>
      </c>
      <c r="B46" s="186" t="s">
        <v>4531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221">
        <v>5.07099E-4</v>
      </c>
      <c r="B47" s="186" t="s">
        <v>3901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221">
        <v>4.22583E-4</v>
      </c>
      <c r="B48" s="186" t="s">
        <v>3348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221">
        <v>4.22583E-4</v>
      </c>
      <c r="B49" s="186" t="s">
        <v>4532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221">
        <v>3.38066E-4</v>
      </c>
      <c r="B50" s="186" t="s">
        <v>4534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220">
        <v>3.0E-4</v>
      </c>
      <c r="B51" s="186" t="s">
        <v>202</v>
      </c>
      <c r="C51" s="36"/>
      <c r="D51" s="36"/>
      <c r="E51" s="54">
        <v>2.0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221">
        <v>2.5355E-4</v>
      </c>
      <c r="B52" s="186" t="s">
        <v>4535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221">
        <v>1.69033E-4</v>
      </c>
      <c r="B53" s="186" t="s">
        <v>4536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221">
        <v>1.69033E-4</v>
      </c>
      <c r="B54" s="186" t="s">
        <v>3191</v>
      </c>
      <c r="C54" s="36"/>
      <c r="D54" s="36"/>
      <c r="E54" s="54">
        <v>1.0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221">
        <v>1.69033E-4</v>
      </c>
      <c r="B55" s="186" t="s">
        <v>4539</v>
      </c>
      <c r="C55" s="36"/>
      <c r="D55" s="36"/>
      <c r="E55" s="54">
        <v>1.0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221">
        <v>1.69033E-4</v>
      </c>
      <c r="B56" s="186" t="s">
        <v>3791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221">
        <v>1.69033E-4</v>
      </c>
      <c r="B57" s="186" t="s">
        <v>4542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221">
        <v>1.69033E-4</v>
      </c>
      <c r="B58" s="186" t="s">
        <v>4543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221">
        <v>1.69033E-4</v>
      </c>
      <c r="B59" s="186" t="s">
        <v>4080</v>
      </c>
      <c r="C59" s="36"/>
      <c r="D59" s="36"/>
      <c r="E59" s="54">
        <v>1.0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221">
        <v>1.69033E-4</v>
      </c>
      <c r="B60" s="186" t="s">
        <v>4081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221">
        <v>1.69033E-4</v>
      </c>
      <c r="B61" s="186" t="s">
        <v>4545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221">
        <v>8.45166E-5</v>
      </c>
      <c r="B62" s="186" t="s">
        <v>4547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221">
        <v>8.45166E-5</v>
      </c>
      <c r="B63" s="186" t="s">
        <v>3081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221">
        <v>8.45166E-5</v>
      </c>
      <c r="B64" s="186" t="s">
        <v>4549</v>
      </c>
      <c r="C64" s="36"/>
      <c r="D64" s="36"/>
      <c r="E64" s="54">
        <v>1.0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221">
        <v>8.45166E-5</v>
      </c>
      <c r="B65" s="186" t="s">
        <v>4550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221">
        <v>8.45166E-5</v>
      </c>
      <c r="B66" s="186" t="s">
        <v>117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221">
        <v>8.45166E-5</v>
      </c>
      <c r="B67" s="186" t="s">
        <v>3856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221">
        <v>8.45166E-5</v>
      </c>
      <c r="B68" s="186" t="s">
        <v>4025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221">
        <v>8.45166E-5</v>
      </c>
      <c r="B69" s="186" t="s">
        <v>4552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221">
        <v>8.45166E-5</v>
      </c>
      <c r="B70" s="186" t="s">
        <v>3945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221">
        <v>8.45166E-5</v>
      </c>
      <c r="B71" s="186" t="s">
        <v>4553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221">
        <v>8.45166E-5</v>
      </c>
      <c r="B72" s="186" t="s">
        <v>279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221">
        <v>8.45166E-5</v>
      </c>
      <c r="B73" s="186" t="s">
        <v>4554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221">
        <v>8.45166E-5</v>
      </c>
      <c r="B74" s="186" t="s">
        <v>4555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221">
        <v>8.45166E-5</v>
      </c>
      <c r="B75" s="186" t="s">
        <v>4556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221">
        <v>8.45166E-5</v>
      </c>
      <c r="B76" s="186" t="s">
        <v>4055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221">
        <v>8.45166E-5</v>
      </c>
      <c r="B77" s="186" t="s">
        <v>4557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221">
        <v>8.45166E-5</v>
      </c>
      <c r="B78" s="186" t="s">
        <v>4558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221">
        <v>8.45166E-5</v>
      </c>
      <c r="B79" s="186" t="s">
        <v>3727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221">
        <v>8.45166E-5</v>
      </c>
      <c r="B80" s="186" t="s">
        <v>4559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221">
        <v>8.45166E-5</v>
      </c>
      <c r="B81" s="186" t="s">
        <v>4042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221">
        <v>8.45166E-5</v>
      </c>
      <c r="B82" s="186" t="s">
        <v>3853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221">
        <v>8.45166E-5</v>
      </c>
      <c r="B83" s="186" t="s">
        <v>4564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221">
        <v>8.45166E-5</v>
      </c>
      <c r="B84" s="186" t="s">
        <v>4047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221"/>
      <c r="B85" s="18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221"/>
      <c r="B86" s="18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221"/>
      <c r="B87" s="18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221"/>
      <c r="B88" s="18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221"/>
      <c r="B89" s="18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226"/>
      <c r="B90" s="82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226"/>
      <c r="B91" s="82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226"/>
      <c r="B92" s="82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226"/>
      <c r="B93" s="82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226"/>
      <c r="B94" s="82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226"/>
      <c r="B95" s="82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226"/>
      <c r="B96" s="82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226"/>
      <c r="B97" s="82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226"/>
      <c r="B98" s="82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82"/>
      <c r="B99" s="82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82"/>
      <c r="B100" s="82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82"/>
      <c r="B101" s="82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82"/>
      <c r="B102" s="82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82"/>
      <c r="B103" s="82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82"/>
      <c r="B104" s="82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82"/>
      <c r="B105" s="82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82"/>
      <c r="B106" s="82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82"/>
      <c r="B107" s="82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82"/>
      <c r="B108" s="82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82"/>
      <c r="B109" s="82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82"/>
      <c r="B110" s="82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82"/>
      <c r="B111" s="82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82"/>
      <c r="B112" s="82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82"/>
      <c r="B113" s="82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82"/>
      <c r="B114" s="82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82"/>
      <c r="B115" s="82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82"/>
      <c r="B116" s="82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82"/>
      <c r="B117" s="82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82"/>
      <c r="B118" s="82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82"/>
      <c r="B119" s="82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82"/>
      <c r="B120" s="82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82"/>
      <c r="B121" s="82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82"/>
      <c r="B122" s="82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82"/>
      <c r="B123" s="82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82"/>
      <c r="B124" s="82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82"/>
      <c r="B125" s="82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82"/>
      <c r="B126" s="82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82"/>
      <c r="B127" s="82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82"/>
      <c r="B128" s="82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82"/>
      <c r="B129" s="82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82"/>
      <c r="B130" s="82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82"/>
      <c r="B131" s="82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82"/>
      <c r="B132" s="82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82"/>
      <c r="B133" s="82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82"/>
      <c r="B134" s="82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82"/>
      <c r="B135" s="82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82"/>
      <c r="B136" s="82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82"/>
      <c r="B137" s="82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82"/>
      <c r="B138" s="82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82"/>
      <c r="B139" s="82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82"/>
      <c r="B140" s="82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82"/>
      <c r="B141" s="82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82"/>
      <c r="B142" s="82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82"/>
      <c r="B143" s="82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82"/>
      <c r="B144" s="82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82"/>
      <c r="B145" s="82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82"/>
      <c r="B146" s="82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82"/>
      <c r="B147" s="82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82"/>
      <c r="B148" s="82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82"/>
      <c r="B149" s="82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82"/>
      <c r="B150" s="82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82"/>
      <c r="B151" s="82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82"/>
      <c r="B152" s="82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82"/>
      <c r="B153" s="82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82"/>
      <c r="B154" s="82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82"/>
      <c r="B155" s="82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82"/>
      <c r="B156" s="82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82"/>
      <c r="B157" s="82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82"/>
      <c r="B158" s="82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82"/>
      <c r="B159" s="82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82"/>
      <c r="B160" s="82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82"/>
      <c r="B161" s="82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82"/>
      <c r="B162" s="82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82"/>
      <c r="B163" s="82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82"/>
      <c r="B164" s="82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82"/>
      <c r="B165" s="82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82"/>
      <c r="B166" s="82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82"/>
      <c r="B167" s="82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82"/>
      <c r="B168" s="82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82"/>
      <c r="B169" s="82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82"/>
      <c r="B170" s="82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82"/>
      <c r="B171" s="82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82"/>
      <c r="B172" s="82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82"/>
      <c r="B173" s="82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82"/>
      <c r="B174" s="82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82"/>
      <c r="B175" s="82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82"/>
      <c r="B176" s="82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82"/>
      <c r="B177" s="82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82"/>
      <c r="B178" s="82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82"/>
      <c r="B179" s="82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82"/>
      <c r="B180" s="82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82"/>
      <c r="B181" s="82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82"/>
      <c r="B182" s="82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82"/>
      <c r="B183" s="82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82"/>
      <c r="B184" s="82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82"/>
      <c r="B185" s="82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82"/>
      <c r="B186" s="82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82"/>
      <c r="B187" s="82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82"/>
      <c r="B188" s="82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82"/>
      <c r="B189" s="82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82"/>
      <c r="B190" s="82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82"/>
      <c r="B191" s="82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82"/>
      <c r="B192" s="82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82"/>
      <c r="B193" s="82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82"/>
      <c r="B194" s="82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82"/>
      <c r="B195" s="82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82"/>
      <c r="B196" s="82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82"/>
      <c r="B197" s="82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82"/>
      <c r="B198" s="82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82"/>
      <c r="B199" s="82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82"/>
      <c r="B200" s="82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82"/>
      <c r="B201" s="82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82"/>
      <c r="B202" s="82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82"/>
      <c r="B203" s="82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82"/>
      <c r="B204" s="82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82"/>
      <c r="B205" s="82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82"/>
      <c r="B206" s="82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82"/>
      <c r="B207" s="82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82"/>
      <c r="B208" s="82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82"/>
      <c r="B209" s="82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82"/>
      <c r="B210" s="82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82"/>
      <c r="B211" s="82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82"/>
      <c r="B212" s="82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82"/>
      <c r="B213" s="82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82"/>
      <c r="B214" s="82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82"/>
      <c r="B215" s="82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82"/>
      <c r="B216" s="82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82"/>
      <c r="B217" s="82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82"/>
      <c r="B218" s="82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82"/>
      <c r="B219" s="82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82"/>
      <c r="B220" s="82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82"/>
      <c r="B221" s="82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82"/>
      <c r="B222" s="82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82"/>
      <c r="B223" s="82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82"/>
      <c r="B224" s="82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82"/>
      <c r="B225" s="82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82"/>
      <c r="B226" s="82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82"/>
      <c r="B227" s="82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82"/>
      <c r="B228" s="82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82"/>
      <c r="B229" s="82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82"/>
      <c r="B230" s="82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82"/>
      <c r="B231" s="82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82"/>
      <c r="B232" s="82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82"/>
      <c r="B233" s="82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82"/>
      <c r="B234" s="82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82"/>
      <c r="B235" s="82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82"/>
      <c r="B236" s="82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82"/>
      <c r="B237" s="82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82"/>
      <c r="B238" s="82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82"/>
      <c r="B239" s="82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82"/>
      <c r="B240" s="82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82"/>
      <c r="B241" s="82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82"/>
      <c r="B242" s="82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82"/>
      <c r="B243" s="82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82"/>
      <c r="B244" s="82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82"/>
      <c r="B245" s="82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82"/>
      <c r="B246" s="82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82"/>
      <c r="B247" s="82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82"/>
      <c r="B248" s="82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82"/>
      <c r="B249" s="82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82"/>
      <c r="B250" s="82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82"/>
      <c r="B251" s="82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82"/>
      <c r="B252" s="82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82"/>
      <c r="B253" s="82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82"/>
      <c r="B254" s="82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82"/>
      <c r="B255" s="82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82"/>
      <c r="B256" s="82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82"/>
      <c r="B257" s="82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82"/>
      <c r="B258" s="82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82"/>
      <c r="B259" s="82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82"/>
      <c r="B260" s="82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82"/>
      <c r="B261" s="82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82"/>
      <c r="B262" s="82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82"/>
      <c r="B263" s="82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82"/>
      <c r="B264" s="82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82"/>
      <c r="B265" s="82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82"/>
      <c r="B266" s="82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82"/>
      <c r="B267" s="82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82"/>
      <c r="B268" s="82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82"/>
      <c r="B269" s="82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82"/>
      <c r="B270" s="82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82"/>
      <c r="B271" s="82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82"/>
      <c r="B272" s="82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82"/>
      <c r="B273" s="82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82"/>
      <c r="B274" s="82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82"/>
      <c r="B275" s="82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82"/>
      <c r="B276" s="82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82"/>
      <c r="B277" s="82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82"/>
      <c r="B278" s="82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82"/>
      <c r="B279" s="82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82"/>
      <c r="B280" s="82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82"/>
      <c r="B281" s="82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82"/>
      <c r="B282" s="82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82"/>
      <c r="B283" s="82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82"/>
      <c r="B284" s="82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82"/>
      <c r="B285" s="82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82"/>
      <c r="B286" s="82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82"/>
      <c r="B287" s="82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82"/>
      <c r="B288" s="82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82"/>
      <c r="B289" s="82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82"/>
      <c r="B290" s="82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82"/>
      <c r="B291" s="82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82"/>
      <c r="B292" s="82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82"/>
      <c r="B293" s="82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82"/>
      <c r="B294" s="82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82"/>
      <c r="B295" s="82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82"/>
      <c r="B296" s="82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82"/>
      <c r="B297" s="82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82"/>
      <c r="B298" s="82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82"/>
      <c r="B299" s="82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82"/>
      <c r="B300" s="82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82"/>
      <c r="B301" s="82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82"/>
      <c r="B302" s="82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82"/>
      <c r="B303" s="82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82"/>
      <c r="B304" s="82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82"/>
      <c r="B305" s="82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82"/>
      <c r="B306" s="82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82"/>
      <c r="B307" s="82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82"/>
      <c r="B308" s="82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82"/>
      <c r="B309" s="82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82"/>
      <c r="B310" s="82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82"/>
      <c r="B311" s="82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82"/>
      <c r="B312" s="82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82"/>
      <c r="B313" s="82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82"/>
      <c r="B314" s="82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82"/>
      <c r="B315" s="82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82"/>
      <c r="B316" s="82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82"/>
      <c r="B317" s="82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82"/>
      <c r="B318" s="82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82"/>
      <c r="B319" s="82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82"/>
      <c r="B320" s="82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82"/>
      <c r="B321" s="82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82"/>
      <c r="B322" s="82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82"/>
      <c r="B323" s="82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82"/>
      <c r="B324" s="82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82"/>
      <c r="B325" s="82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82"/>
      <c r="B326" s="82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82"/>
      <c r="B327" s="82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82"/>
      <c r="B328" s="82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82"/>
      <c r="B329" s="82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82"/>
      <c r="B330" s="82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82"/>
      <c r="B331" s="82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82"/>
      <c r="B332" s="82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82"/>
      <c r="B333" s="82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82"/>
      <c r="B334" s="82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82"/>
      <c r="B335" s="82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82"/>
      <c r="B336" s="82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82"/>
      <c r="B337" s="82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82"/>
      <c r="B338" s="82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82"/>
      <c r="B339" s="82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82"/>
      <c r="B340" s="82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82"/>
      <c r="B341" s="82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82"/>
      <c r="B342" s="82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82"/>
      <c r="B343" s="82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82"/>
      <c r="B344" s="82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82"/>
      <c r="B345" s="82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82"/>
      <c r="B346" s="82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82"/>
      <c r="B347" s="82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82"/>
      <c r="B348" s="82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82"/>
      <c r="B349" s="82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82"/>
      <c r="B350" s="82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82"/>
      <c r="B351" s="82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82"/>
      <c r="B352" s="82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82"/>
      <c r="B353" s="82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82"/>
      <c r="B354" s="82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82"/>
      <c r="B355" s="82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82"/>
      <c r="B356" s="82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82"/>
      <c r="B357" s="82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82"/>
      <c r="B358" s="82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82"/>
      <c r="B359" s="82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82"/>
      <c r="B360" s="82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82"/>
      <c r="B361" s="82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82"/>
      <c r="B362" s="82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82"/>
      <c r="B363" s="82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82"/>
      <c r="B364" s="82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82"/>
      <c r="B365" s="82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82"/>
      <c r="B366" s="82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82"/>
      <c r="B367" s="82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82"/>
      <c r="B368" s="82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82"/>
      <c r="B369" s="82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82"/>
      <c r="B370" s="82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82"/>
      <c r="B371" s="82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82"/>
      <c r="B372" s="82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82"/>
      <c r="B373" s="82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82"/>
      <c r="B374" s="82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82"/>
      <c r="B375" s="82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82"/>
      <c r="B376" s="82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82"/>
      <c r="B377" s="82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82"/>
      <c r="B378" s="82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82"/>
      <c r="B379" s="82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82"/>
      <c r="B380" s="82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82"/>
      <c r="B381" s="82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82"/>
      <c r="B382" s="82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82"/>
      <c r="B383" s="82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82"/>
      <c r="B384" s="82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82"/>
      <c r="B385" s="82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82"/>
      <c r="B386" s="82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82"/>
      <c r="B387" s="82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82"/>
      <c r="B388" s="82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82"/>
      <c r="B389" s="82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82"/>
      <c r="B390" s="82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82"/>
      <c r="B391" s="82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82"/>
      <c r="B392" s="82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82"/>
      <c r="B393" s="82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82"/>
      <c r="B394" s="82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82"/>
      <c r="B395" s="82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82"/>
      <c r="B396" s="82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82"/>
      <c r="B397" s="82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82"/>
      <c r="B398" s="82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82"/>
      <c r="B399" s="82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82"/>
      <c r="B400" s="82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82"/>
      <c r="B401" s="82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82"/>
      <c r="B402" s="82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82"/>
      <c r="B403" s="82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82"/>
      <c r="B404" s="82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82"/>
      <c r="B405" s="82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82"/>
      <c r="B406" s="82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82"/>
      <c r="B407" s="82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71"/>
    <col customWidth="1" min="2" max="2" width="108.14"/>
  </cols>
  <sheetData>
    <row r="1">
      <c r="A1" s="186" t="s">
        <v>4560</v>
      </c>
      <c r="B1" s="213" t="s">
        <v>4561</v>
      </c>
      <c r="C1" s="214" t="s">
        <v>1</v>
      </c>
      <c r="D1" s="215" t="s">
        <v>644</v>
      </c>
      <c r="E1" s="216" t="s">
        <v>4562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</row>
    <row r="2">
      <c r="A2" s="231" t="s">
        <v>4563</v>
      </c>
      <c r="B2" s="82"/>
      <c r="C2" s="217"/>
      <c r="D2" s="217"/>
      <c r="E2" s="219">
        <v>229.0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220">
        <v>0.2423</v>
      </c>
      <c r="B3" s="186" t="s">
        <v>352</v>
      </c>
      <c r="C3" s="219" t="s">
        <v>1453</v>
      </c>
      <c r="D3" s="219" t="s">
        <v>7</v>
      </c>
      <c r="E3" s="219">
        <v>4.0</v>
      </c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</row>
    <row r="4">
      <c r="A4" s="220">
        <v>0.1729</v>
      </c>
      <c r="B4" s="186" t="s">
        <v>490</v>
      </c>
      <c r="C4" s="219" t="s">
        <v>1866</v>
      </c>
      <c r="D4" s="219" t="s">
        <v>7</v>
      </c>
      <c r="E4" s="219">
        <v>2.0</v>
      </c>
      <c r="F4" s="217"/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</row>
    <row r="5">
      <c r="A5" s="221">
        <v>0.074540318</v>
      </c>
      <c r="B5" s="186" t="s">
        <v>3996</v>
      </c>
      <c r="C5" s="219" t="s">
        <v>1566</v>
      </c>
      <c r="D5" s="219" t="s">
        <v>15</v>
      </c>
      <c r="E5" s="219">
        <v>1.0</v>
      </c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</row>
    <row r="6">
      <c r="A6" s="220">
        <v>0.0723</v>
      </c>
      <c r="B6" s="186" t="s">
        <v>586</v>
      </c>
      <c r="C6" s="219" t="s">
        <v>4565</v>
      </c>
      <c r="D6" s="219" t="s">
        <v>67</v>
      </c>
      <c r="E6" s="219">
        <v>8.0</v>
      </c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</row>
    <row r="7">
      <c r="A7" s="220">
        <v>0.0543</v>
      </c>
      <c r="B7" s="186" t="s">
        <v>371</v>
      </c>
      <c r="C7" s="219" t="s">
        <v>4007</v>
      </c>
      <c r="D7" s="219" t="s">
        <v>67</v>
      </c>
      <c r="E7" s="219">
        <v>8.0</v>
      </c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</row>
    <row r="8">
      <c r="A8" s="220">
        <v>0.0348</v>
      </c>
      <c r="B8" s="186" t="s">
        <v>603</v>
      </c>
      <c r="C8" s="219" t="s">
        <v>1544</v>
      </c>
      <c r="D8" s="219" t="s">
        <v>60</v>
      </c>
      <c r="E8" s="219">
        <v>6.0</v>
      </c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</row>
    <row r="9">
      <c r="A9" s="220">
        <v>0.0297</v>
      </c>
      <c r="B9" s="186" t="s">
        <v>397</v>
      </c>
      <c r="C9" s="219" t="s">
        <v>3432</v>
      </c>
      <c r="D9" s="219" t="s">
        <v>60</v>
      </c>
      <c r="E9" s="219">
        <v>3.0</v>
      </c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>
      <c r="A10" s="220">
        <v>0.0245</v>
      </c>
      <c r="B10" s="186" t="s">
        <v>589</v>
      </c>
      <c r="C10" s="219" t="s">
        <v>3373</v>
      </c>
      <c r="D10" s="219" t="s">
        <v>4566</v>
      </c>
      <c r="E10" s="219">
        <v>5.0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>
      <c r="A11" s="221">
        <v>0.019774991</v>
      </c>
      <c r="B11" s="186" t="s">
        <v>373</v>
      </c>
      <c r="C11" s="219" t="s">
        <v>4567</v>
      </c>
      <c r="D11" s="219" t="s">
        <v>4566</v>
      </c>
      <c r="E11" s="219">
        <v>1.0</v>
      </c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>
      <c r="A12" s="221">
        <v>0.018040343</v>
      </c>
      <c r="B12" s="186" t="s">
        <v>456</v>
      </c>
      <c r="C12" s="219" t="s">
        <v>1446</v>
      </c>
      <c r="D12" s="219" t="s">
        <v>4566</v>
      </c>
      <c r="E12" s="219">
        <v>1.0</v>
      </c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</row>
    <row r="13">
      <c r="A13" s="221">
        <v>0.015463151</v>
      </c>
      <c r="B13" s="186" t="s">
        <v>4568</v>
      </c>
      <c r="C13" s="219" t="s">
        <v>4569</v>
      </c>
      <c r="D13" s="219" t="s">
        <v>15</v>
      </c>
      <c r="E13" s="219">
        <v>1.0</v>
      </c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</row>
    <row r="14">
      <c r="A14" s="220">
        <v>0.015</v>
      </c>
      <c r="B14" s="186" t="s">
        <v>617</v>
      </c>
      <c r="C14" s="219" t="s">
        <v>1596</v>
      </c>
      <c r="D14" s="219" t="s">
        <v>4566</v>
      </c>
      <c r="E14" s="219">
        <v>6.0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</row>
    <row r="15">
      <c r="A15" s="220">
        <v>0.0141</v>
      </c>
      <c r="B15" s="186" t="s">
        <v>633</v>
      </c>
      <c r="C15" s="219" t="s">
        <v>1452</v>
      </c>
      <c r="D15" s="219" t="s">
        <v>7</v>
      </c>
      <c r="E15" s="219">
        <v>3.0</v>
      </c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</row>
    <row r="16">
      <c r="A16" s="221">
        <v>0.011894732</v>
      </c>
      <c r="B16" s="186" t="s">
        <v>3309</v>
      </c>
      <c r="C16" s="219" t="s">
        <v>1439</v>
      </c>
      <c r="D16" s="219" t="s">
        <v>7</v>
      </c>
      <c r="E16" s="219">
        <v>1.0</v>
      </c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</row>
    <row r="17">
      <c r="A17" s="232">
        <v>0.010655697</v>
      </c>
      <c r="B17" s="223" t="s">
        <v>3831</v>
      </c>
      <c r="C17" s="224" t="s">
        <v>137</v>
      </c>
      <c r="D17" s="224" t="s">
        <v>15</v>
      </c>
      <c r="E17" s="224">
        <v>1.0</v>
      </c>
      <c r="F17" s="225"/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</row>
    <row r="18">
      <c r="A18" s="221">
        <v>0.009912276</v>
      </c>
      <c r="B18" s="186" t="s">
        <v>513</v>
      </c>
      <c r="C18" s="217"/>
      <c r="D18" s="217"/>
      <c r="E18" s="219">
        <v>1.0</v>
      </c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</row>
    <row r="19">
      <c r="A19" s="221">
        <v>0.009515785</v>
      </c>
      <c r="B19" s="186" t="s">
        <v>3757</v>
      </c>
      <c r="C19" s="217"/>
      <c r="D19" s="217"/>
      <c r="E19" s="219">
        <v>1.0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</row>
    <row r="20">
      <c r="A20" s="221">
        <v>0.008028944</v>
      </c>
      <c r="B20" s="186" t="s">
        <v>3853</v>
      </c>
      <c r="C20" s="217"/>
      <c r="D20" s="217"/>
      <c r="E20" s="219">
        <v>1.0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</row>
    <row r="21">
      <c r="A21" s="221">
        <v>0.007087278</v>
      </c>
      <c r="B21" s="186" t="s">
        <v>3873</v>
      </c>
      <c r="C21" s="217"/>
      <c r="D21" s="217"/>
      <c r="E21" s="219">
        <v>1.0</v>
      </c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7"/>
      <c r="Z21" s="217"/>
    </row>
    <row r="22">
      <c r="A22" s="221">
        <v>0.007037716</v>
      </c>
      <c r="B22" s="186" t="s">
        <v>360</v>
      </c>
      <c r="C22" s="217"/>
      <c r="D22" s="217"/>
      <c r="E22" s="219">
        <v>1.0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</row>
    <row r="23">
      <c r="A23" s="220">
        <v>0.0059</v>
      </c>
      <c r="B23" s="186" t="s">
        <v>202</v>
      </c>
      <c r="C23" s="217"/>
      <c r="D23" s="217"/>
      <c r="E23" s="219">
        <v>2.0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</row>
    <row r="24">
      <c r="A24" s="220">
        <v>0.0057</v>
      </c>
      <c r="B24" s="186" t="s">
        <v>295</v>
      </c>
      <c r="C24" s="217"/>
      <c r="D24" s="217"/>
      <c r="E24" s="219">
        <v>5.0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7"/>
      <c r="Z24" s="217"/>
    </row>
    <row r="25">
      <c r="A25" s="221">
        <v>0.005203945</v>
      </c>
      <c r="B25" s="186" t="s">
        <v>70</v>
      </c>
      <c r="C25" s="217"/>
      <c r="D25" s="217"/>
      <c r="E25" s="219">
        <v>1.0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</row>
    <row r="26">
      <c r="A26" s="221">
        <v>0.005104822</v>
      </c>
      <c r="B26" s="186" t="s">
        <v>4570</v>
      </c>
      <c r="C26" s="217"/>
      <c r="D26" s="217"/>
      <c r="E26" s="219">
        <v>1.0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</row>
    <row r="27">
      <c r="A27" s="220">
        <v>0.0049</v>
      </c>
      <c r="B27" s="186" t="s">
        <v>604</v>
      </c>
      <c r="C27" s="217"/>
      <c r="D27" s="217"/>
      <c r="E27" s="219">
        <v>2.0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</row>
    <row r="28">
      <c r="A28" s="220">
        <v>0.0048</v>
      </c>
      <c r="B28" s="186" t="s">
        <v>3835</v>
      </c>
      <c r="C28" s="217"/>
      <c r="D28" s="217"/>
      <c r="E28" s="219">
        <v>3.0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</row>
    <row r="29">
      <c r="A29" s="221">
        <v>0.004757893</v>
      </c>
      <c r="B29" s="186" t="s">
        <v>4571</v>
      </c>
      <c r="C29" s="217"/>
      <c r="D29" s="217"/>
      <c r="E29" s="219">
        <v>1.0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</row>
    <row r="30">
      <c r="A30" s="221">
        <v>0.004510086</v>
      </c>
      <c r="B30" s="186" t="s">
        <v>4045</v>
      </c>
      <c r="C30" s="217"/>
      <c r="D30" s="217"/>
      <c r="E30" s="219">
        <v>1.0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7"/>
      <c r="Z30" s="217"/>
    </row>
    <row r="31">
      <c r="A31" s="221">
        <v>0.003617981</v>
      </c>
      <c r="B31" s="186" t="s">
        <v>4043</v>
      </c>
      <c r="C31" s="217"/>
      <c r="D31" s="217"/>
      <c r="E31" s="219">
        <v>1.0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</row>
    <row r="32">
      <c r="A32" s="221">
        <v>0.003568419</v>
      </c>
      <c r="B32" s="186" t="s">
        <v>3762</v>
      </c>
      <c r="C32" s="217"/>
      <c r="D32" s="217"/>
      <c r="E32" s="219">
        <v>1.0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7"/>
      <c r="Z32" s="217"/>
    </row>
    <row r="33">
      <c r="A33" s="220">
        <v>0.0031</v>
      </c>
      <c r="B33" s="186" t="s">
        <v>113</v>
      </c>
      <c r="C33" s="217"/>
      <c r="D33" s="217"/>
      <c r="E33" s="219">
        <v>3.0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</row>
    <row r="34">
      <c r="A34" s="220">
        <v>0.0031</v>
      </c>
      <c r="B34" s="186" t="s">
        <v>115</v>
      </c>
      <c r="C34" s="217"/>
      <c r="D34" s="217"/>
      <c r="E34" s="219">
        <v>2.0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</row>
    <row r="35">
      <c r="A35" s="221">
        <v>0.002973683</v>
      </c>
      <c r="B35" s="186" t="s">
        <v>4058</v>
      </c>
      <c r="C35" s="217"/>
      <c r="D35" s="217"/>
      <c r="E35" s="21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</row>
    <row r="36">
      <c r="A36" s="220">
        <v>0.0028</v>
      </c>
      <c r="B36" s="186" t="s">
        <v>348</v>
      </c>
      <c r="C36" s="217"/>
      <c r="D36" s="217"/>
      <c r="E36" s="219">
        <v>2.0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</row>
    <row r="37">
      <c r="A37" s="221">
        <v>0.002478069</v>
      </c>
      <c r="B37" s="186" t="s">
        <v>639</v>
      </c>
      <c r="C37" s="217"/>
      <c r="D37" s="217"/>
      <c r="E37" s="219">
        <v>1.0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</row>
    <row r="38">
      <c r="A38" s="221">
        <v>0.002428508</v>
      </c>
      <c r="B38" s="186" t="s">
        <v>4061</v>
      </c>
      <c r="C38" s="217"/>
      <c r="D38" s="217"/>
      <c r="E38" s="21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</row>
    <row r="39">
      <c r="A39" s="220">
        <v>0.0024</v>
      </c>
      <c r="B39" s="186" t="s">
        <v>310</v>
      </c>
      <c r="C39" s="217"/>
      <c r="D39" s="217"/>
      <c r="E39" s="219">
        <v>3.0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</row>
    <row r="40">
      <c r="A40" s="221">
        <v>0.002378946</v>
      </c>
      <c r="B40" s="186" t="s">
        <v>4069</v>
      </c>
      <c r="C40" s="217"/>
      <c r="D40" s="217"/>
      <c r="E40" s="219">
        <v>1.0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</row>
    <row r="41">
      <c r="A41" s="221">
        <v>0.002329385</v>
      </c>
      <c r="B41" s="186" t="s">
        <v>573</v>
      </c>
      <c r="C41" s="217"/>
      <c r="D41" s="217"/>
      <c r="E41" s="219">
        <v>1.0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</row>
    <row r="42">
      <c r="A42" s="221">
        <v>0.002230262</v>
      </c>
      <c r="B42" s="186" t="s">
        <v>421</v>
      </c>
      <c r="C42" s="217"/>
      <c r="D42" s="217"/>
      <c r="E42" s="219">
        <v>1.0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</row>
    <row r="43">
      <c r="A43" s="221">
        <v>0.002131139</v>
      </c>
      <c r="B43" s="186" t="s">
        <v>4572</v>
      </c>
      <c r="C43" s="217"/>
      <c r="D43" s="217"/>
      <c r="E43" s="219">
        <v>1.0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</row>
    <row r="44">
      <c r="A44" s="220">
        <v>0.0021</v>
      </c>
      <c r="B44" s="186" t="s">
        <v>4573</v>
      </c>
      <c r="C44" s="217"/>
      <c r="D44" s="217"/>
      <c r="E44" s="219">
        <v>2.0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</row>
    <row r="45">
      <c r="A45" s="220">
        <v>0.0021</v>
      </c>
      <c r="B45" s="186" t="s">
        <v>475</v>
      </c>
      <c r="C45" s="217"/>
      <c r="D45" s="217"/>
      <c r="E45" s="219">
        <v>2.0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</row>
    <row r="46">
      <c r="A46" s="221">
        <v>0.002032017</v>
      </c>
      <c r="B46" s="186" t="s">
        <v>4574</v>
      </c>
      <c r="C46" s="217"/>
      <c r="D46" s="217"/>
      <c r="E46" s="219">
        <v>1.0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7"/>
      <c r="Z46" s="217"/>
    </row>
    <row r="47">
      <c r="A47" s="220">
        <v>0.0019</v>
      </c>
      <c r="B47" s="186" t="s">
        <v>4026</v>
      </c>
      <c r="C47" s="217"/>
      <c r="D47" s="217"/>
      <c r="E47" s="219">
        <v>2.0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7"/>
      <c r="Z47" s="217"/>
    </row>
    <row r="48">
      <c r="A48" s="221">
        <v>0.001833771</v>
      </c>
      <c r="B48" s="186" t="s">
        <v>111</v>
      </c>
      <c r="C48" s="217"/>
      <c r="D48" s="217"/>
      <c r="E48" s="219">
        <v>1.0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</row>
    <row r="49">
      <c r="A49" s="221">
        <v>0.001833771</v>
      </c>
      <c r="B49" s="186" t="s">
        <v>3476</v>
      </c>
      <c r="C49" s="217"/>
      <c r="D49" s="217"/>
      <c r="E49" s="219">
        <v>1.0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7"/>
      <c r="Z49" s="217"/>
    </row>
    <row r="50">
      <c r="A50" s="221">
        <v>0.001685087</v>
      </c>
      <c r="B50" s="186" t="s">
        <v>477</v>
      </c>
      <c r="C50" s="217"/>
      <c r="D50" s="217"/>
      <c r="E50" s="219">
        <v>1.0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</row>
    <row r="51">
      <c r="A51" s="221">
        <v>0.001685087</v>
      </c>
      <c r="B51" s="186" t="s">
        <v>3845</v>
      </c>
      <c r="C51" s="217"/>
      <c r="D51" s="217"/>
      <c r="E51" s="21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7"/>
      <c r="Z51" s="217"/>
    </row>
    <row r="52">
      <c r="A52" s="221">
        <v>0.001536403</v>
      </c>
      <c r="B52" s="186" t="s">
        <v>4575</v>
      </c>
      <c r="C52" s="217"/>
      <c r="D52" s="217"/>
      <c r="E52" s="219">
        <v>1.0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</row>
    <row r="53">
      <c r="A53" s="221">
        <v>0.001486841</v>
      </c>
      <c r="B53" s="186" t="s">
        <v>72</v>
      </c>
      <c r="C53" s="217"/>
      <c r="D53" s="217"/>
      <c r="E53" s="21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</row>
    <row r="54">
      <c r="A54" s="221">
        <v>0.00143728</v>
      </c>
      <c r="B54" s="186" t="s">
        <v>3866</v>
      </c>
      <c r="C54" s="217"/>
      <c r="D54" s="217"/>
      <c r="E54" s="219">
        <v>1.0</v>
      </c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</row>
    <row r="55">
      <c r="A55" s="221">
        <v>0.00143728</v>
      </c>
      <c r="B55" s="186" t="s">
        <v>3416</v>
      </c>
      <c r="C55" s="217"/>
      <c r="D55" s="217"/>
      <c r="E55" s="219">
        <v>1.0</v>
      </c>
      <c r="F55" s="217"/>
      <c r="G55" s="217"/>
      <c r="H55" s="217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>
      <c r="A56" s="220">
        <v>0.0014</v>
      </c>
      <c r="B56" s="186" t="s">
        <v>221</v>
      </c>
      <c r="C56" s="217"/>
      <c r="D56" s="217"/>
      <c r="E56" s="219">
        <v>2.0</v>
      </c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</row>
    <row r="57">
      <c r="A57" s="221">
        <v>0.001387719</v>
      </c>
      <c r="B57" s="186" t="s">
        <v>3854</v>
      </c>
      <c r="C57" s="217"/>
      <c r="D57" s="217"/>
      <c r="E57" s="219">
        <v>1.0</v>
      </c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7"/>
      <c r="Z57" s="217"/>
    </row>
    <row r="58">
      <c r="A58" s="221">
        <v>0.001387719</v>
      </c>
      <c r="B58" s="186" t="s">
        <v>4576</v>
      </c>
      <c r="C58" s="217"/>
      <c r="D58" s="217"/>
      <c r="E58" s="219">
        <v>1.0</v>
      </c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</row>
    <row r="59">
      <c r="A59" s="221">
        <v>0.001338157</v>
      </c>
      <c r="B59" s="186" t="s">
        <v>3890</v>
      </c>
      <c r="C59" s="217"/>
      <c r="D59" s="217"/>
      <c r="E59" s="219">
        <v>1.0</v>
      </c>
      <c r="F59" s="217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</row>
    <row r="60">
      <c r="A60" s="221">
        <v>0.001338157</v>
      </c>
      <c r="B60" s="186" t="s">
        <v>3765</v>
      </c>
      <c r="C60" s="217"/>
      <c r="D60" s="217"/>
      <c r="E60" s="219">
        <v>1.0</v>
      </c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7"/>
    </row>
    <row r="61">
      <c r="A61" s="220">
        <v>0.0013</v>
      </c>
      <c r="B61" s="186" t="s">
        <v>3897</v>
      </c>
      <c r="C61" s="217"/>
      <c r="D61" s="217"/>
      <c r="E61" s="219">
        <v>2.0</v>
      </c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</row>
    <row r="62">
      <c r="A62" s="221">
        <v>0.001288596</v>
      </c>
      <c r="B62" s="186" t="s">
        <v>3837</v>
      </c>
      <c r="C62" s="217"/>
      <c r="D62" s="217"/>
      <c r="E62" s="219">
        <v>1.0</v>
      </c>
      <c r="F62" s="217"/>
      <c r="G62" s="217"/>
      <c r="H62" s="217"/>
      <c r="I62" s="217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7"/>
      <c r="Z62" s="217"/>
    </row>
    <row r="63">
      <c r="A63" s="221">
        <v>0.001239035</v>
      </c>
      <c r="B63" s="186" t="s">
        <v>3833</v>
      </c>
      <c r="C63" s="217"/>
      <c r="D63" s="217"/>
      <c r="E63" s="219">
        <v>1.0</v>
      </c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</row>
    <row r="64">
      <c r="A64" s="221">
        <v>0.001239035</v>
      </c>
      <c r="B64" s="186" t="s">
        <v>4577</v>
      </c>
      <c r="C64" s="217"/>
      <c r="D64" s="217"/>
      <c r="E64" s="219">
        <v>1.0</v>
      </c>
      <c r="F64" s="217"/>
      <c r="G64" s="217"/>
      <c r="H64" s="217"/>
      <c r="I64" s="217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7"/>
      <c r="Z64" s="217"/>
    </row>
    <row r="65">
      <c r="A65" s="221">
        <v>0.001189473</v>
      </c>
      <c r="B65" s="186" t="s">
        <v>4047</v>
      </c>
      <c r="C65" s="217"/>
      <c r="D65" s="217"/>
      <c r="E65" s="219">
        <v>1.0</v>
      </c>
      <c r="F65" s="217"/>
      <c r="G65" s="217"/>
      <c r="H65" s="217"/>
      <c r="I65" s="217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7"/>
      <c r="Z65" s="217"/>
    </row>
    <row r="66">
      <c r="A66" s="221">
        <v>0.00109035</v>
      </c>
      <c r="B66" s="186" t="s">
        <v>3132</v>
      </c>
      <c r="C66" s="217"/>
      <c r="D66" s="217"/>
      <c r="E66" s="219">
        <v>1.0</v>
      </c>
      <c r="F66" s="217"/>
      <c r="G66" s="217"/>
      <c r="H66" s="217"/>
      <c r="I66" s="217"/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7"/>
      <c r="Z66" s="217"/>
    </row>
    <row r="67">
      <c r="A67" s="221">
        <v>9.91228E-4</v>
      </c>
      <c r="B67" s="186" t="s">
        <v>4578</v>
      </c>
      <c r="C67" s="217"/>
      <c r="D67" s="217"/>
      <c r="E67" s="219">
        <v>1.0</v>
      </c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7"/>
      <c r="Z67" s="217"/>
    </row>
    <row r="68">
      <c r="A68" s="220">
        <v>9.0E-4</v>
      </c>
      <c r="B68" s="186" t="s">
        <v>3839</v>
      </c>
      <c r="C68" s="217"/>
      <c r="D68" s="217"/>
      <c r="E68" s="219">
        <v>2.0</v>
      </c>
      <c r="F68" s="217"/>
      <c r="G68" s="217"/>
      <c r="H68" s="217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</row>
    <row r="69">
      <c r="A69" s="221">
        <v>7.92982E-4</v>
      </c>
      <c r="B69" s="186" t="s">
        <v>3905</v>
      </c>
      <c r="C69" s="217"/>
      <c r="D69" s="217"/>
      <c r="E69" s="219">
        <v>1.0</v>
      </c>
      <c r="F69" s="217"/>
      <c r="G69" s="217"/>
      <c r="H69" s="217"/>
      <c r="I69" s="217"/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7"/>
    </row>
    <row r="70">
      <c r="A70" s="221">
        <v>7.92982E-4</v>
      </c>
      <c r="B70" s="186" t="s">
        <v>3838</v>
      </c>
      <c r="C70" s="217"/>
      <c r="D70" s="217"/>
      <c r="E70" s="219">
        <v>1.0</v>
      </c>
      <c r="F70" s="217"/>
      <c r="G70" s="217"/>
      <c r="H70" s="217"/>
      <c r="I70" s="217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7"/>
      <c r="Z70" s="217"/>
    </row>
    <row r="71">
      <c r="A71" s="221">
        <v>7.92982E-4</v>
      </c>
      <c r="B71" s="186" t="s">
        <v>3875</v>
      </c>
      <c r="C71" s="217"/>
      <c r="D71" s="217"/>
      <c r="E71" s="219">
        <v>1.0</v>
      </c>
      <c r="F71" s="217"/>
      <c r="G71" s="217"/>
      <c r="H71" s="217"/>
      <c r="I71" s="217"/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7"/>
      <c r="Z71" s="217"/>
    </row>
    <row r="72">
      <c r="A72" s="221">
        <v>7.43421E-4</v>
      </c>
      <c r="B72" s="186" t="s">
        <v>4311</v>
      </c>
      <c r="C72" s="217"/>
      <c r="D72" s="217"/>
      <c r="E72" s="219">
        <v>1.0</v>
      </c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</row>
    <row r="73">
      <c r="A73" s="220">
        <v>7.0E-4</v>
      </c>
      <c r="B73" s="186" t="s">
        <v>166</v>
      </c>
      <c r="C73" s="217"/>
      <c r="D73" s="217"/>
      <c r="E73" s="219">
        <v>3.0</v>
      </c>
      <c r="F73" s="217"/>
      <c r="G73" s="217"/>
      <c r="H73" s="217"/>
      <c r="I73" s="217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</row>
    <row r="74">
      <c r="A74" s="221">
        <v>6.93859E-4</v>
      </c>
      <c r="B74" s="186" t="s">
        <v>4579</v>
      </c>
      <c r="C74" s="217"/>
      <c r="D74" s="217"/>
      <c r="E74" s="219">
        <v>1.0</v>
      </c>
      <c r="F74" s="217"/>
      <c r="G74" s="217"/>
      <c r="H74" s="217"/>
      <c r="I74" s="217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7"/>
    </row>
    <row r="75">
      <c r="A75" s="221">
        <v>6.93859E-4</v>
      </c>
      <c r="B75" s="186" t="s">
        <v>3855</v>
      </c>
      <c r="C75" s="217"/>
      <c r="D75" s="217"/>
      <c r="E75" s="219">
        <v>1.0</v>
      </c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7"/>
      <c r="Z75" s="217"/>
    </row>
    <row r="76">
      <c r="A76" s="221">
        <v>6.93859E-4</v>
      </c>
      <c r="B76" s="186" t="s">
        <v>4564</v>
      </c>
      <c r="C76" s="217"/>
      <c r="D76" s="217"/>
      <c r="E76" s="219">
        <v>1.0</v>
      </c>
      <c r="F76" s="217"/>
      <c r="G76" s="217"/>
      <c r="H76" s="217"/>
      <c r="I76" s="217"/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7"/>
      <c r="Z76" s="217"/>
    </row>
    <row r="77">
      <c r="A77" s="221">
        <v>6.44298E-4</v>
      </c>
      <c r="B77" s="186" t="s">
        <v>4580</v>
      </c>
      <c r="C77" s="217"/>
      <c r="D77" s="217"/>
      <c r="E77" s="219">
        <v>1.0</v>
      </c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7"/>
      <c r="Z77" s="217"/>
    </row>
    <row r="78">
      <c r="A78" s="221">
        <v>6.44298E-4</v>
      </c>
      <c r="B78" s="186" t="s">
        <v>3834</v>
      </c>
      <c r="C78" s="217"/>
      <c r="D78" s="217"/>
      <c r="E78" s="219">
        <v>1.0</v>
      </c>
      <c r="F78" s="217"/>
      <c r="G78" s="217"/>
      <c r="H78" s="217"/>
      <c r="I78" s="217"/>
      <c r="J78" s="217"/>
      <c r="K78" s="217"/>
      <c r="L78" s="217"/>
      <c r="M78" s="217"/>
      <c r="N78" s="217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7"/>
      <c r="Z78" s="217"/>
    </row>
    <row r="79">
      <c r="A79" s="221">
        <v>6.44298E-4</v>
      </c>
      <c r="B79" s="186" t="s">
        <v>4229</v>
      </c>
      <c r="C79" s="217"/>
      <c r="D79" s="217"/>
      <c r="E79" s="219">
        <v>1.0</v>
      </c>
      <c r="F79" s="217"/>
      <c r="G79" s="217"/>
      <c r="H79" s="217"/>
      <c r="I79" s="217"/>
      <c r="J79" s="217"/>
      <c r="K79" s="217"/>
      <c r="L79" s="217"/>
      <c r="M79" s="217"/>
      <c r="N79" s="217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7"/>
      <c r="Z79" s="217"/>
    </row>
    <row r="80">
      <c r="A80" s="221">
        <v>6.44298E-4</v>
      </c>
      <c r="B80" s="186" t="s">
        <v>4581</v>
      </c>
      <c r="C80" s="217"/>
      <c r="D80" s="217"/>
      <c r="E80" s="219">
        <v>1.0</v>
      </c>
      <c r="F80" s="217"/>
      <c r="G80" s="217"/>
      <c r="H80" s="217"/>
      <c r="I80" s="217"/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7"/>
      <c r="Z80" s="217"/>
    </row>
    <row r="81">
      <c r="A81" s="221">
        <v>6.44298E-4</v>
      </c>
      <c r="B81" s="186" t="s">
        <v>4582</v>
      </c>
      <c r="C81" s="217"/>
      <c r="D81" s="217"/>
      <c r="E81" s="219">
        <v>1.0</v>
      </c>
      <c r="F81" s="217"/>
      <c r="G81" s="217"/>
      <c r="H81" s="217"/>
      <c r="I81" s="217"/>
      <c r="J81" s="217"/>
      <c r="K81" s="217"/>
      <c r="L81" s="217"/>
      <c r="M81" s="217"/>
      <c r="N81" s="217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7"/>
      <c r="Z81" s="217"/>
    </row>
    <row r="82">
      <c r="A82" s="221">
        <v>6.44298E-4</v>
      </c>
      <c r="B82" s="186" t="s">
        <v>3312</v>
      </c>
      <c r="C82" s="217"/>
      <c r="D82" s="217"/>
      <c r="E82" s="219">
        <v>1.0</v>
      </c>
      <c r="F82" s="217"/>
      <c r="G82" s="217"/>
      <c r="H82" s="217"/>
      <c r="I82" s="217"/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7"/>
      <c r="Z82" s="217"/>
    </row>
    <row r="83">
      <c r="A83" s="221">
        <v>5.94737E-4</v>
      </c>
      <c r="B83" s="186" t="s">
        <v>126</v>
      </c>
      <c r="C83" s="217"/>
      <c r="D83" s="217"/>
      <c r="E83" s="219">
        <v>1.0</v>
      </c>
      <c r="F83" s="217"/>
      <c r="G83" s="217"/>
      <c r="H83" s="217"/>
      <c r="I83" s="217"/>
      <c r="J83" s="217"/>
      <c r="K83" s="217"/>
      <c r="L83" s="217"/>
      <c r="M83" s="217"/>
      <c r="N83" s="217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7"/>
      <c r="Z83" s="217"/>
    </row>
    <row r="84">
      <c r="A84" s="221">
        <v>5.94737E-4</v>
      </c>
      <c r="B84" s="186" t="s">
        <v>4080</v>
      </c>
      <c r="C84" s="217"/>
      <c r="D84" s="217"/>
      <c r="E84" s="219">
        <v>1.0</v>
      </c>
      <c r="F84" s="217"/>
      <c r="G84" s="217"/>
      <c r="H84" s="217"/>
      <c r="I84" s="217"/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7"/>
      <c r="Z84" s="217"/>
    </row>
    <row r="85">
      <c r="A85" s="221">
        <v>5.45175E-4</v>
      </c>
      <c r="B85" s="186" t="s">
        <v>4583</v>
      </c>
      <c r="C85" s="217"/>
      <c r="D85" s="217"/>
      <c r="E85" s="219">
        <v>1.0</v>
      </c>
      <c r="F85" s="217"/>
      <c r="G85" s="217"/>
      <c r="H85" s="217"/>
      <c r="I85" s="217"/>
      <c r="J85" s="217"/>
      <c r="K85" s="217"/>
      <c r="L85" s="217"/>
      <c r="M85" s="217"/>
      <c r="N85" s="217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7"/>
      <c r="Z85" s="217"/>
    </row>
    <row r="86">
      <c r="A86" s="221">
        <v>5.45175E-4</v>
      </c>
      <c r="B86" s="186" t="s">
        <v>520</v>
      </c>
      <c r="C86" s="217"/>
      <c r="D86" s="217"/>
      <c r="E86" s="219">
        <v>1.0</v>
      </c>
      <c r="F86" s="217"/>
      <c r="G86" s="217"/>
      <c r="H86" s="217"/>
      <c r="I86" s="217"/>
      <c r="J86" s="217"/>
      <c r="K86" s="217"/>
      <c r="L86" s="217"/>
      <c r="M86" s="217"/>
      <c r="N86" s="217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7"/>
      <c r="Z86" s="217"/>
    </row>
    <row r="87">
      <c r="A87" s="221">
        <v>5.45175E-4</v>
      </c>
      <c r="B87" s="186" t="s">
        <v>3840</v>
      </c>
      <c r="C87" s="217"/>
      <c r="D87" s="217"/>
      <c r="E87" s="219">
        <v>1.0</v>
      </c>
      <c r="F87" s="217"/>
      <c r="G87" s="217"/>
      <c r="H87" s="217"/>
      <c r="I87" s="217"/>
      <c r="J87" s="217"/>
      <c r="K87" s="217"/>
      <c r="L87" s="217"/>
      <c r="M87" s="217"/>
      <c r="N87" s="217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7"/>
      <c r="Z87" s="217"/>
    </row>
    <row r="88">
      <c r="A88" s="220">
        <v>5.0E-4</v>
      </c>
      <c r="B88" s="186" t="s">
        <v>4584</v>
      </c>
      <c r="C88" s="217"/>
      <c r="D88" s="217"/>
      <c r="E88" s="219">
        <v>2.0</v>
      </c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7"/>
      <c r="Z88" s="217"/>
    </row>
    <row r="89">
      <c r="A89" s="221">
        <v>4.95614E-4</v>
      </c>
      <c r="B89" s="186" t="s">
        <v>235</v>
      </c>
      <c r="C89" s="217"/>
      <c r="D89" s="217"/>
      <c r="E89" s="219">
        <v>1.0</v>
      </c>
      <c r="F89" s="217"/>
      <c r="G89" s="217"/>
      <c r="H89" s="217"/>
      <c r="I89" s="217"/>
      <c r="J89" s="217"/>
      <c r="K89" s="217"/>
      <c r="L89" s="217"/>
      <c r="M89" s="217"/>
      <c r="N89" s="217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7"/>
      <c r="Z89" s="217"/>
    </row>
    <row r="90">
      <c r="A90" s="221">
        <v>4.95614E-4</v>
      </c>
      <c r="B90" s="186" t="s">
        <v>4089</v>
      </c>
      <c r="C90" s="217"/>
      <c r="D90" s="217"/>
      <c r="E90" s="219">
        <v>1.0</v>
      </c>
      <c r="F90" s="217"/>
      <c r="G90" s="217"/>
      <c r="H90" s="217"/>
      <c r="I90" s="217"/>
      <c r="J90" s="217"/>
      <c r="K90" s="217"/>
      <c r="L90" s="217"/>
      <c r="M90" s="217"/>
      <c r="N90" s="217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7"/>
      <c r="Z90" s="217"/>
    </row>
    <row r="91">
      <c r="A91" s="221">
        <v>4.95614E-4</v>
      </c>
      <c r="B91" s="186" t="s">
        <v>4585</v>
      </c>
      <c r="C91" s="217"/>
      <c r="D91" s="217"/>
      <c r="E91" s="219">
        <v>1.0</v>
      </c>
      <c r="F91" s="217"/>
      <c r="G91" s="217"/>
      <c r="H91" s="217"/>
      <c r="I91" s="217"/>
      <c r="J91" s="217"/>
      <c r="K91" s="217"/>
      <c r="L91" s="217"/>
      <c r="M91" s="217"/>
      <c r="N91" s="217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7"/>
      <c r="Z91" s="217"/>
    </row>
    <row r="92">
      <c r="A92" s="221">
        <v>4.46052E-4</v>
      </c>
      <c r="B92" s="186" t="s">
        <v>251</v>
      </c>
      <c r="C92" s="217"/>
      <c r="D92" s="217"/>
      <c r="E92" s="219">
        <v>1.0</v>
      </c>
      <c r="F92" s="217"/>
      <c r="G92" s="217"/>
      <c r="H92" s="217"/>
      <c r="I92" s="217"/>
      <c r="J92" s="217"/>
      <c r="K92" s="217"/>
      <c r="L92" s="217"/>
      <c r="M92" s="217"/>
      <c r="N92" s="217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7"/>
      <c r="Z92" s="217"/>
    </row>
    <row r="93">
      <c r="A93" s="221">
        <v>4.46052E-4</v>
      </c>
      <c r="B93" s="186" t="s">
        <v>465</v>
      </c>
      <c r="C93" s="217"/>
      <c r="D93" s="217"/>
      <c r="E93" s="219">
        <v>1.0</v>
      </c>
      <c r="F93" s="217"/>
      <c r="G93" s="217"/>
      <c r="H93" s="217"/>
      <c r="I93" s="217"/>
      <c r="J93" s="217"/>
      <c r="K93" s="217"/>
      <c r="L93" s="217"/>
      <c r="M93" s="217"/>
      <c r="N93" s="217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7"/>
      <c r="Z93" s="217"/>
    </row>
    <row r="94">
      <c r="A94" s="221">
        <v>4.46052E-4</v>
      </c>
      <c r="B94" s="186" t="s">
        <v>4586</v>
      </c>
      <c r="C94" s="217"/>
      <c r="D94" s="217"/>
      <c r="E94" s="219">
        <v>1.0</v>
      </c>
      <c r="F94" s="217"/>
      <c r="G94" s="217"/>
      <c r="H94" s="217"/>
      <c r="I94" s="217"/>
      <c r="J94" s="217"/>
      <c r="K94" s="217"/>
      <c r="L94" s="217"/>
      <c r="M94" s="217"/>
      <c r="N94" s="217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7"/>
      <c r="Z94" s="217"/>
    </row>
    <row r="95">
      <c r="A95" s="221">
        <v>3.96491E-4</v>
      </c>
      <c r="B95" s="186" t="s">
        <v>4587</v>
      </c>
      <c r="C95" s="217"/>
      <c r="D95" s="217"/>
      <c r="E95" s="219">
        <v>1.0</v>
      </c>
      <c r="F95" s="217"/>
      <c r="G95" s="217"/>
      <c r="H95" s="217"/>
      <c r="I95" s="217"/>
      <c r="J95" s="217"/>
      <c r="K95" s="217"/>
      <c r="L95" s="217"/>
      <c r="M95" s="217"/>
      <c r="N95" s="217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7"/>
      <c r="Z95" s="217"/>
    </row>
    <row r="96">
      <c r="A96" s="221">
        <v>3.96491E-4</v>
      </c>
      <c r="B96" s="186" t="s">
        <v>268</v>
      </c>
      <c r="C96" s="217"/>
      <c r="D96" s="217"/>
      <c r="E96" s="219">
        <v>1.0</v>
      </c>
      <c r="F96" s="217"/>
      <c r="G96" s="217"/>
      <c r="H96" s="217"/>
      <c r="I96" s="217"/>
      <c r="J96" s="217"/>
      <c r="K96" s="217"/>
      <c r="L96" s="217"/>
      <c r="M96" s="217"/>
      <c r="N96" s="217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7"/>
      <c r="Z96" s="217"/>
    </row>
    <row r="97">
      <c r="A97" s="221">
        <v>3.96491E-4</v>
      </c>
      <c r="B97" s="186" t="s">
        <v>3390</v>
      </c>
      <c r="C97" s="217"/>
      <c r="D97" s="217"/>
      <c r="E97" s="219">
        <v>1.0</v>
      </c>
      <c r="F97" s="217"/>
      <c r="G97" s="217"/>
      <c r="H97" s="217"/>
      <c r="I97" s="217"/>
      <c r="J97" s="217"/>
      <c r="K97" s="217"/>
      <c r="L97" s="217"/>
      <c r="M97" s="217"/>
      <c r="N97" s="217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7"/>
      <c r="Z97" s="217"/>
    </row>
    <row r="98">
      <c r="A98" s="221">
        <v>3.96491E-4</v>
      </c>
      <c r="B98" s="186" t="s">
        <v>4082</v>
      </c>
      <c r="C98" s="217"/>
      <c r="D98" s="217"/>
      <c r="E98" s="219">
        <v>1.0</v>
      </c>
      <c r="F98" s="217"/>
      <c r="G98" s="217"/>
      <c r="H98" s="217"/>
      <c r="I98" s="217"/>
      <c r="J98" s="217"/>
      <c r="K98" s="217"/>
      <c r="L98" s="217"/>
      <c r="M98" s="217"/>
      <c r="N98" s="217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7"/>
      <c r="Z98" s="217"/>
    </row>
    <row r="99">
      <c r="A99" s="221">
        <v>3.96491E-4</v>
      </c>
      <c r="B99" s="186" t="s">
        <v>3771</v>
      </c>
      <c r="C99" s="217"/>
      <c r="D99" s="217"/>
      <c r="E99" s="219">
        <v>1.0</v>
      </c>
      <c r="F99" s="217"/>
      <c r="G99" s="217"/>
      <c r="H99" s="217"/>
      <c r="I99" s="217"/>
      <c r="J99" s="217"/>
      <c r="K99" s="217"/>
      <c r="L99" s="217"/>
      <c r="M99" s="217"/>
      <c r="N99" s="217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7"/>
      <c r="Z99" s="217"/>
    </row>
    <row r="100">
      <c r="A100" s="221">
        <v>3.4693E-4</v>
      </c>
      <c r="B100" s="186" t="s">
        <v>3993</v>
      </c>
      <c r="C100" s="217"/>
      <c r="D100" s="217"/>
      <c r="E100" s="219">
        <v>1.0</v>
      </c>
      <c r="F100" s="217"/>
      <c r="G100" s="217"/>
      <c r="H100" s="217"/>
      <c r="I100" s="217"/>
      <c r="J100" s="217"/>
      <c r="K100" s="217"/>
      <c r="L100" s="217"/>
      <c r="M100" s="217"/>
      <c r="N100" s="217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7"/>
      <c r="Z100" s="217"/>
    </row>
    <row r="101">
      <c r="A101" s="221">
        <v>3.4693E-4</v>
      </c>
      <c r="B101" s="186" t="s">
        <v>253</v>
      </c>
      <c r="C101" s="217"/>
      <c r="D101" s="217"/>
      <c r="E101" s="219">
        <v>1.0</v>
      </c>
      <c r="F101" s="217"/>
      <c r="G101" s="217"/>
      <c r="H101" s="217"/>
      <c r="I101" s="217"/>
      <c r="J101" s="217"/>
      <c r="K101" s="217"/>
      <c r="L101" s="217"/>
      <c r="M101" s="217"/>
      <c r="N101" s="217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7"/>
      <c r="Z101" s="217"/>
    </row>
    <row r="102">
      <c r="A102" s="221">
        <v>3.4693E-4</v>
      </c>
      <c r="B102" s="186" t="s">
        <v>3541</v>
      </c>
      <c r="C102" s="217"/>
      <c r="D102" s="217"/>
      <c r="E102" s="219">
        <v>1.0</v>
      </c>
      <c r="F102" s="217"/>
      <c r="G102" s="217"/>
      <c r="H102" s="217"/>
      <c r="I102" s="217"/>
      <c r="J102" s="217"/>
      <c r="K102" s="217"/>
      <c r="L102" s="217"/>
      <c r="M102" s="217"/>
      <c r="N102" s="217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7"/>
      <c r="Z102" s="217"/>
    </row>
    <row r="103">
      <c r="A103" s="221">
        <v>3.4693E-4</v>
      </c>
      <c r="B103" s="186" t="s">
        <v>4588</v>
      </c>
      <c r="C103" s="217"/>
      <c r="D103" s="217"/>
      <c r="E103" s="219">
        <v>1.0</v>
      </c>
      <c r="F103" s="217"/>
      <c r="G103" s="217"/>
      <c r="H103" s="217"/>
      <c r="I103" s="217"/>
      <c r="J103" s="217"/>
      <c r="K103" s="217"/>
      <c r="L103" s="217"/>
      <c r="M103" s="217"/>
      <c r="N103" s="217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7"/>
      <c r="Z103" s="217"/>
    </row>
    <row r="104">
      <c r="A104" s="221">
        <v>3.4693E-4</v>
      </c>
      <c r="B104" s="186" t="s">
        <v>4589</v>
      </c>
      <c r="C104" s="217"/>
      <c r="D104" s="217"/>
      <c r="E104" s="219">
        <v>1.0</v>
      </c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</row>
    <row r="105">
      <c r="A105" s="221">
        <v>2.97368E-4</v>
      </c>
      <c r="B105" s="186" t="s">
        <v>3870</v>
      </c>
      <c r="C105" s="217"/>
      <c r="D105" s="217"/>
      <c r="E105" s="219">
        <v>1.0</v>
      </c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</row>
    <row r="106">
      <c r="A106" s="221">
        <v>2.97368E-4</v>
      </c>
      <c r="B106" s="186" t="s">
        <v>4590</v>
      </c>
      <c r="C106" s="217"/>
      <c r="D106" s="217"/>
      <c r="E106" s="219">
        <v>1.0</v>
      </c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</row>
    <row r="107">
      <c r="A107" s="221">
        <v>2.97368E-4</v>
      </c>
      <c r="B107" s="186" t="s">
        <v>3763</v>
      </c>
      <c r="C107" s="217"/>
      <c r="D107" s="217"/>
      <c r="E107" s="219">
        <v>1.0</v>
      </c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</row>
    <row r="108">
      <c r="A108" s="221">
        <v>2.97368E-4</v>
      </c>
      <c r="B108" s="186" t="s">
        <v>4055</v>
      </c>
      <c r="C108" s="217"/>
      <c r="D108" s="217"/>
      <c r="E108" s="219">
        <v>1.0</v>
      </c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</row>
    <row r="109">
      <c r="A109" s="221">
        <v>2.97368E-4</v>
      </c>
      <c r="B109" s="186" t="s">
        <v>4591</v>
      </c>
      <c r="C109" s="217"/>
      <c r="D109" s="217"/>
      <c r="E109" s="219">
        <v>1.0</v>
      </c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</row>
    <row r="110">
      <c r="A110" s="221">
        <v>2.97368E-4</v>
      </c>
      <c r="B110" s="186" t="s">
        <v>4592</v>
      </c>
      <c r="C110" s="217"/>
      <c r="D110" s="217"/>
      <c r="E110" s="219">
        <v>1.0</v>
      </c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</row>
    <row r="111">
      <c r="A111" s="221">
        <v>2.97368E-4</v>
      </c>
      <c r="B111" s="186" t="s">
        <v>3843</v>
      </c>
      <c r="C111" s="217"/>
      <c r="D111" s="217"/>
      <c r="E111" s="219">
        <v>1.0</v>
      </c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</row>
    <row r="112">
      <c r="A112" s="221">
        <v>2.47807E-4</v>
      </c>
      <c r="B112" s="186" t="s">
        <v>4593</v>
      </c>
      <c r="C112" s="217"/>
      <c r="D112" s="217"/>
      <c r="E112" s="219">
        <v>1.0</v>
      </c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</row>
    <row r="113">
      <c r="A113" s="221">
        <v>2.47807E-4</v>
      </c>
      <c r="B113" s="186" t="s">
        <v>4594</v>
      </c>
      <c r="C113" s="217"/>
      <c r="D113" s="217"/>
      <c r="E113" s="219">
        <v>1.0</v>
      </c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</row>
    <row r="114">
      <c r="A114" s="221">
        <v>2.47807E-4</v>
      </c>
      <c r="B114" s="186" t="s">
        <v>3751</v>
      </c>
      <c r="C114" s="217"/>
      <c r="D114" s="217"/>
      <c r="E114" s="219">
        <v>1.0</v>
      </c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</row>
    <row r="115">
      <c r="A115" s="221">
        <v>2.47807E-4</v>
      </c>
      <c r="B115" s="186" t="s">
        <v>3793</v>
      </c>
      <c r="C115" s="217"/>
      <c r="D115" s="217"/>
      <c r="E115" s="219">
        <v>1.0</v>
      </c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</row>
    <row r="116">
      <c r="A116" s="220">
        <v>2.0E-4</v>
      </c>
      <c r="B116" s="186" t="s">
        <v>608</v>
      </c>
      <c r="C116" s="217"/>
      <c r="D116" s="217"/>
      <c r="E116" s="219">
        <v>2.0</v>
      </c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</row>
    <row r="117">
      <c r="A117" s="221">
        <v>1.98246E-4</v>
      </c>
      <c r="B117" s="186" t="s">
        <v>4413</v>
      </c>
      <c r="C117" s="217"/>
      <c r="D117" s="217"/>
      <c r="E117" s="219">
        <v>1.0</v>
      </c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</row>
    <row r="118">
      <c r="A118" s="221">
        <v>1.98246E-4</v>
      </c>
      <c r="B118" s="186" t="s">
        <v>150</v>
      </c>
      <c r="C118" s="217"/>
      <c r="D118" s="217"/>
      <c r="E118" s="219">
        <v>1.0</v>
      </c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</row>
    <row r="119">
      <c r="A119" s="221">
        <v>1.98246E-4</v>
      </c>
      <c r="B119" s="186" t="s">
        <v>4595</v>
      </c>
      <c r="C119" s="217"/>
      <c r="D119" s="217"/>
      <c r="E119" s="219">
        <v>1.0</v>
      </c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</row>
    <row r="120">
      <c r="A120" s="221">
        <v>1.98246E-4</v>
      </c>
      <c r="B120" s="186" t="s">
        <v>4239</v>
      </c>
      <c r="C120" s="217"/>
      <c r="D120" s="217"/>
      <c r="E120" s="219">
        <v>1.0</v>
      </c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</row>
    <row r="121">
      <c r="A121" s="221">
        <v>1.98246E-4</v>
      </c>
      <c r="B121" s="186" t="s">
        <v>4046</v>
      </c>
      <c r="C121" s="217"/>
      <c r="D121" s="217"/>
      <c r="E121" s="219">
        <v>1.0</v>
      </c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</row>
    <row r="122">
      <c r="A122" s="221">
        <v>1.98246E-4</v>
      </c>
      <c r="B122" s="186" t="s">
        <v>318</v>
      </c>
      <c r="C122" s="217"/>
      <c r="D122" s="217"/>
      <c r="E122" s="219">
        <v>1.0</v>
      </c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</row>
    <row r="123">
      <c r="A123" s="221">
        <v>1.98246E-4</v>
      </c>
      <c r="B123" s="186" t="s">
        <v>4081</v>
      </c>
      <c r="C123" s="217"/>
      <c r="D123" s="217"/>
      <c r="E123" s="219">
        <v>1.0</v>
      </c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</row>
    <row r="124">
      <c r="A124" s="221">
        <v>1.98246E-4</v>
      </c>
      <c r="B124" s="186" t="s">
        <v>3777</v>
      </c>
      <c r="C124" s="217"/>
      <c r="D124" s="217"/>
      <c r="E124" s="219">
        <v>1.0</v>
      </c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</row>
    <row r="125">
      <c r="A125" s="221">
        <v>1.98246E-4</v>
      </c>
      <c r="B125" s="186" t="s">
        <v>4596</v>
      </c>
      <c r="C125" s="217"/>
      <c r="D125" s="217"/>
      <c r="E125" s="219">
        <v>1.0</v>
      </c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</row>
    <row r="126">
      <c r="A126" s="221">
        <v>1.98246E-4</v>
      </c>
      <c r="B126" s="186" t="s">
        <v>4597</v>
      </c>
      <c r="C126" s="217"/>
      <c r="D126" s="217"/>
      <c r="E126" s="219">
        <v>1.0</v>
      </c>
      <c r="F126" s="217"/>
      <c r="G126" s="217"/>
      <c r="H126" s="217"/>
      <c r="I126" s="217"/>
      <c r="J126" s="217"/>
      <c r="K126" s="217"/>
      <c r="L126" s="217"/>
      <c r="M126" s="217"/>
      <c r="N126" s="217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7"/>
      <c r="Z126" s="217"/>
    </row>
    <row r="127">
      <c r="A127" s="221">
        <v>1.98246E-4</v>
      </c>
      <c r="B127" s="186" t="s">
        <v>774</v>
      </c>
      <c r="C127" s="217"/>
      <c r="D127" s="217"/>
      <c r="E127" s="219">
        <v>1.0</v>
      </c>
      <c r="F127" s="217"/>
      <c r="G127" s="217"/>
      <c r="H127" s="217"/>
      <c r="I127" s="217"/>
      <c r="J127" s="217"/>
      <c r="K127" s="217"/>
      <c r="L127" s="217"/>
      <c r="M127" s="217"/>
      <c r="N127" s="217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7"/>
      <c r="Z127" s="217"/>
    </row>
    <row r="128">
      <c r="A128" s="221">
        <v>1.48684E-4</v>
      </c>
      <c r="B128" s="186" t="s">
        <v>58</v>
      </c>
      <c r="C128" s="217"/>
      <c r="D128" s="217"/>
      <c r="E128" s="219">
        <v>1.0</v>
      </c>
      <c r="F128" s="217"/>
      <c r="G128" s="217"/>
      <c r="H128" s="217"/>
      <c r="I128" s="217"/>
      <c r="J128" s="217"/>
      <c r="K128" s="217"/>
      <c r="L128" s="217"/>
      <c r="M128" s="217"/>
      <c r="N128" s="217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7"/>
      <c r="Z128" s="217"/>
    </row>
    <row r="129">
      <c r="A129" s="221">
        <v>1.48684E-4</v>
      </c>
      <c r="B129" s="186" t="s">
        <v>3199</v>
      </c>
      <c r="C129" s="217"/>
      <c r="D129" s="217"/>
      <c r="E129" s="219">
        <v>1.0</v>
      </c>
      <c r="F129" s="217"/>
      <c r="G129" s="217"/>
      <c r="H129" s="217"/>
      <c r="I129" s="217"/>
      <c r="J129" s="217"/>
      <c r="K129" s="217"/>
      <c r="L129" s="217"/>
      <c r="M129" s="217"/>
      <c r="N129" s="217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7"/>
      <c r="Z129" s="217"/>
    </row>
    <row r="130">
      <c r="A130" s="221">
        <v>1.48684E-4</v>
      </c>
      <c r="B130" s="186" t="s">
        <v>4598</v>
      </c>
      <c r="C130" s="217"/>
      <c r="D130" s="217"/>
      <c r="E130" s="219">
        <v>1.0</v>
      </c>
      <c r="F130" s="217"/>
      <c r="G130" s="217"/>
      <c r="H130" s="217"/>
      <c r="I130" s="217"/>
      <c r="J130" s="217"/>
      <c r="K130" s="217"/>
      <c r="L130" s="217"/>
      <c r="M130" s="217"/>
      <c r="N130" s="217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7"/>
      <c r="Z130" s="217"/>
    </row>
    <row r="131">
      <c r="A131" s="221">
        <v>1.48684E-4</v>
      </c>
      <c r="B131" s="186" t="s">
        <v>4599</v>
      </c>
      <c r="C131" s="217"/>
      <c r="D131" s="217"/>
      <c r="E131" s="219">
        <v>1.0</v>
      </c>
      <c r="F131" s="217"/>
      <c r="G131" s="217"/>
      <c r="H131" s="217"/>
      <c r="I131" s="217"/>
      <c r="J131" s="217"/>
      <c r="K131" s="217"/>
      <c r="L131" s="217"/>
      <c r="M131" s="217"/>
      <c r="N131" s="217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7"/>
      <c r="Z131" s="217"/>
    </row>
    <row r="132">
      <c r="A132" s="221">
        <v>1.48684E-4</v>
      </c>
      <c r="B132" s="186" t="s">
        <v>4057</v>
      </c>
      <c r="C132" s="217"/>
      <c r="D132" s="217"/>
      <c r="E132" s="219">
        <v>1.0</v>
      </c>
      <c r="F132" s="217"/>
      <c r="G132" s="217"/>
      <c r="H132" s="217"/>
      <c r="I132" s="217"/>
      <c r="J132" s="217"/>
      <c r="K132" s="217"/>
      <c r="L132" s="217"/>
      <c r="M132" s="217"/>
      <c r="N132" s="217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7"/>
      <c r="Z132" s="217"/>
    </row>
    <row r="133">
      <c r="A133" s="221">
        <v>1.48684E-4</v>
      </c>
      <c r="B133" s="186" t="s">
        <v>4076</v>
      </c>
      <c r="C133" s="217"/>
      <c r="D133" s="217"/>
      <c r="E133" s="219">
        <v>1.0</v>
      </c>
      <c r="F133" s="217"/>
      <c r="G133" s="217"/>
      <c r="H133" s="217"/>
      <c r="I133" s="217"/>
      <c r="J133" s="217"/>
      <c r="K133" s="217"/>
      <c r="L133" s="217"/>
      <c r="M133" s="217"/>
      <c r="N133" s="217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7"/>
      <c r="Z133" s="217"/>
    </row>
    <row r="134">
      <c r="A134" s="221">
        <v>1.48684E-4</v>
      </c>
      <c r="B134" s="186" t="s">
        <v>4600</v>
      </c>
      <c r="C134" s="217"/>
      <c r="D134" s="217"/>
      <c r="E134" s="219">
        <v>1.0</v>
      </c>
      <c r="F134" s="217"/>
      <c r="G134" s="217"/>
      <c r="H134" s="217"/>
      <c r="I134" s="217"/>
      <c r="J134" s="217"/>
      <c r="K134" s="217"/>
      <c r="L134" s="217"/>
      <c r="M134" s="217"/>
      <c r="N134" s="217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7"/>
      <c r="Z134" s="217"/>
    </row>
    <row r="135">
      <c r="A135" s="221">
        <v>1.48684E-4</v>
      </c>
      <c r="B135" s="186" t="s">
        <v>4601</v>
      </c>
      <c r="C135" s="217"/>
      <c r="D135" s="217"/>
      <c r="E135" s="219">
        <v>1.0</v>
      </c>
      <c r="F135" s="217"/>
      <c r="G135" s="217"/>
      <c r="H135" s="217"/>
      <c r="I135" s="217"/>
      <c r="J135" s="217"/>
      <c r="K135" s="217"/>
      <c r="L135" s="217"/>
      <c r="M135" s="217"/>
      <c r="N135" s="217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7"/>
      <c r="Z135" s="217"/>
    </row>
    <row r="136">
      <c r="A136" s="221">
        <v>1.48684E-4</v>
      </c>
      <c r="B136" s="186" t="s">
        <v>4602</v>
      </c>
      <c r="C136" s="217"/>
      <c r="D136" s="217"/>
      <c r="E136" s="219">
        <v>1.0</v>
      </c>
      <c r="F136" s="217"/>
      <c r="G136" s="217"/>
      <c r="H136" s="217"/>
      <c r="I136" s="217"/>
      <c r="J136" s="217"/>
      <c r="K136" s="217"/>
      <c r="L136" s="217"/>
      <c r="M136" s="217"/>
      <c r="N136" s="217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7"/>
      <c r="Z136" s="217"/>
    </row>
    <row r="137">
      <c r="A137" s="221">
        <v>1.48684E-4</v>
      </c>
      <c r="B137" s="186" t="s">
        <v>4603</v>
      </c>
      <c r="C137" s="217"/>
      <c r="D137" s="217"/>
      <c r="E137" s="219">
        <v>1.0</v>
      </c>
      <c r="F137" s="217"/>
      <c r="G137" s="217"/>
      <c r="H137" s="217"/>
      <c r="I137" s="217"/>
      <c r="J137" s="217"/>
      <c r="K137" s="217"/>
      <c r="L137" s="217"/>
      <c r="M137" s="217"/>
      <c r="N137" s="217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>
      <c r="A138" s="221">
        <v>1.48684E-4</v>
      </c>
      <c r="B138" s="186" t="s">
        <v>395</v>
      </c>
      <c r="C138" s="217"/>
      <c r="D138" s="217"/>
      <c r="E138" s="219">
        <v>1.0</v>
      </c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>
      <c r="A139" s="221">
        <v>1.48684E-4</v>
      </c>
      <c r="B139" s="186" t="s">
        <v>4604</v>
      </c>
      <c r="C139" s="217"/>
      <c r="D139" s="217"/>
      <c r="E139" s="219">
        <v>1.0</v>
      </c>
      <c r="F139" s="217"/>
      <c r="G139" s="217"/>
      <c r="H139" s="217"/>
      <c r="I139" s="217"/>
      <c r="J139" s="217"/>
      <c r="K139" s="217"/>
      <c r="L139" s="217"/>
      <c r="M139" s="217"/>
      <c r="N139" s="217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>
      <c r="A140" s="221">
        <v>1.48684E-4</v>
      </c>
      <c r="B140" s="186" t="s">
        <v>4605</v>
      </c>
      <c r="C140" s="217"/>
      <c r="D140" s="217"/>
      <c r="E140" s="219">
        <v>1.0</v>
      </c>
      <c r="F140" s="217"/>
      <c r="G140" s="217"/>
      <c r="H140" s="217"/>
      <c r="I140" s="217"/>
      <c r="J140" s="217"/>
      <c r="K140" s="217"/>
      <c r="L140" s="217"/>
      <c r="M140" s="217"/>
      <c r="N140" s="217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7"/>
      <c r="Z140" s="217"/>
    </row>
    <row r="141">
      <c r="A141" s="221">
        <v>1.48684E-4</v>
      </c>
      <c r="B141" s="186" t="s">
        <v>4606</v>
      </c>
      <c r="C141" s="217"/>
      <c r="D141" s="217"/>
      <c r="E141" s="219">
        <v>1.0</v>
      </c>
      <c r="F141" s="217"/>
      <c r="G141" s="217"/>
      <c r="H141" s="217"/>
      <c r="I141" s="217"/>
      <c r="J141" s="217"/>
      <c r="K141" s="217"/>
      <c r="L141" s="217"/>
      <c r="M141" s="217"/>
      <c r="N141" s="217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7"/>
      <c r="Z141" s="217"/>
    </row>
    <row r="142">
      <c r="A142" s="221">
        <v>1.48684E-4</v>
      </c>
      <c r="B142" s="186" t="s">
        <v>3015</v>
      </c>
      <c r="C142" s="217"/>
      <c r="D142" s="217"/>
      <c r="E142" s="219">
        <v>1.0</v>
      </c>
      <c r="F142" s="217"/>
      <c r="G142" s="217"/>
      <c r="H142" s="217"/>
      <c r="I142" s="217"/>
      <c r="J142" s="217"/>
      <c r="K142" s="217"/>
      <c r="L142" s="217"/>
      <c r="M142" s="217"/>
      <c r="N142" s="217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7"/>
      <c r="Z142" s="217"/>
    </row>
    <row r="143">
      <c r="A143" s="221">
        <v>1.48684E-4</v>
      </c>
      <c r="B143" s="186" t="s">
        <v>4607</v>
      </c>
      <c r="C143" s="217"/>
      <c r="D143" s="217"/>
      <c r="E143" s="219">
        <v>1.0</v>
      </c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7"/>
      <c r="Z143" s="217"/>
    </row>
    <row r="144">
      <c r="A144" s="221">
        <v>1.48684E-4</v>
      </c>
      <c r="B144" s="186" t="s">
        <v>4608</v>
      </c>
      <c r="C144" s="217"/>
      <c r="D144" s="217"/>
      <c r="E144" s="219">
        <v>1.0</v>
      </c>
      <c r="F144" s="217"/>
      <c r="G144" s="217"/>
      <c r="H144" s="217"/>
      <c r="I144" s="217"/>
      <c r="J144" s="217"/>
      <c r="K144" s="217"/>
      <c r="L144" s="217"/>
      <c r="M144" s="217"/>
      <c r="N144" s="217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7"/>
      <c r="Z144" s="217"/>
    </row>
    <row r="145">
      <c r="A145" s="221">
        <v>9.91228E-5</v>
      </c>
      <c r="B145" s="186" t="s">
        <v>2980</v>
      </c>
      <c r="C145" s="217"/>
      <c r="D145" s="217"/>
      <c r="E145" s="219">
        <v>1.0</v>
      </c>
      <c r="F145" s="217"/>
      <c r="G145" s="217"/>
      <c r="H145" s="217"/>
      <c r="I145" s="217"/>
      <c r="J145" s="217"/>
      <c r="K145" s="217"/>
      <c r="L145" s="217"/>
      <c r="M145" s="217"/>
      <c r="N145" s="217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7"/>
      <c r="Z145" s="217"/>
    </row>
    <row r="146">
      <c r="A146" s="221">
        <v>9.91228E-5</v>
      </c>
      <c r="B146" s="186" t="s">
        <v>3859</v>
      </c>
      <c r="C146" s="217"/>
      <c r="D146" s="217"/>
      <c r="E146" s="219">
        <v>1.0</v>
      </c>
      <c r="F146" s="217"/>
      <c r="G146" s="217"/>
      <c r="H146" s="217"/>
      <c r="I146" s="217"/>
      <c r="J146" s="217"/>
      <c r="K146" s="217"/>
      <c r="L146" s="217"/>
      <c r="M146" s="217"/>
      <c r="N146" s="217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7"/>
      <c r="Z146" s="217"/>
    </row>
    <row r="147">
      <c r="A147" s="221">
        <v>9.91228E-5</v>
      </c>
      <c r="B147" s="186" t="s">
        <v>117</v>
      </c>
      <c r="C147" s="217"/>
      <c r="D147" s="217"/>
      <c r="E147" s="219">
        <v>1.0</v>
      </c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</row>
    <row r="148">
      <c r="A148" s="221">
        <v>9.91228E-5</v>
      </c>
      <c r="B148" s="186" t="s">
        <v>4609</v>
      </c>
      <c r="C148" s="217"/>
      <c r="D148" s="217"/>
      <c r="E148" s="219">
        <v>1.0</v>
      </c>
      <c r="F148" s="217"/>
      <c r="G148" s="217"/>
      <c r="H148" s="217"/>
      <c r="I148" s="217"/>
      <c r="J148" s="217"/>
      <c r="K148" s="217"/>
      <c r="L148" s="217"/>
      <c r="M148" s="217"/>
      <c r="N148" s="217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7"/>
      <c r="Z148" s="217"/>
    </row>
    <row r="149">
      <c r="A149" s="221">
        <v>9.91228E-5</v>
      </c>
      <c r="B149" s="186" t="s">
        <v>4610</v>
      </c>
      <c r="C149" s="217"/>
      <c r="D149" s="217"/>
      <c r="E149" s="219">
        <v>1.0</v>
      </c>
      <c r="F149" s="217"/>
      <c r="G149" s="217"/>
      <c r="H149" s="217"/>
      <c r="I149" s="217"/>
      <c r="J149" s="217"/>
      <c r="K149" s="217"/>
      <c r="L149" s="217"/>
      <c r="M149" s="217"/>
      <c r="N149" s="217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7"/>
      <c r="Z149" s="217"/>
    </row>
    <row r="150">
      <c r="A150" s="221">
        <v>9.91228E-5</v>
      </c>
      <c r="B150" s="186" t="s">
        <v>132</v>
      </c>
      <c r="C150" s="217"/>
      <c r="D150" s="217"/>
      <c r="E150" s="219">
        <v>1.0</v>
      </c>
      <c r="F150" s="217"/>
      <c r="G150" s="217"/>
      <c r="H150" s="217"/>
      <c r="I150" s="217"/>
      <c r="J150" s="217"/>
      <c r="K150" s="217"/>
      <c r="L150" s="217"/>
      <c r="M150" s="217"/>
      <c r="N150" s="217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7"/>
      <c r="Z150" s="217"/>
    </row>
    <row r="151">
      <c r="A151" s="221">
        <v>9.91228E-5</v>
      </c>
      <c r="B151" s="186" t="s">
        <v>3191</v>
      </c>
      <c r="C151" s="217"/>
      <c r="D151" s="217"/>
      <c r="E151" s="219">
        <v>1.0</v>
      </c>
      <c r="F151" s="217"/>
      <c r="G151" s="217"/>
      <c r="H151" s="217"/>
      <c r="I151" s="217"/>
      <c r="J151" s="217"/>
      <c r="K151" s="217"/>
      <c r="L151" s="217"/>
      <c r="M151" s="217"/>
      <c r="N151" s="217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7"/>
      <c r="Z151" s="217"/>
    </row>
    <row r="152">
      <c r="A152" s="221">
        <v>9.91228E-5</v>
      </c>
      <c r="B152" s="186" t="s">
        <v>3852</v>
      </c>
      <c r="C152" s="217"/>
      <c r="D152" s="217"/>
      <c r="E152" s="219">
        <v>1.0</v>
      </c>
      <c r="F152" s="217"/>
      <c r="G152" s="217"/>
      <c r="H152" s="217"/>
      <c r="I152" s="217"/>
      <c r="J152" s="217"/>
      <c r="K152" s="217"/>
      <c r="L152" s="217"/>
      <c r="M152" s="217"/>
      <c r="N152" s="217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7"/>
      <c r="Z152" s="217"/>
    </row>
    <row r="153">
      <c r="A153" s="221">
        <v>9.91228E-5</v>
      </c>
      <c r="B153" s="186" t="s">
        <v>4611</v>
      </c>
      <c r="C153" s="217"/>
      <c r="D153" s="217"/>
      <c r="E153" s="219">
        <v>1.0</v>
      </c>
      <c r="F153" s="217"/>
      <c r="G153" s="217"/>
      <c r="H153" s="217"/>
      <c r="I153" s="217"/>
      <c r="J153" s="217"/>
      <c r="K153" s="217"/>
      <c r="L153" s="217"/>
      <c r="M153" s="217"/>
      <c r="N153" s="217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7"/>
      <c r="Z153" s="217"/>
    </row>
    <row r="154">
      <c r="A154" s="221">
        <v>9.91228E-5</v>
      </c>
      <c r="B154" s="186" t="s">
        <v>4612</v>
      </c>
      <c r="C154" s="217"/>
      <c r="D154" s="217"/>
      <c r="E154" s="219">
        <v>1.0</v>
      </c>
      <c r="F154" s="217"/>
      <c r="G154" s="217"/>
      <c r="H154" s="217"/>
      <c r="I154" s="217"/>
      <c r="J154" s="217"/>
      <c r="K154" s="217"/>
      <c r="L154" s="217"/>
      <c r="M154" s="217"/>
      <c r="N154" s="217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7"/>
      <c r="Z154" s="217"/>
    </row>
    <row r="155">
      <c r="A155" s="221">
        <v>9.91228E-5</v>
      </c>
      <c r="B155" s="186" t="s">
        <v>3784</v>
      </c>
      <c r="C155" s="217"/>
      <c r="D155" s="217"/>
      <c r="E155" s="219">
        <v>1.0</v>
      </c>
      <c r="F155" s="217"/>
      <c r="G155" s="217"/>
      <c r="H155" s="217"/>
      <c r="I155" s="217"/>
      <c r="J155" s="217"/>
      <c r="K155" s="217"/>
      <c r="L155" s="217"/>
      <c r="M155" s="217"/>
      <c r="N155" s="217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7"/>
      <c r="Z155" s="217"/>
    </row>
    <row r="156">
      <c r="A156" s="221">
        <v>9.91228E-5</v>
      </c>
      <c r="B156" s="186" t="s">
        <v>3895</v>
      </c>
      <c r="C156" s="217"/>
      <c r="D156" s="217"/>
      <c r="E156" s="219">
        <v>1.0</v>
      </c>
      <c r="F156" s="217"/>
      <c r="G156" s="217"/>
      <c r="H156" s="217"/>
      <c r="I156" s="217"/>
      <c r="J156" s="217"/>
      <c r="K156" s="217"/>
      <c r="L156" s="217"/>
      <c r="M156" s="217"/>
      <c r="N156" s="217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7"/>
      <c r="Z156" s="217"/>
    </row>
    <row r="157">
      <c r="A157" s="221">
        <v>9.91228E-5</v>
      </c>
      <c r="B157" s="186" t="s">
        <v>3462</v>
      </c>
      <c r="C157" s="217"/>
      <c r="D157" s="217"/>
      <c r="E157" s="219">
        <v>1.0</v>
      </c>
      <c r="F157" s="217"/>
      <c r="G157" s="217"/>
      <c r="H157" s="217"/>
      <c r="I157" s="217"/>
      <c r="J157" s="217"/>
      <c r="K157" s="217"/>
      <c r="L157" s="217"/>
      <c r="M157" s="217"/>
      <c r="N157" s="217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7"/>
      <c r="Z157" s="217"/>
    </row>
    <row r="158">
      <c r="A158" s="221">
        <v>9.91228E-5</v>
      </c>
      <c r="B158" s="186" t="s">
        <v>4613</v>
      </c>
      <c r="C158" s="217"/>
      <c r="D158" s="217"/>
      <c r="E158" s="219">
        <v>1.0</v>
      </c>
      <c r="F158" s="217"/>
      <c r="G158" s="217"/>
      <c r="H158" s="217"/>
      <c r="I158" s="217"/>
      <c r="J158" s="217"/>
      <c r="K158" s="217"/>
      <c r="L158" s="217"/>
      <c r="M158" s="217"/>
      <c r="N158" s="217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7"/>
      <c r="Z158" s="217"/>
    </row>
    <row r="159">
      <c r="A159" s="221">
        <v>9.91228E-5</v>
      </c>
      <c r="B159" s="186" t="s">
        <v>4614</v>
      </c>
      <c r="C159" s="217"/>
      <c r="D159" s="217"/>
      <c r="E159" s="219">
        <v>1.0</v>
      </c>
      <c r="F159" s="217"/>
      <c r="G159" s="217"/>
      <c r="H159" s="217"/>
      <c r="I159" s="217"/>
      <c r="J159" s="217"/>
      <c r="K159" s="217"/>
      <c r="L159" s="217"/>
      <c r="M159" s="217"/>
      <c r="N159" s="217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7"/>
      <c r="Z159" s="217"/>
    </row>
    <row r="160">
      <c r="A160" s="221">
        <v>9.91228E-5</v>
      </c>
      <c r="B160" s="186" t="s">
        <v>4615</v>
      </c>
      <c r="C160" s="217"/>
      <c r="D160" s="217"/>
      <c r="E160" s="219">
        <v>1.0</v>
      </c>
      <c r="F160" s="217"/>
      <c r="G160" s="217"/>
      <c r="H160" s="217"/>
      <c r="I160" s="217"/>
      <c r="J160" s="217"/>
      <c r="K160" s="217"/>
      <c r="L160" s="217"/>
      <c r="M160" s="217"/>
      <c r="N160" s="217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7"/>
      <c r="Z160" s="217"/>
    </row>
    <row r="161">
      <c r="A161" s="221">
        <v>9.91228E-5</v>
      </c>
      <c r="B161" s="186" t="s">
        <v>4616</v>
      </c>
      <c r="C161" s="217"/>
      <c r="D161" s="217"/>
      <c r="E161" s="219">
        <v>1.0</v>
      </c>
      <c r="F161" s="217"/>
      <c r="G161" s="217"/>
      <c r="H161" s="217"/>
      <c r="I161" s="217"/>
      <c r="J161" s="217"/>
      <c r="K161" s="217"/>
      <c r="L161" s="217"/>
      <c r="M161" s="217"/>
      <c r="N161" s="217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7"/>
      <c r="Z161" s="217"/>
    </row>
    <row r="162">
      <c r="A162" s="221">
        <v>9.91228E-5</v>
      </c>
      <c r="B162" s="186" t="s">
        <v>4617</v>
      </c>
      <c r="C162" s="217"/>
      <c r="D162" s="217"/>
      <c r="E162" s="219">
        <v>1.0</v>
      </c>
      <c r="F162" s="217"/>
      <c r="G162" s="217"/>
      <c r="H162" s="217"/>
      <c r="I162" s="217"/>
      <c r="J162" s="217"/>
      <c r="K162" s="217"/>
      <c r="L162" s="217"/>
      <c r="M162" s="217"/>
      <c r="N162" s="217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7"/>
      <c r="Z162" s="217"/>
    </row>
    <row r="163">
      <c r="A163" s="221">
        <v>9.91228E-5</v>
      </c>
      <c r="B163" s="186" t="s">
        <v>3174</v>
      </c>
      <c r="C163" s="217"/>
      <c r="D163" s="217"/>
      <c r="E163" s="219">
        <v>1.0</v>
      </c>
      <c r="F163" s="217"/>
      <c r="G163" s="217"/>
      <c r="H163" s="217"/>
      <c r="I163" s="217"/>
      <c r="J163" s="217"/>
      <c r="K163" s="217"/>
      <c r="L163" s="217"/>
      <c r="M163" s="217"/>
      <c r="N163" s="217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7"/>
      <c r="Z163" s="217"/>
    </row>
    <row r="164">
      <c r="A164" s="221">
        <v>9.91228E-5</v>
      </c>
      <c r="B164" s="186" t="s">
        <v>4618</v>
      </c>
      <c r="C164" s="217"/>
      <c r="D164" s="217"/>
      <c r="E164" s="219">
        <v>1.0</v>
      </c>
      <c r="F164" s="217"/>
      <c r="G164" s="217"/>
      <c r="H164" s="217"/>
      <c r="I164" s="217"/>
      <c r="J164" s="217"/>
      <c r="K164" s="217"/>
      <c r="L164" s="217"/>
      <c r="M164" s="217"/>
      <c r="N164" s="217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7"/>
      <c r="Z164" s="217"/>
    </row>
    <row r="165">
      <c r="A165" s="221">
        <v>9.91228E-5</v>
      </c>
      <c r="B165" s="186" t="s">
        <v>4619</v>
      </c>
      <c r="C165" s="217"/>
      <c r="D165" s="217"/>
      <c r="E165" s="219">
        <v>1.0</v>
      </c>
      <c r="F165" s="217"/>
      <c r="G165" s="217"/>
      <c r="H165" s="217"/>
      <c r="I165" s="217"/>
      <c r="J165" s="217"/>
      <c r="K165" s="217"/>
      <c r="L165" s="217"/>
      <c r="M165" s="217"/>
      <c r="N165" s="217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7"/>
      <c r="Z165" s="217"/>
    </row>
    <row r="166">
      <c r="A166" s="221">
        <v>9.91228E-5</v>
      </c>
      <c r="B166" s="186" t="s">
        <v>4620</v>
      </c>
      <c r="C166" s="217"/>
      <c r="D166" s="217"/>
      <c r="E166" s="219">
        <v>1.0</v>
      </c>
      <c r="F166" s="217"/>
      <c r="G166" s="217"/>
      <c r="H166" s="217"/>
      <c r="I166" s="217"/>
      <c r="J166" s="217"/>
      <c r="K166" s="217"/>
      <c r="L166" s="217"/>
      <c r="M166" s="217"/>
      <c r="N166" s="217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7"/>
      <c r="Z166" s="217"/>
    </row>
    <row r="167">
      <c r="A167" s="221">
        <v>9.91228E-5</v>
      </c>
      <c r="B167" s="186" t="s">
        <v>3874</v>
      </c>
      <c r="C167" s="217"/>
      <c r="D167" s="217"/>
      <c r="E167" s="219">
        <v>1.0</v>
      </c>
      <c r="F167" s="217"/>
      <c r="G167" s="217"/>
      <c r="H167" s="217"/>
      <c r="I167" s="217"/>
      <c r="J167" s="217"/>
      <c r="K167" s="217"/>
      <c r="L167" s="217"/>
      <c r="M167" s="217"/>
      <c r="N167" s="217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7"/>
      <c r="Z167" s="217"/>
    </row>
    <row r="168">
      <c r="A168" s="221">
        <v>9.91228E-5</v>
      </c>
      <c r="B168" s="186" t="s">
        <v>623</v>
      </c>
      <c r="C168" s="217"/>
      <c r="D168" s="217"/>
      <c r="E168" s="219">
        <v>1.0</v>
      </c>
      <c r="F168" s="217"/>
      <c r="G168" s="217"/>
      <c r="H168" s="217"/>
      <c r="I168" s="217"/>
      <c r="J168" s="217"/>
      <c r="K168" s="217"/>
      <c r="L168" s="217"/>
      <c r="M168" s="217"/>
      <c r="N168" s="217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7"/>
      <c r="Z168" s="217"/>
    </row>
    <row r="169">
      <c r="A169" s="221">
        <v>9.91228E-5</v>
      </c>
      <c r="B169" s="186" t="s">
        <v>4621</v>
      </c>
      <c r="C169" s="217"/>
      <c r="D169" s="217"/>
      <c r="E169" s="219">
        <v>1.0</v>
      </c>
      <c r="F169" s="217"/>
      <c r="G169" s="217"/>
      <c r="H169" s="217"/>
      <c r="I169" s="217"/>
      <c r="J169" s="217"/>
      <c r="K169" s="217"/>
      <c r="L169" s="217"/>
      <c r="M169" s="217"/>
      <c r="N169" s="217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7"/>
      <c r="Z169" s="217"/>
    </row>
    <row r="170">
      <c r="A170" s="221">
        <v>9.91228E-5</v>
      </c>
      <c r="B170" s="186" t="s">
        <v>4622</v>
      </c>
      <c r="C170" s="217"/>
      <c r="D170" s="217"/>
      <c r="E170" s="219">
        <v>1.0</v>
      </c>
      <c r="F170" s="217"/>
      <c r="G170" s="217"/>
      <c r="H170" s="217"/>
      <c r="I170" s="217"/>
      <c r="J170" s="217"/>
      <c r="K170" s="217"/>
      <c r="L170" s="217"/>
      <c r="M170" s="217"/>
      <c r="N170" s="217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7"/>
      <c r="Z170" s="217"/>
    </row>
    <row r="171">
      <c r="A171" s="221">
        <v>9.91228E-5</v>
      </c>
      <c r="B171" s="186" t="s">
        <v>4623</v>
      </c>
      <c r="C171" s="217"/>
      <c r="D171" s="217"/>
      <c r="E171" s="219">
        <v>1.0</v>
      </c>
      <c r="F171" s="217"/>
      <c r="G171" s="217"/>
      <c r="H171" s="217"/>
      <c r="I171" s="217"/>
      <c r="J171" s="217"/>
      <c r="K171" s="217"/>
      <c r="L171" s="217"/>
      <c r="M171" s="217"/>
      <c r="N171" s="217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7"/>
      <c r="Z171" s="217"/>
    </row>
    <row r="172">
      <c r="A172" s="226"/>
      <c r="B172" s="82"/>
      <c r="C172" s="217"/>
      <c r="D172" s="217"/>
      <c r="E172" s="217"/>
      <c r="F172" s="217"/>
      <c r="G172" s="217"/>
      <c r="H172" s="217"/>
      <c r="I172" s="217"/>
      <c r="J172" s="217"/>
      <c r="K172" s="217"/>
      <c r="L172" s="217"/>
      <c r="M172" s="217"/>
      <c r="N172" s="217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7"/>
      <c r="Z172" s="217"/>
    </row>
    <row r="173">
      <c r="A173" s="226"/>
      <c r="B173" s="82"/>
      <c r="C173" s="217"/>
      <c r="D173" s="217"/>
      <c r="E173" s="217"/>
      <c r="F173" s="217"/>
      <c r="G173" s="217"/>
      <c r="H173" s="217"/>
      <c r="I173" s="217"/>
      <c r="J173" s="217"/>
      <c r="K173" s="217"/>
      <c r="L173" s="217"/>
      <c r="M173" s="217"/>
      <c r="N173" s="217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7"/>
      <c r="Z173" s="217"/>
    </row>
    <row r="174">
      <c r="A174" s="226"/>
      <c r="B174" s="82"/>
      <c r="C174" s="217"/>
      <c r="D174" s="217"/>
      <c r="E174" s="217"/>
      <c r="F174" s="217"/>
      <c r="G174" s="217"/>
      <c r="H174" s="217"/>
      <c r="I174" s="217"/>
      <c r="J174" s="217"/>
      <c r="K174" s="217"/>
      <c r="L174" s="217"/>
      <c r="M174" s="217"/>
      <c r="N174" s="217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7"/>
      <c r="Z174" s="217"/>
    </row>
    <row r="175">
      <c r="A175" s="226"/>
      <c r="B175" s="82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7"/>
      <c r="Z175" s="217"/>
    </row>
    <row r="176">
      <c r="A176" s="226"/>
      <c r="B176" s="82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7"/>
      <c r="Z176" s="217"/>
    </row>
    <row r="177">
      <c r="A177" s="226"/>
      <c r="B177" s="82"/>
      <c r="C177" s="217"/>
      <c r="D177" s="217"/>
      <c r="E177" s="217"/>
      <c r="F177" s="217"/>
      <c r="G177" s="217"/>
      <c r="H177" s="217"/>
      <c r="I177" s="217"/>
      <c r="J177" s="217"/>
      <c r="K177" s="217"/>
      <c r="L177" s="217"/>
      <c r="M177" s="217"/>
      <c r="N177" s="217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7"/>
      <c r="Z177" s="217"/>
    </row>
    <row r="178">
      <c r="A178" s="226"/>
      <c r="B178" s="82"/>
      <c r="C178" s="217"/>
      <c r="D178" s="217"/>
      <c r="E178" s="217"/>
      <c r="F178" s="217"/>
      <c r="G178" s="217"/>
      <c r="H178" s="217"/>
      <c r="I178" s="217"/>
      <c r="J178" s="217"/>
      <c r="K178" s="217"/>
      <c r="L178" s="217"/>
      <c r="M178" s="217"/>
      <c r="N178" s="217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7"/>
      <c r="Z178" s="217"/>
    </row>
    <row r="179">
      <c r="A179" s="226"/>
      <c r="B179" s="82"/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7"/>
      <c r="Z179" s="217"/>
    </row>
    <row r="180">
      <c r="A180" s="226"/>
      <c r="B180" s="82"/>
      <c r="C180" s="217"/>
      <c r="D180" s="217"/>
      <c r="E180" s="217"/>
      <c r="F180" s="217"/>
      <c r="G180" s="217"/>
      <c r="H180" s="217"/>
      <c r="I180" s="217"/>
      <c r="J180" s="217"/>
      <c r="K180" s="217"/>
      <c r="L180" s="217"/>
      <c r="M180" s="217"/>
      <c r="N180" s="217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7"/>
      <c r="Z180" s="217"/>
    </row>
    <row r="181">
      <c r="A181" s="226"/>
      <c r="B181" s="82"/>
      <c r="C181" s="217"/>
      <c r="D181" s="217"/>
      <c r="E181" s="217"/>
      <c r="F181" s="217"/>
      <c r="G181" s="217"/>
      <c r="H181" s="217"/>
      <c r="I181" s="217"/>
      <c r="J181" s="217"/>
      <c r="K181" s="217"/>
      <c r="L181" s="217"/>
      <c r="M181" s="217"/>
      <c r="N181" s="217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7"/>
      <c r="Z181" s="217"/>
    </row>
    <row r="182">
      <c r="A182" s="226"/>
      <c r="B182" s="82"/>
      <c r="C182" s="217"/>
      <c r="D182" s="217"/>
      <c r="E182" s="217"/>
      <c r="F182" s="217"/>
      <c r="G182" s="217"/>
      <c r="H182" s="217"/>
      <c r="I182" s="217"/>
      <c r="J182" s="217"/>
      <c r="K182" s="217"/>
      <c r="L182" s="217"/>
      <c r="M182" s="217"/>
      <c r="N182" s="217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7"/>
      <c r="Z182" s="217"/>
    </row>
    <row r="183">
      <c r="A183" s="226"/>
      <c r="B183" s="82"/>
      <c r="C183" s="217"/>
      <c r="D183" s="217"/>
      <c r="E183" s="217"/>
      <c r="F183" s="217"/>
      <c r="G183" s="217"/>
      <c r="H183" s="217"/>
      <c r="I183" s="217"/>
      <c r="J183" s="217"/>
      <c r="K183" s="217"/>
      <c r="L183" s="217"/>
      <c r="M183" s="217"/>
      <c r="N183" s="217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7"/>
      <c r="Z183" s="217"/>
    </row>
    <row r="184">
      <c r="A184" s="226"/>
      <c r="B184" s="82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7"/>
      <c r="Z184" s="217"/>
    </row>
    <row r="185">
      <c r="A185" s="226"/>
      <c r="B185" s="82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7"/>
      <c r="Z185" s="217"/>
    </row>
    <row r="186">
      <c r="A186" s="226"/>
      <c r="B186" s="82"/>
      <c r="C186" s="217"/>
      <c r="D186" s="217"/>
      <c r="E186" s="217"/>
      <c r="F186" s="217"/>
      <c r="G186" s="217"/>
      <c r="H186" s="217"/>
      <c r="I186" s="217"/>
      <c r="J186" s="217"/>
      <c r="K186" s="217"/>
      <c r="L186" s="217"/>
      <c r="M186" s="217"/>
      <c r="N186" s="217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7"/>
      <c r="Z186" s="217"/>
    </row>
    <row r="187">
      <c r="A187" s="226"/>
      <c r="B187" s="82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7"/>
      <c r="Z187" s="217"/>
    </row>
    <row r="188">
      <c r="A188" s="226"/>
      <c r="B188" s="82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7"/>
      <c r="Z188" s="217"/>
    </row>
    <row r="189">
      <c r="A189" s="226"/>
      <c r="B189" s="82"/>
      <c r="C189" s="217"/>
      <c r="D189" s="217"/>
      <c r="E189" s="217"/>
      <c r="F189" s="217"/>
      <c r="G189" s="217"/>
      <c r="H189" s="217"/>
      <c r="I189" s="217"/>
      <c r="J189" s="217"/>
      <c r="K189" s="217"/>
      <c r="L189" s="217"/>
      <c r="M189" s="217"/>
      <c r="N189" s="217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7"/>
      <c r="Z189" s="217"/>
    </row>
    <row r="190">
      <c r="A190" s="226"/>
      <c r="B190" s="82"/>
      <c r="C190" s="217"/>
      <c r="D190" s="217"/>
      <c r="E190" s="217"/>
      <c r="F190" s="217"/>
      <c r="G190" s="217"/>
      <c r="H190" s="217"/>
      <c r="I190" s="217"/>
      <c r="J190" s="217"/>
      <c r="K190" s="217"/>
      <c r="L190" s="217"/>
      <c r="M190" s="217"/>
      <c r="N190" s="217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7"/>
      <c r="Z190" s="217"/>
    </row>
    <row r="191">
      <c r="A191" s="226"/>
      <c r="B191" s="82"/>
      <c r="C191" s="217"/>
      <c r="D191" s="217"/>
      <c r="E191" s="217"/>
      <c r="F191" s="217"/>
      <c r="G191" s="217"/>
      <c r="H191" s="217"/>
      <c r="I191" s="217"/>
      <c r="J191" s="217"/>
      <c r="K191" s="217"/>
      <c r="L191" s="217"/>
      <c r="M191" s="217"/>
      <c r="N191" s="217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7"/>
      <c r="Z191" s="217"/>
    </row>
    <row r="192">
      <c r="A192" s="226"/>
      <c r="B192" s="82"/>
      <c r="C192" s="217"/>
      <c r="D192" s="217"/>
      <c r="E192" s="217"/>
      <c r="F192" s="217"/>
      <c r="G192" s="217"/>
      <c r="H192" s="217"/>
      <c r="I192" s="217"/>
      <c r="J192" s="217"/>
      <c r="K192" s="217"/>
      <c r="L192" s="217"/>
      <c r="M192" s="217"/>
      <c r="N192" s="217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  <c r="Y192" s="217"/>
      <c r="Z192" s="217"/>
    </row>
    <row r="193">
      <c r="A193" s="226"/>
      <c r="B193" s="82"/>
      <c r="C193" s="217"/>
      <c r="D193" s="217"/>
      <c r="E193" s="217"/>
      <c r="F193" s="217"/>
      <c r="G193" s="217"/>
      <c r="H193" s="217"/>
      <c r="I193" s="217"/>
      <c r="J193" s="217"/>
      <c r="K193" s="217"/>
      <c r="L193" s="217"/>
      <c r="M193" s="217"/>
      <c r="N193" s="217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7"/>
      <c r="Z193" s="217"/>
    </row>
    <row r="194">
      <c r="A194" s="226"/>
      <c r="B194" s="82"/>
      <c r="C194" s="217"/>
      <c r="D194" s="217"/>
      <c r="E194" s="217"/>
      <c r="F194" s="217"/>
      <c r="G194" s="217"/>
      <c r="H194" s="217"/>
      <c r="I194" s="217"/>
      <c r="J194" s="217"/>
      <c r="K194" s="217"/>
      <c r="L194" s="217"/>
      <c r="M194" s="217"/>
      <c r="N194" s="217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  <c r="Y194" s="217"/>
      <c r="Z194" s="217"/>
    </row>
    <row r="195">
      <c r="A195" s="226"/>
      <c r="B195" s="82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  <c r="Y195" s="217"/>
      <c r="Z195" s="217"/>
    </row>
    <row r="196">
      <c r="A196" s="226"/>
      <c r="B196" s="82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  <c r="Y196" s="217"/>
      <c r="Z196" s="217"/>
    </row>
    <row r="197">
      <c r="A197" s="226"/>
      <c r="B197" s="82"/>
      <c r="C197" s="217"/>
      <c r="D197" s="217"/>
      <c r="E197" s="217"/>
      <c r="F197" s="217"/>
      <c r="G197" s="217"/>
      <c r="H197" s="217"/>
      <c r="I197" s="217"/>
      <c r="J197" s="217"/>
      <c r="K197" s="217"/>
      <c r="L197" s="217"/>
      <c r="M197" s="217"/>
      <c r="N197" s="217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  <c r="Y197" s="217"/>
      <c r="Z197" s="217"/>
    </row>
    <row r="198">
      <c r="A198" s="226"/>
      <c r="B198" s="82"/>
      <c r="C198" s="217"/>
      <c r="D198" s="217"/>
      <c r="E198" s="217"/>
      <c r="F198" s="217"/>
      <c r="G198" s="217"/>
      <c r="H198" s="217"/>
      <c r="I198" s="217"/>
      <c r="J198" s="217"/>
      <c r="K198" s="217"/>
      <c r="L198" s="217"/>
      <c r="M198" s="217"/>
      <c r="N198" s="217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  <c r="Y198" s="217"/>
      <c r="Z198" s="217"/>
    </row>
    <row r="199">
      <c r="A199" s="226"/>
      <c r="B199" s="82"/>
      <c r="C199" s="217"/>
      <c r="D199" s="217"/>
      <c r="E199" s="217"/>
      <c r="F199" s="217"/>
      <c r="G199" s="217"/>
      <c r="H199" s="217"/>
      <c r="I199" s="217"/>
      <c r="J199" s="217"/>
      <c r="K199" s="217"/>
      <c r="L199" s="217"/>
      <c r="M199" s="217"/>
      <c r="N199" s="217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  <c r="Y199" s="217"/>
      <c r="Z199" s="217"/>
    </row>
    <row r="200">
      <c r="A200" s="226"/>
      <c r="B200" s="82"/>
      <c r="C200" s="217"/>
      <c r="D200" s="217"/>
      <c r="E200" s="217"/>
      <c r="F200" s="217"/>
      <c r="G200" s="217"/>
      <c r="H200" s="217"/>
      <c r="I200" s="217"/>
      <c r="J200" s="217"/>
      <c r="K200" s="217"/>
      <c r="L200" s="217"/>
      <c r="M200" s="217"/>
      <c r="N200" s="217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  <c r="Y200" s="217"/>
      <c r="Z200" s="217"/>
    </row>
    <row r="201">
      <c r="A201" s="226"/>
      <c r="B201" s="82"/>
      <c r="C201" s="217"/>
      <c r="D201" s="217"/>
      <c r="E201" s="217"/>
      <c r="F201" s="217"/>
      <c r="G201" s="217"/>
      <c r="H201" s="217"/>
      <c r="I201" s="217"/>
      <c r="J201" s="217"/>
      <c r="K201" s="217"/>
      <c r="L201" s="217"/>
      <c r="M201" s="217"/>
      <c r="N201" s="217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  <c r="Y201" s="217"/>
      <c r="Z201" s="217"/>
    </row>
    <row r="202">
      <c r="A202" s="226"/>
      <c r="B202" s="82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7"/>
      <c r="Z202" s="217"/>
    </row>
    <row r="203">
      <c r="A203" s="226"/>
      <c r="B203" s="82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  <c r="Y203" s="217"/>
      <c r="Z203" s="217"/>
    </row>
    <row r="204">
      <c r="A204" s="226"/>
      <c r="B204" s="82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</row>
    <row r="205">
      <c r="A205" s="226"/>
      <c r="B205" s="82"/>
      <c r="C205" s="217"/>
      <c r="D205" s="217"/>
      <c r="E205" s="217"/>
      <c r="F205" s="217"/>
      <c r="G205" s="217"/>
      <c r="H205" s="217"/>
      <c r="I205" s="217"/>
      <c r="J205" s="217"/>
      <c r="K205" s="217"/>
      <c r="L205" s="217"/>
      <c r="M205" s="217"/>
      <c r="N205" s="217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7"/>
      <c r="Z205" s="217"/>
    </row>
    <row r="206">
      <c r="A206" s="226"/>
      <c r="B206" s="82"/>
      <c r="C206" s="217"/>
      <c r="D206" s="217"/>
      <c r="E206" s="217"/>
      <c r="F206" s="217"/>
      <c r="G206" s="217"/>
      <c r="H206" s="217"/>
      <c r="I206" s="217"/>
      <c r="J206" s="217"/>
      <c r="K206" s="217"/>
      <c r="L206" s="217"/>
      <c r="M206" s="217"/>
      <c r="N206" s="217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  <c r="Y206" s="217"/>
      <c r="Z206" s="217"/>
    </row>
    <row r="207">
      <c r="A207" s="226"/>
      <c r="B207" s="82"/>
      <c r="C207" s="217"/>
      <c r="D207" s="217"/>
      <c r="E207" s="217"/>
      <c r="F207" s="217"/>
      <c r="G207" s="217"/>
      <c r="H207" s="217"/>
      <c r="I207" s="217"/>
      <c r="J207" s="217"/>
      <c r="K207" s="217"/>
      <c r="L207" s="217"/>
      <c r="M207" s="217"/>
      <c r="N207" s="217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  <c r="Y207" s="217"/>
      <c r="Z207" s="217"/>
    </row>
    <row r="208">
      <c r="A208" s="226"/>
      <c r="B208" s="82"/>
      <c r="C208" s="217"/>
      <c r="D208" s="217"/>
      <c r="E208" s="217"/>
      <c r="F208" s="217"/>
      <c r="G208" s="217"/>
      <c r="H208" s="217"/>
      <c r="I208" s="217"/>
      <c r="J208" s="217"/>
      <c r="K208" s="217"/>
      <c r="L208" s="217"/>
      <c r="M208" s="217"/>
      <c r="N208" s="217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  <c r="Y208" s="217"/>
      <c r="Z208" s="217"/>
    </row>
    <row r="209">
      <c r="A209" s="226"/>
      <c r="B209" s="82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  <c r="Y209" s="217"/>
      <c r="Z209" s="217"/>
    </row>
    <row r="210">
      <c r="A210" s="226"/>
      <c r="B210" s="82"/>
      <c r="C210" s="217"/>
      <c r="D210" s="217"/>
      <c r="E210" s="217"/>
      <c r="F210" s="217"/>
      <c r="G210" s="217"/>
      <c r="H210" s="217"/>
      <c r="I210" s="217"/>
      <c r="J210" s="217"/>
      <c r="K210" s="217"/>
      <c r="L210" s="217"/>
      <c r="M210" s="217"/>
      <c r="N210" s="217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  <c r="Y210" s="217"/>
      <c r="Z210" s="217"/>
    </row>
    <row r="211">
      <c r="A211" s="226"/>
      <c r="B211" s="82"/>
      <c r="C211" s="217"/>
      <c r="D211" s="217"/>
      <c r="E211" s="217"/>
      <c r="F211" s="217"/>
      <c r="G211" s="217"/>
      <c r="H211" s="217"/>
      <c r="I211" s="217"/>
      <c r="J211" s="217"/>
      <c r="K211" s="217"/>
      <c r="L211" s="217"/>
      <c r="M211" s="217"/>
      <c r="N211" s="217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  <c r="Y211" s="217"/>
      <c r="Z211" s="217"/>
    </row>
    <row r="212">
      <c r="A212" s="226"/>
      <c r="B212" s="82"/>
      <c r="C212" s="217"/>
      <c r="D212" s="217"/>
      <c r="E212" s="217"/>
      <c r="F212" s="217"/>
      <c r="G212" s="217"/>
      <c r="H212" s="217"/>
      <c r="I212" s="217"/>
      <c r="J212" s="217"/>
      <c r="K212" s="217"/>
      <c r="L212" s="217"/>
      <c r="M212" s="217"/>
      <c r="N212" s="217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  <c r="Y212" s="217"/>
      <c r="Z212" s="217"/>
    </row>
    <row r="213">
      <c r="A213" s="226"/>
      <c r="B213" s="82"/>
      <c r="C213" s="217"/>
      <c r="D213" s="217"/>
      <c r="E213" s="217"/>
      <c r="F213" s="217"/>
      <c r="G213" s="217"/>
      <c r="H213" s="217"/>
      <c r="I213" s="217"/>
      <c r="J213" s="217"/>
      <c r="K213" s="217"/>
      <c r="L213" s="217"/>
      <c r="M213" s="217"/>
      <c r="N213" s="217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  <c r="Y213" s="217"/>
      <c r="Z213" s="217"/>
    </row>
    <row r="214">
      <c r="A214" s="226"/>
      <c r="B214" s="82"/>
      <c r="C214" s="217"/>
      <c r="D214" s="217"/>
      <c r="E214" s="217"/>
      <c r="F214" s="217"/>
      <c r="G214" s="217"/>
      <c r="H214" s="217"/>
      <c r="I214" s="217"/>
      <c r="J214" s="217"/>
      <c r="K214" s="217"/>
      <c r="L214" s="217"/>
      <c r="M214" s="217"/>
      <c r="N214" s="217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7"/>
      <c r="Z214" s="217"/>
    </row>
    <row r="215">
      <c r="A215" s="226"/>
      <c r="B215" s="82"/>
      <c r="C215" s="217"/>
      <c r="D215" s="217"/>
      <c r="E215" s="217"/>
      <c r="F215" s="217"/>
      <c r="G215" s="217"/>
      <c r="H215" s="217"/>
      <c r="I215" s="217"/>
      <c r="J215" s="217"/>
      <c r="K215" s="217"/>
      <c r="L215" s="217"/>
      <c r="M215" s="217"/>
      <c r="N215" s="217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  <c r="Y215" s="217"/>
      <c r="Z215" s="217"/>
    </row>
    <row r="216">
      <c r="A216" s="226"/>
      <c r="B216" s="82"/>
      <c r="C216" s="217"/>
      <c r="D216" s="217"/>
      <c r="E216" s="217"/>
      <c r="F216" s="217"/>
      <c r="G216" s="217"/>
      <c r="H216" s="217"/>
      <c r="I216" s="217"/>
      <c r="J216" s="217"/>
      <c r="K216" s="217"/>
      <c r="L216" s="217"/>
      <c r="M216" s="217"/>
      <c r="N216" s="217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7"/>
      <c r="Z216" s="217"/>
    </row>
    <row r="217">
      <c r="A217" s="226"/>
      <c r="B217" s="82"/>
      <c r="C217" s="217"/>
      <c r="D217" s="217"/>
      <c r="E217" s="217"/>
      <c r="F217" s="217"/>
      <c r="G217" s="217"/>
      <c r="H217" s="217"/>
      <c r="I217" s="217"/>
      <c r="J217" s="217"/>
      <c r="K217" s="217"/>
      <c r="L217" s="217"/>
      <c r="M217" s="217"/>
      <c r="N217" s="217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7"/>
      <c r="Z217" s="217"/>
    </row>
    <row r="218">
      <c r="A218" s="226"/>
      <c r="B218" s="82"/>
      <c r="C218" s="217"/>
      <c r="D218" s="217"/>
      <c r="E218" s="217"/>
      <c r="F218" s="217"/>
      <c r="G218" s="217"/>
      <c r="H218" s="217"/>
      <c r="I218" s="217"/>
      <c r="J218" s="217"/>
      <c r="K218" s="217"/>
      <c r="L218" s="217"/>
      <c r="M218" s="217"/>
      <c r="N218" s="217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7"/>
      <c r="Z218" s="217"/>
    </row>
    <row r="219">
      <c r="A219" s="226"/>
      <c r="B219" s="82"/>
      <c r="C219" s="217"/>
      <c r="D219" s="217"/>
      <c r="E219" s="217"/>
      <c r="F219" s="217"/>
      <c r="G219" s="217"/>
      <c r="H219" s="217"/>
      <c r="I219" s="217"/>
      <c r="J219" s="217"/>
      <c r="K219" s="217"/>
      <c r="L219" s="217"/>
      <c r="M219" s="217"/>
      <c r="N219" s="217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  <c r="Y219" s="217"/>
      <c r="Z219" s="217"/>
    </row>
    <row r="220">
      <c r="A220" s="226"/>
      <c r="B220" s="82"/>
      <c r="C220" s="217"/>
      <c r="D220" s="217"/>
      <c r="E220" s="217"/>
      <c r="F220" s="217"/>
      <c r="G220" s="217"/>
      <c r="H220" s="217"/>
      <c r="I220" s="217"/>
      <c r="J220" s="217"/>
      <c r="K220" s="217"/>
      <c r="L220" s="217"/>
      <c r="M220" s="217"/>
      <c r="N220" s="217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  <c r="Y220" s="217"/>
      <c r="Z220" s="217"/>
    </row>
    <row r="221">
      <c r="A221" s="226"/>
      <c r="B221" s="82"/>
      <c r="C221" s="217"/>
      <c r="D221" s="217"/>
      <c r="E221" s="217"/>
      <c r="F221" s="217"/>
      <c r="G221" s="217"/>
      <c r="H221" s="217"/>
      <c r="I221" s="217"/>
      <c r="J221" s="217"/>
      <c r="K221" s="217"/>
      <c r="L221" s="217"/>
      <c r="M221" s="217"/>
      <c r="N221" s="217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  <c r="Y221" s="217"/>
      <c r="Z221" s="217"/>
    </row>
    <row r="222">
      <c r="A222" s="226"/>
      <c r="B222" s="82"/>
      <c r="C222" s="217"/>
      <c r="D222" s="217"/>
      <c r="E222" s="217"/>
      <c r="F222" s="217"/>
      <c r="G222" s="217"/>
      <c r="H222" s="217"/>
      <c r="I222" s="217"/>
      <c r="J222" s="217"/>
      <c r="K222" s="217"/>
      <c r="L222" s="217"/>
      <c r="M222" s="217"/>
      <c r="N222" s="217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  <c r="Y222" s="217"/>
      <c r="Z222" s="217"/>
    </row>
    <row r="223">
      <c r="A223" s="226"/>
      <c r="B223" s="82"/>
      <c r="C223" s="217"/>
      <c r="D223" s="217"/>
      <c r="E223" s="217"/>
      <c r="F223" s="217"/>
      <c r="G223" s="217"/>
      <c r="H223" s="217"/>
      <c r="I223" s="217"/>
      <c r="J223" s="217"/>
      <c r="K223" s="217"/>
      <c r="L223" s="217"/>
      <c r="M223" s="217"/>
      <c r="N223" s="217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7"/>
      <c r="Z223" s="217"/>
    </row>
    <row r="224">
      <c r="A224" s="82"/>
      <c r="B224" s="82"/>
      <c r="C224" s="217"/>
      <c r="D224" s="217"/>
      <c r="E224" s="217"/>
      <c r="F224" s="217"/>
      <c r="G224" s="217"/>
      <c r="H224" s="217"/>
      <c r="I224" s="217"/>
      <c r="J224" s="217"/>
      <c r="K224" s="217"/>
      <c r="L224" s="217"/>
      <c r="M224" s="217"/>
      <c r="N224" s="217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  <c r="Y224" s="217"/>
      <c r="Z224" s="217"/>
    </row>
    <row r="225">
      <c r="A225" s="82"/>
      <c r="B225" s="82"/>
      <c r="C225" s="217"/>
      <c r="D225" s="217"/>
      <c r="E225" s="217"/>
      <c r="F225" s="217"/>
      <c r="G225" s="217"/>
      <c r="H225" s="217"/>
      <c r="I225" s="217"/>
      <c r="J225" s="217"/>
      <c r="K225" s="217"/>
      <c r="L225" s="217"/>
      <c r="M225" s="217"/>
      <c r="N225" s="217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  <c r="Y225" s="217"/>
      <c r="Z225" s="217"/>
    </row>
    <row r="226">
      <c r="A226" s="82"/>
      <c r="B226" s="82"/>
      <c r="C226" s="217"/>
      <c r="D226" s="217"/>
      <c r="E226" s="217"/>
      <c r="F226" s="217"/>
      <c r="G226" s="217"/>
      <c r="H226" s="217"/>
      <c r="I226" s="217"/>
      <c r="J226" s="217"/>
      <c r="K226" s="217"/>
      <c r="L226" s="217"/>
      <c r="M226" s="217"/>
      <c r="N226" s="217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  <c r="Y226" s="217"/>
      <c r="Z226" s="217"/>
    </row>
    <row r="227">
      <c r="A227" s="82"/>
      <c r="B227" s="82"/>
      <c r="C227" s="217"/>
      <c r="D227" s="217"/>
      <c r="E227" s="217"/>
      <c r="F227" s="217"/>
      <c r="G227" s="217"/>
      <c r="H227" s="217"/>
      <c r="I227" s="217"/>
      <c r="J227" s="217"/>
      <c r="K227" s="217"/>
      <c r="L227" s="217"/>
      <c r="M227" s="217"/>
      <c r="N227" s="217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  <c r="Y227" s="217"/>
      <c r="Z227" s="217"/>
    </row>
    <row r="228">
      <c r="A228" s="82"/>
      <c r="B228" s="82"/>
      <c r="C228" s="217"/>
      <c r="D228" s="217"/>
      <c r="E228" s="217"/>
      <c r="F228" s="217"/>
      <c r="G228" s="217"/>
      <c r="H228" s="217"/>
      <c r="I228" s="217"/>
      <c r="J228" s="217"/>
      <c r="K228" s="217"/>
      <c r="L228" s="217"/>
      <c r="M228" s="217"/>
      <c r="N228" s="217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  <c r="Y228" s="217"/>
      <c r="Z228" s="217"/>
    </row>
    <row r="229">
      <c r="A229" s="82"/>
      <c r="B229" s="82"/>
      <c r="C229" s="217"/>
      <c r="D229" s="217"/>
      <c r="E229" s="217"/>
      <c r="F229" s="217"/>
      <c r="G229" s="217"/>
      <c r="H229" s="217"/>
      <c r="I229" s="217"/>
      <c r="J229" s="217"/>
      <c r="K229" s="217"/>
      <c r="L229" s="217"/>
      <c r="M229" s="217"/>
      <c r="N229" s="217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  <c r="Y229" s="217"/>
      <c r="Z229" s="217"/>
    </row>
    <row r="230">
      <c r="A230" s="82"/>
      <c r="B230" s="82"/>
      <c r="C230" s="217"/>
      <c r="D230" s="217"/>
      <c r="E230" s="217"/>
      <c r="F230" s="217"/>
      <c r="G230" s="217"/>
      <c r="H230" s="217"/>
      <c r="I230" s="217"/>
      <c r="J230" s="217"/>
      <c r="K230" s="217"/>
      <c r="L230" s="217"/>
      <c r="M230" s="217"/>
      <c r="N230" s="217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  <c r="Y230" s="217"/>
      <c r="Z230" s="217"/>
    </row>
    <row r="231">
      <c r="A231" s="82"/>
      <c r="B231" s="82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  <c r="Y231" s="217"/>
      <c r="Z231" s="217"/>
    </row>
    <row r="232">
      <c r="A232" s="82"/>
      <c r="B232" s="82"/>
      <c r="C232" s="217"/>
      <c r="D232" s="217"/>
      <c r="E232" s="217"/>
      <c r="F232" s="217"/>
      <c r="G232" s="217"/>
      <c r="H232" s="217"/>
      <c r="I232" s="217"/>
      <c r="J232" s="217"/>
      <c r="K232" s="217"/>
      <c r="L232" s="217"/>
      <c r="M232" s="217"/>
      <c r="N232" s="217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  <c r="Y232" s="217"/>
      <c r="Z232" s="217"/>
    </row>
    <row r="233">
      <c r="A233" s="82"/>
      <c r="B233" s="82"/>
      <c r="C233" s="217"/>
      <c r="D233" s="217"/>
      <c r="E233" s="217"/>
      <c r="F233" s="217"/>
      <c r="G233" s="217"/>
      <c r="H233" s="217"/>
      <c r="I233" s="217"/>
      <c r="J233" s="217"/>
      <c r="K233" s="217"/>
      <c r="L233" s="217"/>
      <c r="M233" s="217"/>
      <c r="N233" s="217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  <c r="Y233" s="217"/>
      <c r="Z233" s="217"/>
    </row>
    <row r="234">
      <c r="A234" s="82"/>
      <c r="B234" s="82"/>
      <c r="C234" s="217"/>
      <c r="D234" s="217"/>
      <c r="E234" s="217"/>
      <c r="F234" s="217"/>
      <c r="G234" s="217"/>
      <c r="H234" s="217"/>
      <c r="I234" s="217"/>
      <c r="J234" s="217"/>
      <c r="K234" s="217"/>
      <c r="L234" s="217"/>
      <c r="M234" s="217"/>
      <c r="N234" s="217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  <c r="Y234" s="217"/>
      <c r="Z234" s="217"/>
    </row>
    <row r="235">
      <c r="A235" s="82"/>
      <c r="B235" s="82"/>
      <c r="C235" s="217"/>
      <c r="D235" s="217"/>
      <c r="E235" s="217"/>
      <c r="F235" s="217"/>
      <c r="G235" s="217"/>
      <c r="H235" s="217"/>
      <c r="I235" s="217"/>
      <c r="J235" s="217"/>
      <c r="K235" s="217"/>
      <c r="L235" s="217"/>
      <c r="M235" s="217"/>
      <c r="N235" s="217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  <c r="Y235" s="217"/>
      <c r="Z235" s="217"/>
    </row>
    <row r="236">
      <c r="A236" s="82"/>
      <c r="B236" s="82"/>
      <c r="C236" s="217"/>
      <c r="D236" s="217"/>
      <c r="E236" s="217"/>
      <c r="F236" s="217"/>
      <c r="G236" s="217"/>
      <c r="H236" s="217"/>
      <c r="I236" s="217"/>
      <c r="J236" s="217"/>
      <c r="K236" s="217"/>
      <c r="L236" s="217"/>
      <c r="M236" s="217"/>
      <c r="N236" s="217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  <c r="Y236" s="217"/>
      <c r="Z236" s="217"/>
    </row>
    <row r="237">
      <c r="A237" s="82"/>
      <c r="B237" s="82"/>
      <c r="C237" s="217"/>
      <c r="D237" s="217"/>
      <c r="E237" s="217"/>
      <c r="F237" s="217"/>
      <c r="G237" s="217"/>
      <c r="H237" s="217"/>
      <c r="I237" s="217"/>
      <c r="J237" s="217"/>
      <c r="K237" s="217"/>
      <c r="L237" s="217"/>
      <c r="M237" s="217"/>
      <c r="N237" s="217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  <c r="Y237" s="217"/>
      <c r="Z237" s="217"/>
    </row>
    <row r="238">
      <c r="A238" s="82"/>
      <c r="B238" s="82"/>
      <c r="C238" s="217"/>
      <c r="D238" s="217"/>
      <c r="E238" s="217"/>
      <c r="F238" s="217"/>
      <c r="G238" s="217"/>
      <c r="H238" s="217"/>
      <c r="I238" s="217"/>
      <c r="J238" s="217"/>
      <c r="K238" s="217"/>
      <c r="L238" s="217"/>
      <c r="M238" s="217"/>
      <c r="N238" s="217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  <c r="Y238" s="217"/>
      <c r="Z238" s="217"/>
    </row>
    <row r="239">
      <c r="A239" s="82"/>
      <c r="B239" s="82"/>
      <c r="C239" s="217"/>
      <c r="D239" s="217"/>
      <c r="E239" s="217"/>
      <c r="F239" s="217"/>
      <c r="G239" s="217"/>
      <c r="H239" s="217"/>
      <c r="I239" s="217"/>
      <c r="J239" s="217"/>
      <c r="K239" s="217"/>
      <c r="L239" s="217"/>
      <c r="M239" s="217"/>
      <c r="N239" s="217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  <c r="Y239" s="217"/>
      <c r="Z239" s="217"/>
    </row>
    <row r="240">
      <c r="A240" s="82"/>
      <c r="B240" s="82"/>
      <c r="C240" s="217"/>
      <c r="D240" s="217"/>
      <c r="E240" s="217"/>
      <c r="F240" s="217"/>
      <c r="G240" s="217"/>
      <c r="H240" s="217"/>
      <c r="I240" s="217"/>
      <c r="J240" s="217"/>
      <c r="K240" s="217"/>
      <c r="L240" s="217"/>
      <c r="M240" s="217"/>
      <c r="N240" s="217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  <c r="Y240" s="217"/>
      <c r="Z240" s="217"/>
    </row>
    <row r="241">
      <c r="A241" s="82"/>
      <c r="B241" s="82"/>
      <c r="C241" s="217"/>
      <c r="D241" s="217"/>
      <c r="E241" s="217"/>
      <c r="F241" s="217"/>
      <c r="G241" s="217"/>
      <c r="H241" s="217"/>
      <c r="I241" s="217"/>
      <c r="J241" s="217"/>
      <c r="K241" s="217"/>
      <c r="L241" s="217"/>
      <c r="M241" s="217"/>
      <c r="N241" s="217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  <c r="Y241" s="217"/>
      <c r="Z241" s="217"/>
    </row>
    <row r="242">
      <c r="A242" s="82"/>
      <c r="B242" s="82"/>
      <c r="C242" s="217"/>
      <c r="D242" s="217"/>
      <c r="E242" s="217"/>
      <c r="F242" s="217"/>
      <c r="G242" s="217"/>
      <c r="H242" s="217"/>
      <c r="I242" s="217"/>
      <c r="J242" s="217"/>
      <c r="K242" s="217"/>
      <c r="L242" s="217"/>
      <c r="M242" s="217"/>
      <c r="N242" s="217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  <c r="Y242" s="217"/>
      <c r="Z242" s="217"/>
    </row>
    <row r="243">
      <c r="A243" s="82"/>
      <c r="B243" s="82"/>
      <c r="C243" s="217"/>
      <c r="D243" s="217"/>
      <c r="E243" s="217"/>
      <c r="F243" s="217"/>
      <c r="G243" s="217"/>
      <c r="H243" s="217"/>
      <c r="I243" s="217"/>
      <c r="J243" s="217"/>
      <c r="K243" s="217"/>
      <c r="L243" s="217"/>
      <c r="M243" s="217"/>
      <c r="N243" s="217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  <c r="Y243" s="217"/>
      <c r="Z243" s="217"/>
    </row>
    <row r="244">
      <c r="A244" s="82"/>
      <c r="B244" s="82"/>
      <c r="C244" s="217"/>
      <c r="D244" s="217"/>
      <c r="E244" s="217"/>
      <c r="F244" s="217"/>
      <c r="G244" s="217"/>
      <c r="H244" s="217"/>
      <c r="I244" s="217"/>
      <c r="J244" s="217"/>
      <c r="K244" s="217"/>
      <c r="L244" s="217"/>
      <c r="M244" s="217"/>
      <c r="N244" s="217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7"/>
      <c r="Z244" s="217"/>
    </row>
    <row r="245">
      <c r="A245" s="82"/>
      <c r="B245" s="82"/>
      <c r="C245" s="217"/>
      <c r="D245" s="217"/>
      <c r="E245" s="217"/>
      <c r="F245" s="217"/>
      <c r="G245" s="217"/>
      <c r="H245" s="217"/>
      <c r="I245" s="217"/>
      <c r="J245" s="217"/>
      <c r="K245" s="217"/>
      <c r="L245" s="217"/>
      <c r="M245" s="217"/>
      <c r="N245" s="217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  <c r="Y245" s="217"/>
      <c r="Z245" s="217"/>
    </row>
    <row r="246">
      <c r="A246" s="82"/>
      <c r="B246" s="82"/>
      <c r="C246" s="217"/>
      <c r="D246" s="217"/>
      <c r="E246" s="217"/>
      <c r="F246" s="217"/>
      <c r="G246" s="217"/>
      <c r="H246" s="217"/>
      <c r="I246" s="217"/>
      <c r="J246" s="217"/>
      <c r="K246" s="217"/>
      <c r="L246" s="217"/>
      <c r="M246" s="217"/>
      <c r="N246" s="217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  <c r="Y246" s="217"/>
      <c r="Z246" s="217"/>
    </row>
    <row r="247">
      <c r="A247" s="82"/>
      <c r="B247" s="82"/>
      <c r="C247" s="217"/>
      <c r="D247" s="217"/>
      <c r="E247" s="217"/>
      <c r="F247" s="217"/>
      <c r="G247" s="217"/>
      <c r="H247" s="217"/>
      <c r="I247" s="217"/>
      <c r="J247" s="217"/>
      <c r="K247" s="217"/>
      <c r="L247" s="217"/>
      <c r="M247" s="217"/>
      <c r="N247" s="217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  <c r="Y247" s="217"/>
      <c r="Z247" s="217"/>
    </row>
    <row r="248">
      <c r="A248" s="82"/>
      <c r="B248" s="82"/>
      <c r="C248" s="217"/>
      <c r="D248" s="217"/>
      <c r="E248" s="217"/>
      <c r="F248" s="217"/>
      <c r="G248" s="217"/>
      <c r="H248" s="217"/>
      <c r="I248" s="217"/>
      <c r="J248" s="217"/>
      <c r="K248" s="217"/>
      <c r="L248" s="217"/>
      <c r="M248" s="217"/>
      <c r="N248" s="217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  <c r="Y248" s="217"/>
      <c r="Z248" s="217"/>
    </row>
    <row r="249">
      <c r="A249" s="82"/>
      <c r="B249" s="82"/>
      <c r="C249" s="217"/>
      <c r="D249" s="217"/>
      <c r="E249" s="217"/>
      <c r="F249" s="217"/>
      <c r="G249" s="217"/>
      <c r="H249" s="217"/>
      <c r="I249" s="217"/>
      <c r="J249" s="217"/>
      <c r="K249" s="217"/>
      <c r="L249" s="217"/>
      <c r="M249" s="217"/>
      <c r="N249" s="217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  <c r="Y249" s="217"/>
      <c r="Z249" s="217"/>
    </row>
    <row r="250">
      <c r="A250" s="82"/>
      <c r="B250" s="82"/>
      <c r="C250" s="217"/>
      <c r="D250" s="217"/>
      <c r="E250" s="217"/>
      <c r="F250" s="217"/>
      <c r="G250" s="217"/>
      <c r="H250" s="217"/>
      <c r="I250" s="217"/>
      <c r="J250" s="217"/>
      <c r="K250" s="217"/>
      <c r="L250" s="217"/>
      <c r="M250" s="217"/>
      <c r="N250" s="217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  <c r="Y250" s="217"/>
      <c r="Z250" s="217"/>
    </row>
    <row r="251">
      <c r="A251" s="82"/>
      <c r="B251" s="82"/>
      <c r="C251" s="217"/>
      <c r="D251" s="217"/>
      <c r="E251" s="217"/>
      <c r="F251" s="217"/>
      <c r="G251" s="217"/>
      <c r="H251" s="217"/>
      <c r="I251" s="217"/>
      <c r="J251" s="217"/>
      <c r="K251" s="217"/>
      <c r="L251" s="217"/>
      <c r="M251" s="217"/>
      <c r="N251" s="217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  <c r="Y251" s="217"/>
      <c r="Z251" s="217"/>
    </row>
    <row r="252">
      <c r="A252" s="82"/>
      <c r="B252" s="82"/>
      <c r="C252" s="217"/>
      <c r="D252" s="217"/>
      <c r="E252" s="217"/>
      <c r="F252" s="217"/>
      <c r="G252" s="217"/>
      <c r="H252" s="217"/>
      <c r="I252" s="217"/>
      <c r="J252" s="217"/>
      <c r="K252" s="217"/>
      <c r="L252" s="217"/>
      <c r="M252" s="217"/>
      <c r="N252" s="217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  <c r="Y252" s="217"/>
      <c r="Z252" s="217"/>
    </row>
    <row r="253">
      <c r="A253" s="82"/>
      <c r="B253" s="82"/>
      <c r="C253" s="217"/>
      <c r="D253" s="217"/>
      <c r="E253" s="217"/>
      <c r="F253" s="217"/>
      <c r="G253" s="217"/>
      <c r="H253" s="217"/>
      <c r="I253" s="217"/>
      <c r="J253" s="217"/>
      <c r="K253" s="217"/>
      <c r="L253" s="217"/>
      <c r="M253" s="217"/>
      <c r="N253" s="217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  <c r="Y253" s="217"/>
      <c r="Z253" s="217"/>
    </row>
    <row r="254">
      <c r="A254" s="82"/>
      <c r="B254" s="82"/>
      <c r="C254" s="217"/>
      <c r="D254" s="217"/>
      <c r="E254" s="217"/>
      <c r="F254" s="217"/>
      <c r="G254" s="217"/>
      <c r="H254" s="217"/>
      <c r="I254" s="217"/>
      <c r="J254" s="217"/>
      <c r="K254" s="217"/>
      <c r="L254" s="217"/>
      <c r="M254" s="217"/>
      <c r="N254" s="217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  <c r="Y254" s="217"/>
      <c r="Z254" s="217"/>
    </row>
    <row r="255">
      <c r="A255" s="82"/>
      <c r="B255" s="82"/>
      <c r="C255" s="217"/>
      <c r="D255" s="217"/>
      <c r="E255" s="217"/>
      <c r="F255" s="217"/>
      <c r="G255" s="217"/>
      <c r="H255" s="217"/>
      <c r="I255" s="217"/>
      <c r="J255" s="217"/>
      <c r="K255" s="217"/>
      <c r="L255" s="217"/>
      <c r="M255" s="217"/>
      <c r="N255" s="217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  <c r="Y255" s="217"/>
      <c r="Z255" s="217"/>
    </row>
    <row r="256">
      <c r="A256" s="82"/>
      <c r="B256" s="82"/>
      <c r="C256" s="217"/>
      <c r="D256" s="217"/>
      <c r="E256" s="217"/>
      <c r="F256" s="217"/>
      <c r="G256" s="217"/>
      <c r="H256" s="217"/>
      <c r="I256" s="217"/>
      <c r="J256" s="217"/>
      <c r="K256" s="217"/>
      <c r="L256" s="217"/>
      <c r="M256" s="217"/>
      <c r="N256" s="217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  <c r="Y256" s="217"/>
      <c r="Z256" s="217"/>
    </row>
    <row r="257">
      <c r="A257" s="82"/>
      <c r="B257" s="82"/>
      <c r="C257" s="217"/>
      <c r="D257" s="217"/>
      <c r="E257" s="217"/>
      <c r="F257" s="217"/>
      <c r="G257" s="217"/>
      <c r="H257" s="217"/>
      <c r="I257" s="217"/>
      <c r="J257" s="217"/>
      <c r="K257" s="217"/>
      <c r="L257" s="217"/>
      <c r="M257" s="217"/>
      <c r="N257" s="217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  <c r="Y257" s="217"/>
      <c r="Z257" s="217"/>
    </row>
    <row r="258">
      <c r="A258" s="82"/>
      <c r="B258" s="82"/>
      <c r="C258" s="217"/>
      <c r="D258" s="217"/>
      <c r="E258" s="217"/>
      <c r="F258" s="217"/>
      <c r="G258" s="217"/>
      <c r="H258" s="217"/>
      <c r="I258" s="217"/>
      <c r="J258" s="217"/>
      <c r="K258" s="217"/>
      <c r="L258" s="217"/>
      <c r="M258" s="217"/>
      <c r="N258" s="217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7"/>
      <c r="Z258" s="217"/>
    </row>
    <row r="259">
      <c r="A259" s="82"/>
      <c r="B259" s="82"/>
      <c r="C259" s="217"/>
      <c r="D259" s="217"/>
      <c r="E259" s="217"/>
      <c r="F259" s="217"/>
      <c r="G259" s="217"/>
      <c r="H259" s="217"/>
      <c r="I259" s="217"/>
      <c r="J259" s="217"/>
      <c r="K259" s="217"/>
      <c r="L259" s="217"/>
      <c r="M259" s="217"/>
      <c r="N259" s="217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  <c r="Y259" s="217"/>
      <c r="Z259" s="217"/>
    </row>
    <row r="260">
      <c r="A260" s="82"/>
      <c r="B260" s="82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  <c r="Y260" s="217"/>
      <c r="Z260" s="217"/>
    </row>
    <row r="261">
      <c r="A261" s="82"/>
      <c r="B261" s="82"/>
      <c r="C261" s="217"/>
      <c r="D261" s="217"/>
      <c r="E261" s="217"/>
      <c r="F261" s="217"/>
      <c r="G261" s="217"/>
      <c r="H261" s="217"/>
      <c r="I261" s="217"/>
      <c r="J261" s="217"/>
      <c r="K261" s="217"/>
      <c r="L261" s="217"/>
      <c r="M261" s="217"/>
      <c r="N261" s="217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  <c r="Y261" s="217"/>
      <c r="Z261" s="217"/>
    </row>
    <row r="262">
      <c r="A262" s="82"/>
      <c r="B262" s="82"/>
      <c r="C262" s="217"/>
      <c r="D262" s="217"/>
      <c r="E262" s="217"/>
      <c r="F262" s="217"/>
      <c r="G262" s="217"/>
      <c r="H262" s="217"/>
      <c r="I262" s="217"/>
      <c r="J262" s="217"/>
      <c r="K262" s="217"/>
      <c r="L262" s="217"/>
      <c r="M262" s="217"/>
      <c r="N262" s="217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  <c r="Y262" s="217"/>
      <c r="Z262" s="217"/>
    </row>
    <row r="263">
      <c r="A263" s="82"/>
      <c r="B263" s="82"/>
      <c r="C263" s="217"/>
      <c r="D263" s="217"/>
      <c r="E263" s="217"/>
      <c r="F263" s="217"/>
      <c r="G263" s="217"/>
      <c r="H263" s="217"/>
      <c r="I263" s="217"/>
      <c r="J263" s="217"/>
      <c r="K263" s="217"/>
      <c r="L263" s="217"/>
      <c r="M263" s="217"/>
      <c r="N263" s="217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  <c r="Y263" s="217"/>
      <c r="Z263" s="217"/>
    </row>
    <row r="264">
      <c r="A264" s="82"/>
      <c r="B264" s="82"/>
      <c r="C264" s="217"/>
      <c r="D264" s="217"/>
      <c r="E264" s="217"/>
      <c r="F264" s="217"/>
      <c r="G264" s="217"/>
      <c r="H264" s="217"/>
      <c r="I264" s="217"/>
      <c r="J264" s="217"/>
      <c r="K264" s="217"/>
      <c r="L264" s="217"/>
      <c r="M264" s="217"/>
      <c r="N264" s="217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  <c r="Y264" s="217"/>
      <c r="Z264" s="217"/>
    </row>
    <row r="265">
      <c r="A265" s="82"/>
      <c r="B265" s="82"/>
      <c r="C265" s="217"/>
      <c r="D265" s="217"/>
      <c r="E265" s="217"/>
      <c r="F265" s="217"/>
      <c r="G265" s="217"/>
      <c r="H265" s="217"/>
      <c r="I265" s="217"/>
      <c r="J265" s="217"/>
      <c r="K265" s="217"/>
      <c r="L265" s="217"/>
      <c r="M265" s="217"/>
      <c r="N265" s="217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  <c r="Y265" s="217"/>
      <c r="Z265" s="217"/>
    </row>
    <row r="266">
      <c r="A266" s="82"/>
      <c r="B266" s="82"/>
      <c r="C266" s="217"/>
      <c r="D266" s="217"/>
      <c r="E266" s="217"/>
      <c r="F266" s="217"/>
      <c r="G266" s="217"/>
      <c r="H266" s="217"/>
      <c r="I266" s="217"/>
      <c r="J266" s="217"/>
      <c r="K266" s="217"/>
      <c r="L266" s="217"/>
      <c r="M266" s="217"/>
      <c r="N266" s="217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  <c r="Y266" s="217"/>
      <c r="Z266" s="217"/>
    </row>
    <row r="267">
      <c r="A267" s="82"/>
      <c r="B267" s="82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  <c r="Y267" s="217"/>
      <c r="Z267" s="217"/>
    </row>
    <row r="268">
      <c r="A268" s="82"/>
      <c r="B268" s="82"/>
      <c r="C268" s="217"/>
      <c r="D268" s="217"/>
      <c r="E268" s="217"/>
      <c r="F268" s="217"/>
      <c r="G268" s="217"/>
      <c r="H268" s="217"/>
      <c r="I268" s="217"/>
      <c r="J268" s="217"/>
      <c r="K268" s="217"/>
      <c r="L268" s="217"/>
      <c r="M268" s="217"/>
      <c r="N268" s="217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  <c r="Y268" s="217"/>
      <c r="Z268" s="217"/>
    </row>
    <row r="269">
      <c r="A269" s="82"/>
      <c r="B269" s="82"/>
      <c r="C269" s="217"/>
      <c r="D269" s="217"/>
      <c r="E269" s="217"/>
      <c r="F269" s="217"/>
      <c r="G269" s="217"/>
      <c r="H269" s="217"/>
      <c r="I269" s="217"/>
      <c r="J269" s="217"/>
      <c r="K269" s="217"/>
      <c r="L269" s="217"/>
      <c r="M269" s="217"/>
      <c r="N269" s="217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  <c r="Y269" s="217"/>
      <c r="Z269" s="217"/>
    </row>
    <row r="270">
      <c r="A270" s="82"/>
      <c r="B270" s="82"/>
      <c r="C270" s="217"/>
      <c r="D270" s="217"/>
      <c r="E270" s="217"/>
      <c r="F270" s="217"/>
      <c r="G270" s="217"/>
      <c r="H270" s="217"/>
      <c r="I270" s="217"/>
      <c r="J270" s="217"/>
      <c r="K270" s="217"/>
      <c r="L270" s="217"/>
      <c r="M270" s="217"/>
      <c r="N270" s="217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  <c r="Y270" s="217"/>
      <c r="Z270" s="217"/>
    </row>
    <row r="271">
      <c r="A271" s="82"/>
      <c r="B271" s="82"/>
      <c r="C271" s="217"/>
      <c r="D271" s="217"/>
      <c r="E271" s="217"/>
      <c r="F271" s="217"/>
      <c r="G271" s="217"/>
      <c r="H271" s="217"/>
      <c r="I271" s="217"/>
      <c r="J271" s="217"/>
      <c r="K271" s="217"/>
      <c r="L271" s="217"/>
      <c r="M271" s="217"/>
      <c r="N271" s="217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  <c r="Y271" s="217"/>
      <c r="Z271" s="217"/>
    </row>
    <row r="272">
      <c r="A272" s="82"/>
      <c r="B272" s="82"/>
      <c r="C272" s="217"/>
      <c r="D272" s="217"/>
      <c r="E272" s="217"/>
      <c r="F272" s="217"/>
      <c r="G272" s="217"/>
      <c r="H272" s="217"/>
      <c r="I272" s="217"/>
      <c r="J272" s="217"/>
      <c r="K272" s="217"/>
      <c r="L272" s="217"/>
      <c r="M272" s="217"/>
      <c r="N272" s="217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  <c r="Y272" s="217"/>
      <c r="Z272" s="217"/>
    </row>
    <row r="273">
      <c r="A273" s="82"/>
      <c r="B273" s="82"/>
      <c r="C273" s="217"/>
      <c r="D273" s="217"/>
      <c r="E273" s="217"/>
      <c r="F273" s="217"/>
      <c r="G273" s="217"/>
      <c r="H273" s="217"/>
      <c r="I273" s="217"/>
      <c r="J273" s="217"/>
      <c r="K273" s="217"/>
      <c r="L273" s="217"/>
      <c r="M273" s="217"/>
      <c r="N273" s="217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  <c r="Y273" s="217"/>
      <c r="Z273" s="217"/>
    </row>
    <row r="274">
      <c r="A274" s="82"/>
      <c r="B274" s="82"/>
      <c r="C274" s="217"/>
      <c r="D274" s="217"/>
      <c r="E274" s="217"/>
      <c r="F274" s="217"/>
      <c r="G274" s="217"/>
      <c r="H274" s="217"/>
      <c r="I274" s="217"/>
      <c r="J274" s="217"/>
      <c r="K274" s="217"/>
      <c r="L274" s="217"/>
      <c r="M274" s="217"/>
      <c r="N274" s="217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  <c r="Y274" s="217"/>
      <c r="Z274" s="217"/>
    </row>
    <row r="275">
      <c r="A275" s="82"/>
      <c r="B275" s="82"/>
      <c r="C275" s="217"/>
      <c r="D275" s="217"/>
      <c r="E275" s="217"/>
      <c r="F275" s="217"/>
      <c r="G275" s="217"/>
      <c r="H275" s="217"/>
      <c r="I275" s="217"/>
      <c r="J275" s="217"/>
      <c r="K275" s="217"/>
      <c r="L275" s="217"/>
      <c r="M275" s="217"/>
      <c r="N275" s="217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7"/>
      <c r="Z275" s="217"/>
    </row>
    <row r="276">
      <c r="A276" s="82"/>
      <c r="B276" s="82"/>
      <c r="C276" s="217"/>
      <c r="D276" s="217"/>
      <c r="E276" s="217"/>
      <c r="F276" s="217"/>
      <c r="G276" s="217"/>
      <c r="H276" s="217"/>
      <c r="I276" s="217"/>
      <c r="J276" s="217"/>
      <c r="K276" s="217"/>
      <c r="L276" s="217"/>
      <c r="M276" s="217"/>
      <c r="N276" s="217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7"/>
      <c r="Z276" s="217"/>
    </row>
    <row r="277">
      <c r="A277" s="82"/>
      <c r="B277" s="82"/>
      <c r="C277" s="217"/>
      <c r="D277" s="217"/>
      <c r="E277" s="217"/>
      <c r="F277" s="217"/>
      <c r="G277" s="217"/>
      <c r="H277" s="217"/>
      <c r="I277" s="217"/>
      <c r="J277" s="217"/>
      <c r="K277" s="217"/>
      <c r="L277" s="217"/>
      <c r="M277" s="217"/>
      <c r="N277" s="217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7"/>
      <c r="Z277" s="217"/>
    </row>
    <row r="278">
      <c r="A278" s="82"/>
      <c r="B278" s="82"/>
      <c r="C278" s="217"/>
      <c r="D278" s="217"/>
      <c r="E278" s="217"/>
      <c r="F278" s="217"/>
      <c r="G278" s="217"/>
      <c r="H278" s="217"/>
      <c r="I278" s="217"/>
      <c r="J278" s="217"/>
      <c r="K278" s="217"/>
      <c r="L278" s="217"/>
      <c r="M278" s="217"/>
      <c r="N278" s="217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7"/>
      <c r="Z278" s="217"/>
    </row>
    <row r="279">
      <c r="A279" s="82"/>
      <c r="B279" s="82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7"/>
      <c r="Z279" s="217"/>
    </row>
    <row r="280">
      <c r="A280" s="82"/>
      <c r="B280" s="82"/>
      <c r="C280" s="217"/>
      <c r="D280" s="217"/>
      <c r="E280" s="217"/>
      <c r="F280" s="217"/>
      <c r="G280" s="217"/>
      <c r="H280" s="217"/>
      <c r="I280" s="217"/>
      <c r="J280" s="217"/>
      <c r="K280" s="217"/>
      <c r="L280" s="217"/>
      <c r="M280" s="217"/>
      <c r="N280" s="217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7"/>
      <c r="Z280" s="217"/>
    </row>
    <row r="281">
      <c r="A281" s="82"/>
      <c r="B281" s="82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7"/>
      <c r="Z281" s="217"/>
    </row>
    <row r="282">
      <c r="A282" s="82"/>
      <c r="B282" s="82"/>
      <c r="C282" s="217"/>
      <c r="D282" s="217"/>
      <c r="E282" s="217"/>
      <c r="F282" s="217"/>
      <c r="G282" s="217"/>
      <c r="H282" s="217"/>
      <c r="I282" s="217"/>
      <c r="J282" s="217"/>
      <c r="K282" s="217"/>
      <c r="L282" s="217"/>
      <c r="M282" s="217"/>
      <c r="N282" s="217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7"/>
      <c r="Z282" s="217"/>
    </row>
    <row r="283">
      <c r="A283" s="82"/>
      <c r="B283" s="82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</row>
    <row r="284">
      <c r="A284" s="82"/>
      <c r="B284" s="82"/>
      <c r="C284" s="217"/>
      <c r="D284" s="217"/>
      <c r="E284" s="217"/>
      <c r="F284" s="217"/>
      <c r="G284" s="217"/>
      <c r="H284" s="217"/>
      <c r="I284" s="217"/>
      <c r="J284" s="217"/>
      <c r="K284" s="217"/>
      <c r="L284" s="217"/>
      <c r="M284" s="217"/>
      <c r="N284" s="217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7"/>
      <c r="Z284" s="217"/>
    </row>
    <row r="285">
      <c r="A285" s="82"/>
      <c r="B285" s="82"/>
      <c r="C285" s="217"/>
      <c r="D285" s="217"/>
      <c r="E285" s="217"/>
      <c r="F285" s="217"/>
      <c r="G285" s="217"/>
      <c r="H285" s="217"/>
      <c r="I285" s="217"/>
      <c r="J285" s="217"/>
      <c r="K285" s="217"/>
      <c r="L285" s="217"/>
      <c r="M285" s="217"/>
      <c r="N285" s="217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7"/>
      <c r="Z285" s="217"/>
    </row>
    <row r="286">
      <c r="A286" s="82"/>
      <c r="B286" s="82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7"/>
      <c r="Z286" s="217"/>
    </row>
    <row r="287">
      <c r="A287" s="82"/>
      <c r="B287" s="82"/>
      <c r="C287" s="217"/>
      <c r="D287" s="217"/>
      <c r="E287" s="217"/>
      <c r="F287" s="217"/>
      <c r="G287" s="217"/>
      <c r="H287" s="217"/>
      <c r="I287" s="217"/>
      <c r="J287" s="217"/>
      <c r="K287" s="217"/>
      <c r="L287" s="217"/>
      <c r="M287" s="217"/>
      <c r="N287" s="217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7"/>
      <c r="Z287" s="217"/>
    </row>
    <row r="288">
      <c r="A288" s="82"/>
      <c r="B288" s="82"/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7"/>
      <c r="Z288" s="217"/>
    </row>
    <row r="289">
      <c r="A289" s="82"/>
      <c r="B289" s="82"/>
      <c r="C289" s="217"/>
      <c r="D289" s="217"/>
      <c r="E289" s="217"/>
      <c r="F289" s="217"/>
      <c r="G289" s="217"/>
      <c r="H289" s="217"/>
      <c r="I289" s="217"/>
      <c r="J289" s="217"/>
      <c r="K289" s="217"/>
      <c r="L289" s="217"/>
      <c r="M289" s="217"/>
      <c r="N289" s="217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7"/>
      <c r="Z289" s="217"/>
    </row>
    <row r="290">
      <c r="A290" s="82"/>
      <c r="B290" s="82"/>
      <c r="C290" s="217"/>
      <c r="D290" s="217"/>
      <c r="E290" s="217"/>
      <c r="F290" s="217"/>
      <c r="G290" s="217"/>
      <c r="H290" s="217"/>
      <c r="I290" s="217"/>
      <c r="J290" s="217"/>
      <c r="K290" s="217"/>
      <c r="L290" s="217"/>
      <c r="M290" s="217"/>
      <c r="N290" s="217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7"/>
      <c r="Z290" s="217"/>
    </row>
    <row r="291">
      <c r="A291" s="82"/>
      <c r="B291" s="82"/>
      <c r="C291" s="217"/>
      <c r="D291" s="217"/>
      <c r="E291" s="217"/>
      <c r="F291" s="217"/>
      <c r="G291" s="217"/>
      <c r="H291" s="217"/>
      <c r="I291" s="217"/>
      <c r="J291" s="217"/>
      <c r="K291" s="217"/>
      <c r="L291" s="217"/>
      <c r="M291" s="217"/>
      <c r="N291" s="217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7"/>
      <c r="Z291" s="217"/>
    </row>
    <row r="292">
      <c r="A292" s="82"/>
      <c r="B292" s="82"/>
      <c r="C292" s="217"/>
      <c r="D292" s="217"/>
      <c r="E292" s="217"/>
      <c r="F292" s="217"/>
      <c r="G292" s="217"/>
      <c r="H292" s="217"/>
      <c r="I292" s="217"/>
      <c r="J292" s="217"/>
      <c r="K292" s="217"/>
      <c r="L292" s="217"/>
      <c r="M292" s="217"/>
      <c r="N292" s="217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7"/>
      <c r="Z292" s="217"/>
    </row>
    <row r="293">
      <c r="A293" s="82"/>
      <c r="B293" s="82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7"/>
      <c r="Z293" s="217"/>
    </row>
    <row r="294">
      <c r="A294" s="82"/>
      <c r="B294" s="82"/>
      <c r="C294" s="217"/>
      <c r="D294" s="217"/>
      <c r="E294" s="217"/>
      <c r="F294" s="217"/>
      <c r="G294" s="217"/>
      <c r="H294" s="217"/>
      <c r="I294" s="217"/>
      <c r="J294" s="217"/>
      <c r="K294" s="217"/>
      <c r="L294" s="217"/>
      <c r="M294" s="217"/>
      <c r="N294" s="217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7"/>
      <c r="Z294" s="217"/>
    </row>
    <row r="295">
      <c r="A295" s="82"/>
      <c r="B295" s="82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7"/>
      <c r="Z295" s="217"/>
    </row>
    <row r="296">
      <c r="A296" s="82"/>
      <c r="B296" s="82"/>
      <c r="C296" s="217"/>
      <c r="D296" s="217"/>
      <c r="E296" s="217"/>
      <c r="F296" s="217"/>
      <c r="G296" s="217"/>
      <c r="H296" s="217"/>
      <c r="I296" s="217"/>
      <c r="J296" s="217"/>
      <c r="K296" s="217"/>
      <c r="L296" s="217"/>
      <c r="M296" s="217"/>
      <c r="N296" s="217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7"/>
      <c r="Z296" s="217"/>
    </row>
    <row r="297">
      <c r="A297" s="82"/>
      <c r="B297" s="82"/>
      <c r="C297" s="217"/>
      <c r="D297" s="217"/>
      <c r="E297" s="217"/>
      <c r="F297" s="217"/>
      <c r="G297" s="217"/>
      <c r="H297" s="217"/>
      <c r="I297" s="217"/>
      <c r="J297" s="217"/>
      <c r="K297" s="217"/>
      <c r="L297" s="217"/>
      <c r="M297" s="217"/>
      <c r="N297" s="217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7"/>
      <c r="Z297" s="217"/>
    </row>
    <row r="298">
      <c r="A298" s="82"/>
      <c r="B298" s="82"/>
      <c r="C298" s="217"/>
      <c r="D298" s="217"/>
      <c r="E298" s="217"/>
      <c r="F298" s="217"/>
      <c r="G298" s="217"/>
      <c r="H298" s="217"/>
      <c r="I298" s="217"/>
      <c r="J298" s="217"/>
      <c r="K298" s="217"/>
      <c r="L298" s="217"/>
      <c r="M298" s="217"/>
      <c r="N298" s="217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7"/>
      <c r="Z298" s="217"/>
    </row>
    <row r="299">
      <c r="A299" s="82"/>
      <c r="B299" s="82"/>
      <c r="C299" s="217"/>
      <c r="D299" s="217"/>
      <c r="E299" s="217"/>
      <c r="F299" s="217"/>
      <c r="G299" s="217"/>
      <c r="H299" s="217"/>
      <c r="I299" s="217"/>
      <c r="J299" s="217"/>
      <c r="K299" s="217"/>
      <c r="L299" s="217"/>
      <c r="M299" s="217"/>
      <c r="N299" s="217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  <c r="Y299" s="217"/>
      <c r="Z299" s="217"/>
    </row>
    <row r="300">
      <c r="A300" s="82"/>
      <c r="B300" s="82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  <c r="Y300" s="217"/>
      <c r="Z300" s="217"/>
    </row>
    <row r="301">
      <c r="A301" s="82"/>
      <c r="B301" s="82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  <c r="Y301" s="217"/>
      <c r="Z301" s="217"/>
    </row>
    <row r="302">
      <c r="A302" s="82"/>
      <c r="B302" s="82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  <c r="Y302" s="217"/>
      <c r="Z302" s="217"/>
    </row>
    <row r="303">
      <c r="A303" s="82"/>
      <c r="B303" s="82"/>
      <c r="C303" s="217"/>
      <c r="D303" s="217"/>
      <c r="E303" s="217"/>
      <c r="F303" s="217"/>
      <c r="G303" s="217"/>
      <c r="H303" s="217"/>
      <c r="I303" s="217"/>
      <c r="J303" s="217"/>
      <c r="K303" s="217"/>
      <c r="L303" s="217"/>
      <c r="M303" s="217"/>
      <c r="N303" s="217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  <c r="Y303" s="217"/>
      <c r="Z303" s="217"/>
    </row>
    <row r="304">
      <c r="A304" s="82"/>
      <c r="B304" s="82"/>
      <c r="C304" s="217"/>
      <c r="D304" s="217"/>
      <c r="E304" s="217"/>
      <c r="F304" s="217"/>
      <c r="G304" s="217"/>
      <c r="H304" s="217"/>
      <c r="I304" s="217"/>
      <c r="J304" s="217"/>
      <c r="K304" s="217"/>
      <c r="L304" s="217"/>
      <c r="M304" s="217"/>
      <c r="N304" s="217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  <c r="Y304" s="217"/>
      <c r="Z304" s="217"/>
    </row>
    <row r="305">
      <c r="A305" s="82"/>
      <c r="B305" s="82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7"/>
      <c r="Z305" s="217"/>
    </row>
    <row r="306">
      <c r="A306" s="82"/>
      <c r="B306" s="82"/>
      <c r="C306" s="217"/>
      <c r="D306" s="217"/>
      <c r="E306" s="217"/>
      <c r="F306" s="217"/>
      <c r="G306" s="217"/>
      <c r="H306" s="217"/>
      <c r="I306" s="217"/>
      <c r="J306" s="217"/>
      <c r="K306" s="217"/>
      <c r="L306" s="217"/>
      <c r="M306" s="217"/>
      <c r="N306" s="217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7"/>
      <c r="Z306" s="217"/>
    </row>
    <row r="307">
      <c r="A307" s="82"/>
      <c r="B307" s="82"/>
      <c r="C307" s="217"/>
      <c r="D307" s="217"/>
      <c r="E307" s="217"/>
      <c r="F307" s="217"/>
      <c r="G307" s="217"/>
      <c r="H307" s="217"/>
      <c r="I307" s="217"/>
      <c r="J307" s="217"/>
      <c r="K307" s="217"/>
      <c r="L307" s="217"/>
      <c r="M307" s="217"/>
      <c r="N307" s="217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7"/>
      <c r="Z307" s="217"/>
    </row>
    <row r="308">
      <c r="A308" s="82"/>
      <c r="B308" s="82"/>
      <c r="C308" s="217"/>
      <c r="D308" s="217"/>
      <c r="E308" s="217"/>
      <c r="F308" s="217"/>
      <c r="G308" s="217"/>
      <c r="H308" s="217"/>
      <c r="I308" s="217"/>
      <c r="J308" s="217"/>
      <c r="K308" s="217"/>
      <c r="L308" s="217"/>
      <c r="M308" s="217"/>
      <c r="N308" s="217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7"/>
      <c r="Z308" s="217"/>
    </row>
    <row r="309">
      <c r="A309" s="82"/>
      <c r="B309" s="82"/>
      <c r="C309" s="217"/>
      <c r="D309" s="217"/>
      <c r="E309" s="217"/>
      <c r="F309" s="217"/>
      <c r="G309" s="217"/>
      <c r="H309" s="217"/>
      <c r="I309" s="217"/>
      <c r="J309" s="217"/>
      <c r="K309" s="217"/>
      <c r="L309" s="217"/>
      <c r="M309" s="217"/>
      <c r="N309" s="217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7"/>
      <c r="Z309" s="217"/>
    </row>
    <row r="310">
      <c r="A310" s="82"/>
      <c r="B310" s="82"/>
      <c r="C310" s="217"/>
      <c r="D310" s="217"/>
      <c r="E310" s="217"/>
      <c r="F310" s="217"/>
      <c r="G310" s="217"/>
      <c r="H310" s="217"/>
      <c r="I310" s="217"/>
      <c r="J310" s="217"/>
      <c r="K310" s="217"/>
      <c r="L310" s="217"/>
      <c r="M310" s="217"/>
      <c r="N310" s="217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7"/>
      <c r="Z310" s="217"/>
    </row>
    <row r="311">
      <c r="A311" s="82"/>
      <c r="B311" s="82"/>
      <c r="C311" s="217"/>
      <c r="D311" s="217"/>
      <c r="E311" s="217"/>
      <c r="F311" s="217"/>
      <c r="G311" s="217"/>
      <c r="H311" s="217"/>
      <c r="I311" s="217"/>
      <c r="J311" s="217"/>
      <c r="K311" s="217"/>
      <c r="L311" s="217"/>
      <c r="M311" s="217"/>
      <c r="N311" s="217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7"/>
      <c r="Z311" s="217"/>
    </row>
    <row r="312">
      <c r="A312" s="82"/>
      <c r="B312" s="82"/>
      <c r="C312" s="217"/>
      <c r="D312" s="217"/>
      <c r="E312" s="217"/>
      <c r="F312" s="217"/>
      <c r="G312" s="217"/>
      <c r="H312" s="217"/>
      <c r="I312" s="217"/>
      <c r="J312" s="217"/>
      <c r="K312" s="217"/>
      <c r="L312" s="217"/>
      <c r="M312" s="217"/>
      <c r="N312" s="217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7"/>
      <c r="Z312" s="217"/>
    </row>
    <row r="313">
      <c r="A313" s="82"/>
      <c r="B313" s="82"/>
      <c r="C313" s="217"/>
      <c r="D313" s="217"/>
      <c r="E313" s="217"/>
      <c r="F313" s="217"/>
      <c r="G313" s="217"/>
      <c r="H313" s="217"/>
      <c r="I313" s="217"/>
      <c r="J313" s="217"/>
      <c r="K313" s="217"/>
      <c r="L313" s="217"/>
      <c r="M313" s="217"/>
      <c r="N313" s="217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7"/>
      <c r="Z313" s="217"/>
    </row>
    <row r="314">
      <c r="A314" s="82"/>
      <c r="B314" s="82"/>
      <c r="C314" s="217"/>
      <c r="D314" s="217"/>
      <c r="E314" s="217"/>
      <c r="F314" s="217"/>
      <c r="G314" s="217"/>
      <c r="H314" s="217"/>
      <c r="I314" s="217"/>
      <c r="J314" s="217"/>
      <c r="K314" s="217"/>
      <c r="L314" s="217"/>
      <c r="M314" s="217"/>
      <c r="N314" s="217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7"/>
      <c r="Z314" s="217"/>
    </row>
    <row r="315">
      <c r="A315" s="82"/>
      <c r="B315" s="82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7"/>
      <c r="Z315" s="217"/>
    </row>
    <row r="316">
      <c r="A316" s="82"/>
      <c r="B316" s="82"/>
      <c r="C316" s="217"/>
      <c r="D316" s="217"/>
      <c r="E316" s="217"/>
      <c r="F316" s="217"/>
      <c r="G316" s="217"/>
      <c r="H316" s="217"/>
      <c r="I316" s="217"/>
      <c r="J316" s="217"/>
      <c r="K316" s="217"/>
      <c r="L316" s="217"/>
      <c r="M316" s="217"/>
      <c r="N316" s="217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7"/>
      <c r="Z316" s="217"/>
    </row>
    <row r="317">
      <c r="A317" s="82"/>
      <c r="B317" s="82"/>
      <c r="C317" s="217"/>
      <c r="D317" s="217"/>
      <c r="E317" s="217"/>
      <c r="F317" s="217"/>
      <c r="G317" s="217"/>
      <c r="H317" s="217"/>
      <c r="I317" s="217"/>
      <c r="J317" s="217"/>
      <c r="K317" s="217"/>
      <c r="L317" s="217"/>
      <c r="M317" s="217"/>
      <c r="N317" s="217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7"/>
      <c r="Z317" s="217"/>
    </row>
    <row r="318">
      <c r="A318" s="82"/>
      <c r="B318" s="82"/>
      <c r="C318" s="217"/>
      <c r="D318" s="217"/>
      <c r="E318" s="217"/>
      <c r="F318" s="217"/>
      <c r="G318" s="217"/>
      <c r="H318" s="217"/>
      <c r="I318" s="217"/>
      <c r="J318" s="217"/>
      <c r="K318" s="217"/>
      <c r="L318" s="217"/>
      <c r="M318" s="217"/>
      <c r="N318" s="217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7"/>
      <c r="Z318" s="217"/>
    </row>
    <row r="319">
      <c r="A319" s="82"/>
      <c r="B319" s="82"/>
      <c r="C319" s="217"/>
      <c r="D319" s="217"/>
      <c r="E319" s="217"/>
      <c r="F319" s="217"/>
      <c r="G319" s="217"/>
      <c r="H319" s="217"/>
      <c r="I319" s="217"/>
      <c r="J319" s="217"/>
      <c r="K319" s="217"/>
      <c r="L319" s="217"/>
      <c r="M319" s="217"/>
      <c r="N319" s="217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7"/>
      <c r="Z319" s="217"/>
    </row>
    <row r="320">
      <c r="A320" s="82"/>
      <c r="B320" s="82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7"/>
      <c r="Z320" s="217"/>
    </row>
    <row r="321">
      <c r="A321" s="82"/>
      <c r="B321" s="82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7"/>
      <c r="Z321" s="217"/>
    </row>
    <row r="322">
      <c r="A322" s="82"/>
      <c r="B322" s="82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7"/>
      <c r="Z322" s="217"/>
    </row>
    <row r="323">
      <c r="A323" s="82"/>
      <c r="B323" s="82"/>
      <c r="C323" s="217"/>
      <c r="D323" s="217"/>
      <c r="E323" s="217"/>
      <c r="F323" s="217"/>
      <c r="G323" s="217"/>
      <c r="H323" s="217"/>
      <c r="I323" s="217"/>
      <c r="J323" s="217"/>
      <c r="K323" s="217"/>
      <c r="L323" s="217"/>
      <c r="M323" s="217"/>
      <c r="N323" s="217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7"/>
      <c r="Z323" s="217"/>
    </row>
    <row r="324">
      <c r="A324" s="82"/>
      <c r="B324" s="82"/>
      <c r="C324" s="217"/>
      <c r="D324" s="217"/>
      <c r="E324" s="217"/>
      <c r="F324" s="217"/>
      <c r="G324" s="217"/>
      <c r="H324" s="217"/>
      <c r="I324" s="217"/>
      <c r="J324" s="217"/>
      <c r="K324" s="217"/>
      <c r="L324" s="217"/>
      <c r="M324" s="217"/>
      <c r="N324" s="217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7"/>
      <c r="Z324" s="217"/>
    </row>
    <row r="325">
      <c r="A325" s="82"/>
      <c r="B325" s="82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7"/>
      <c r="Z325" s="217"/>
    </row>
    <row r="326">
      <c r="A326" s="82"/>
      <c r="B326" s="82"/>
      <c r="C326" s="217"/>
      <c r="D326" s="217"/>
      <c r="E326" s="217"/>
      <c r="F326" s="217"/>
      <c r="G326" s="217"/>
      <c r="H326" s="217"/>
      <c r="I326" s="217"/>
      <c r="J326" s="217"/>
      <c r="K326" s="217"/>
      <c r="L326" s="217"/>
      <c r="M326" s="217"/>
      <c r="N326" s="217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7"/>
      <c r="Z326" s="217"/>
    </row>
    <row r="327">
      <c r="A327" s="82"/>
      <c r="B327" s="82"/>
      <c r="C327" s="217"/>
      <c r="D327" s="217"/>
      <c r="E327" s="217"/>
      <c r="F327" s="217"/>
      <c r="G327" s="217"/>
      <c r="H327" s="217"/>
      <c r="I327" s="217"/>
      <c r="J327" s="217"/>
      <c r="K327" s="217"/>
      <c r="L327" s="217"/>
      <c r="M327" s="217"/>
      <c r="N327" s="217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7"/>
      <c r="Z327" s="217"/>
    </row>
    <row r="328">
      <c r="A328" s="82"/>
      <c r="B328" s="82"/>
      <c r="C328" s="217"/>
      <c r="D328" s="217"/>
      <c r="E328" s="217"/>
      <c r="F328" s="217"/>
      <c r="G328" s="217"/>
      <c r="H328" s="217"/>
      <c r="I328" s="217"/>
      <c r="J328" s="217"/>
      <c r="K328" s="217"/>
      <c r="L328" s="217"/>
      <c r="M328" s="217"/>
      <c r="N328" s="217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7"/>
      <c r="Z328" s="217"/>
    </row>
    <row r="329">
      <c r="A329" s="82"/>
      <c r="B329" s="82"/>
      <c r="C329" s="217"/>
      <c r="D329" s="217"/>
      <c r="E329" s="217"/>
      <c r="F329" s="217"/>
      <c r="G329" s="217"/>
      <c r="H329" s="217"/>
      <c r="I329" s="217"/>
      <c r="J329" s="217"/>
      <c r="K329" s="217"/>
      <c r="L329" s="217"/>
      <c r="M329" s="217"/>
      <c r="N329" s="217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7"/>
      <c r="Z329" s="217"/>
    </row>
    <row r="330">
      <c r="A330" s="82"/>
      <c r="B330" s="82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  <c r="Y330" s="217"/>
      <c r="Z330" s="217"/>
    </row>
    <row r="331">
      <c r="A331" s="82"/>
      <c r="B331" s="82"/>
      <c r="C331" s="217"/>
      <c r="D331" s="217"/>
      <c r="E331" s="217"/>
      <c r="F331" s="217"/>
      <c r="G331" s="217"/>
      <c r="H331" s="217"/>
      <c r="I331" s="217"/>
      <c r="J331" s="217"/>
      <c r="K331" s="217"/>
      <c r="L331" s="217"/>
      <c r="M331" s="217"/>
      <c r="N331" s="217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  <c r="Y331" s="217"/>
      <c r="Z331" s="217"/>
    </row>
    <row r="332">
      <c r="A332" s="82"/>
      <c r="B332" s="82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  <c r="Y332" s="217"/>
      <c r="Z332" s="217"/>
    </row>
    <row r="333">
      <c r="A333" s="82"/>
      <c r="B333" s="82"/>
      <c r="C333" s="217"/>
      <c r="D333" s="217"/>
      <c r="E333" s="217"/>
      <c r="F333" s="217"/>
      <c r="G333" s="217"/>
      <c r="H333" s="217"/>
      <c r="I333" s="217"/>
      <c r="J333" s="217"/>
      <c r="K333" s="217"/>
      <c r="L333" s="217"/>
      <c r="M333" s="217"/>
      <c r="N333" s="217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7"/>
      <c r="Z333" s="217"/>
    </row>
    <row r="334">
      <c r="A334" s="82"/>
      <c r="B334" s="82"/>
      <c r="C334" s="217"/>
      <c r="D334" s="217"/>
      <c r="E334" s="217"/>
      <c r="F334" s="217"/>
      <c r="G334" s="217"/>
      <c r="H334" s="217"/>
      <c r="I334" s="217"/>
      <c r="J334" s="217"/>
      <c r="K334" s="217"/>
      <c r="L334" s="217"/>
      <c r="M334" s="217"/>
      <c r="N334" s="217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7"/>
      <c r="Z334" s="217"/>
    </row>
    <row r="335">
      <c r="A335" s="82"/>
      <c r="B335" s="82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  <c r="Y335" s="217"/>
      <c r="Z335" s="217"/>
    </row>
    <row r="336">
      <c r="A336" s="82"/>
      <c r="B336" s="82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</row>
    <row r="337">
      <c r="A337" s="82"/>
      <c r="B337" s="82"/>
      <c r="C337" s="217"/>
      <c r="D337" s="217"/>
      <c r="E337" s="217"/>
      <c r="F337" s="217"/>
      <c r="G337" s="217"/>
      <c r="H337" s="217"/>
      <c r="I337" s="217"/>
      <c r="J337" s="217"/>
      <c r="K337" s="217"/>
      <c r="L337" s="217"/>
      <c r="M337" s="217"/>
      <c r="N337" s="217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  <c r="Y337" s="217"/>
      <c r="Z337" s="217"/>
    </row>
    <row r="338">
      <c r="A338" s="82"/>
      <c r="B338" s="82"/>
      <c r="C338" s="217"/>
      <c r="D338" s="217"/>
      <c r="E338" s="217"/>
      <c r="F338" s="217"/>
      <c r="G338" s="217"/>
      <c r="H338" s="217"/>
      <c r="I338" s="217"/>
      <c r="J338" s="217"/>
      <c r="K338" s="217"/>
      <c r="L338" s="217"/>
      <c r="M338" s="217"/>
      <c r="N338" s="217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  <c r="Y338" s="217"/>
      <c r="Z338" s="217"/>
    </row>
    <row r="339">
      <c r="A339" s="82"/>
      <c r="B339" s="82"/>
      <c r="C339" s="217"/>
      <c r="D339" s="217"/>
      <c r="E339" s="217"/>
      <c r="F339" s="217"/>
      <c r="G339" s="217"/>
      <c r="H339" s="217"/>
      <c r="I339" s="217"/>
      <c r="J339" s="217"/>
      <c r="K339" s="217"/>
      <c r="L339" s="217"/>
      <c r="M339" s="217"/>
      <c r="N339" s="217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  <c r="Y339" s="217"/>
      <c r="Z339" s="217"/>
    </row>
    <row r="340">
      <c r="A340" s="82"/>
      <c r="B340" s="82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/>
      <c r="M340" s="217"/>
      <c r="N340" s="217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7"/>
      <c r="Z340" s="217"/>
    </row>
    <row r="341">
      <c r="A341" s="82"/>
      <c r="B341" s="82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/>
      <c r="M341" s="217"/>
      <c r="N341" s="217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  <c r="Y341" s="217"/>
      <c r="Z341" s="217"/>
    </row>
    <row r="342">
      <c r="A342" s="82"/>
      <c r="B342" s="82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/>
      <c r="M342" s="217"/>
      <c r="N342" s="217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  <c r="Y342" s="217"/>
      <c r="Z342" s="217"/>
    </row>
    <row r="343">
      <c r="A343" s="82"/>
      <c r="B343" s="82"/>
      <c r="C343" s="217"/>
      <c r="D343" s="217"/>
      <c r="E343" s="217"/>
      <c r="F343" s="217"/>
      <c r="G343" s="217"/>
      <c r="H343" s="217"/>
      <c r="I343" s="217"/>
      <c r="J343" s="217"/>
      <c r="K343" s="217"/>
      <c r="L343" s="217"/>
      <c r="M343" s="217"/>
      <c r="N343" s="217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  <c r="Y343" s="217"/>
      <c r="Z343" s="217"/>
    </row>
    <row r="344">
      <c r="A344" s="82"/>
      <c r="B344" s="82"/>
      <c r="C344" s="217"/>
      <c r="D344" s="217"/>
      <c r="E344" s="217"/>
      <c r="F344" s="217"/>
      <c r="G344" s="217"/>
      <c r="H344" s="217"/>
      <c r="I344" s="217"/>
      <c r="J344" s="217"/>
      <c r="K344" s="217"/>
      <c r="L344" s="217"/>
      <c r="M344" s="217"/>
      <c r="N344" s="217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  <c r="Y344" s="217"/>
      <c r="Z344" s="217"/>
    </row>
    <row r="345">
      <c r="A345" s="82"/>
      <c r="B345" s="82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  <c r="Y345" s="217"/>
      <c r="Z345" s="217"/>
    </row>
    <row r="346">
      <c r="A346" s="82"/>
      <c r="B346" s="82"/>
      <c r="C346" s="217"/>
      <c r="D346" s="217"/>
      <c r="E346" s="217"/>
      <c r="F346" s="217"/>
      <c r="G346" s="217"/>
      <c r="H346" s="217"/>
      <c r="I346" s="217"/>
      <c r="J346" s="217"/>
      <c r="K346" s="217"/>
      <c r="L346" s="217"/>
      <c r="M346" s="217"/>
      <c r="N346" s="217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7"/>
      <c r="Z346" s="217"/>
    </row>
    <row r="347">
      <c r="A347" s="82"/>
      <c r="B347" s="82"/>
      <c r="C347" s="217"/>
      <c r="D347" s="217"/>
      <c r="E347" s="217"/>
      <c r="F347" s="217"/>
      <c r="G347" s="217"/>
      <c r="H347" s="217"/>
      <c r="I347" s="217"/>
      <c r="J347" s="217"/>
      <c r="K347" s="217"/>
      <c r="L347" s="217"/>
      <c r="M347" s="217"/>
      <c r="N347" s="217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7"/>
      <c r="Z347" s="217"/>
    </row>
    <row r="348">
      <c r="A348" s="82"/>
      <c r="B348" s="82"/>
      <c r="C348" s="217"/>
      <c r="D348" s="217"/>
      <c r="E348" s="217"/>
      <c r="F348" s="217"/>
      <c r="G348" s="217"/>
      <c r="H348" s="217"/>
      <c r="I348" s="217"/>
      <c r="J348" s="217"/>
      <c r="K348" s="217"/>
      <c r="L348" s="217"/>
      <c r="M348" s="217"/>
      <c r="N348" s="217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  <c r="Y348" s="217"/>
      <c r="Z348" s="217"/>
    </row>
    <row r="349">
      <c r="A349" s="82"/>
      <c r="B349" s="82"/>
      <c r="C349" s="217"/>
      <c r="D349" s="217"/>
      <c r="E349" s="217"/>
      <c r="F349" s="217"/>
      <c r="G349" s="217"/>
      <c r="H349" s="217"/>
      <c r="I349" s="217"/>
      <c r="J349" s="217"/>
      <c r="K349" s="217"/>
      <c r="L349" s="217"/>
      <c r="M349" s="217"/>
      <c r="N349" s="217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  <c r="Y349" s="217"/>
      <c r="Z349" s="217"/>
    </row>
    <row r="350">
      <c r="A350" s="82"/>
      <c r="B350" s="82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  <c r="Y350" s="217"/>
      <c r="Z350" s="217"/>
    </row>
    <row r="351">
      <c r="A351" s="82"/>
      <c r="B351" s="82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  <c r="Y351" s="217"/>
      <c r="Z351" s="217"/>
    </row>
    <row r="352">
      <c r="A352" s="82"/>
      <c r="B352" s="82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  <c r="Y352" s="217"/>
      <c r="Z352" s="217"/>
    </row>
    <row r="353">
      <c r="A353" s="82"/>
      <c r="B353" s="82"/>
      <c r="C353" s="217"/>
      <c r="D353" s="217"/>
      <c r="E353" s="217"/>
      <c r="F353" s="217"/>
      <c r="G353" s="217"/>
      <c r="H353" s="217"/>
      <c r="I353" s="217"/>
      <c r="J353" s="217"/>
      <c r="K353" s="217"/>
      <c r="L353" s="217"/>
      <c r="M353" s="217"/>
      <c r="N353" s="217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  <c r="Y353" s="217"/>
      <c r="Z353" s="217"/>
    </row>
    <row r="354">
      <c r="A354" s="82"/>
      <c r="B354" s="82"/>
      <c r="C354" s="217"/>
      <c r="D354" s="217"/>
      <c r="E354" s="217"/>
      <c r="F354" s="217"/>
      <c r="G354" s="217"/>
      <c r="H354" s="217"/>
      <c r="I354" s="217"/>
      <c r="J354" s="217"/>
      <c r="K354" s="217"/>
      <c r="L354" s="217"/>
      <c r="M354" s="217"/>
      <c r="N354" s="217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  <c r="Y354" s="217"/>
      <c r="Z354" s="217"/>
    </row>
    <row r="355">
      <c r="A355" s="82"/>
      <c r="B355" s="82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  <c r="Y355" s="217"/>
      <c r="Z355" s="217"/>
    </row>
    <row r="356">
      <c r="A356" s="82"/>
      <c r="B356" s="82"/>
      <c r="C356" s="217"/>
      <c r="D356" s="217"/>
      <c r="E356" s="217"/>
      <c r="F356" s="217"/>
      <c r="G356" s="217"/>
      <c r="H356" s="217"/>
      <c r="I356" s="217"/>
      <c r="J356" s="217"/>
      <c r="K356" s="217"/>
      <c r="L356" s="217"/>
      <c r="M356" s="217"/>
      <c r="N356" s="217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  <c r="Y356" s="217"/>
      <c r="Z356" s="217"/>
    </row>
    <row r="357">
      <c r="A357" s="82"/>
      <c r="B357" s="82"/>
      <c r="C357" s="217"/>
      <c r="D357" s="217"/>
      <c r="E357" s="217"/>
      <c r="F357" s="217"/>
      <c r="G357" s="217"/>
      <c r="H357" s="217"/>
      <c r="I357" s="217"/>
      <c r="J357" s="217"/>
      <c r="K357" s="217"/>
      <c r="L357" s="217"/>
      <c r="M357" s="217"/>
      <c r="N357" s="217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  <c r="Y357" s="217"/>
      <c r="Z357" s="217"/>
    </row>
    <row r="358">
      <c r="A358" s="82"/>
      <c r="B358" s="82"/>
      <c r="C358" s="217"/>
      <c r="D358" s="217"/>
      <c r="E358" s="217"/>
      <c r="F358" s="217"/>
      <c r="G358" s="217"/>
      <c r="H358" s="217"/>
      <c r="I358" s="217"/>
      <c r="J358" s="217"/>
      <c r="K358" s="217"/>
      <c r="L358" s="217"/>
      <c r="M358" s="217"/>
      <c r="N358" s="217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  <c r="Y358" s="217"/>
      <c r="Z358" s="217"/>
    </row>
    <row r="359">
      <c r="A359" s="82"/>
      <c r="B359" s="82"/>
      <c r="C359" s="217"/>
      <c r="D359" s="217"/>
      <c r="E359" s="217"/>
      <c r="F359" s="217"/>
      <c r="G359" s="217"/>
      <c r="H359" s="217"/>
      <c r="I359" s="217"/>
      <c r="J359" s="217"/>
      <c r="K359" s="217"/>
      <c r="L359" s="217"/>
      <c r="M359" s="217"/>
      <c r="N359" s="217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  <c r="Y359" s="217"/>
      <c r="Z359" s="217"/>
    </row>
    <row r="360">
      <c r="A360" s="82"/>
      <c r="B360" s="82"/>
      <c r="C360" s="217"/>
      <c r="D360" s="217"/>
      <c r="E360" s="217"/>
      <c r="F360" s="217"/>
      <c r="G360" s="217"/>
      <c r="H360" s="217"/>
      <c r="I360" s="217"/>
      <c r="J360" s="217"/>
      <c r="K360" s="217"/>
      <c r="L360" s="217"/>
      <c r="M360" s="217"/>
      <c r="N360" s="217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  <c r="Y360" s="217"/>
      <c r="Z360" s="217"/>
    </row>
    <row r="361">
      <c r="A361" s="82"/>
      <c r="B361" s="82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  <c r="Y361" s="217"/>
      <c r="Z361" s="217"/>
    </row>
    <row r="362">
      <c r="A362" s="82"/>
      <c r="B362" s="82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  <c r="Y362" s="217"/>
      <c r="Z362" s="217"/>
    </row>
    <row r="363">
      <c r="A363" s="82"/>
      <c r="B363" s="82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  <c r="Y363" s="217"/>
      <c r="Z363" s="217"/>
    </row>
    <row r="364">
      <c r="A364" s="82"/>
      <c r="B364" s="82"/>
      <c r="C364" s="217"/>
      <c r="D364" s="217"/>
      <c r="E364" s="217"/>
      <c r="F364" s="217"/>
      <c r="G364" s="217"/>
      <c r="H364" s="217"/>
      <c r="I364" s="217"/>
      <c r="J364" s="217"/>
      <c r="K364" s="217"/>
      <c r="L364" s="217"/>
      <c r="M364" s="217"/>
      <c r="N364" s="217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  <c r="Y364" s="217"/>
      <c r="Z364" s="217"/>
    </row>
    <row r="365">
      <c r="A365" s="82"/>
      <c r="B365" s="82"/>
      <c r="C365" s="217"/>
      <c r="D365" s="217"/>
      <c r="E365" s="217"/>
      <c r="F365" s="217"/>
      <c r="G365" s="217"/>
      <c r="H365" s="217"/>
      <c r="I365" s="217"/>
      <c r="J365" s="217"/>
      <c r="K365" s="217"/>
      <c r="L365" s="217"/>
      <c r="M365" s="217"/>
      <c r="N365" s="217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  <c r="Y365" s="217"/>
      <c r="Z365" s="217"/>
    </row>
    <row r="366">
      <c r="A366" s="82"/>
      <c r="B366" s="82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  <c r="Y366" s="217"/>
      <c r="Z366" s="217"/>
    </row>
    <row r="367">
      <c r="A367" s="82"/>
      <c r="B367" s="82"/>
      <c r="C367" s="217"/>
      <c r="D367" s="217"/>
      <c r="E367" s="217"/>
      <c r="F367" s="217"/>
      <c r="G367" s="217"/>
      <c r="H367" s="217"/>
      <c r="I367" s="217"/>
      <c r="J367" s="217"/>
      <c r="K367" s="217"/>
      <c r="L367" s="217"/>
      <c r="M367" s="217"/>
      <c r="N367" s="217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  <c r="Y367" s="217"/>
      <c r="Z367" s="217"/>
    </row>
    <row r="368">
      <c r="A368" s="82"/>
      <c r="B368" s="82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</row>
    <row r="369">
      <c r="A369" s="82"/>
      <c r="B369" s="82"/>
      <c r="C369" s="217"/>
      <c r="D369" s="217"/>
      <c r="E369" s="217"/>
      <c r="F369" s="217"/>
      <c r="G369" s="217"/>
      <c r="H369" s="217"/>
      <c r="I369" s="217"/>
      <c r="J369" s="217"/>
      <c r="K369" s="217"/>
      <c r="L369" s="217"/>
      <c r="M369" s="217"/>
      <c r="N369" s="217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  <c r="Y369" s="217"/>
      <c r="Z369" s="217"/>
    </row>
    <row r="370">
      <c r="A370" s="82"/>
      <c r="B370" s="82"/>
      <c r="C370" s="217"/>
      <c r="D370" s="217"/>
      <c r="E370" s="217"/>
      <c r="F370" s="217"/>
      <c r="G370" s="217"/>
      <c r="H370" s="217"/>
      <c r="I370" s="217"/>
      <c r="J370" s="217"/>
      <c r="K370" s="217"/>
      <c r="L370" s="217"/>
      <c r="M370" s="217"/>
      <c r="N370" s="217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  <c r="Y370" s="217"/>
      <c r="Z370" s="217"/>
    </row>
    <row r="371">
      <c r="A371" s="82"/>
      <c r="B371" s="82"/>
      <c r="C371" s="217"/>
      <c r="D371" s="217"/>
      <c r="E371" s="217"/>
      <c r="F371" s="217"/>
      <c r="G371" s="217"/>
      <c r="H371" s="217"/>
      <c r="I371" s="217"/>
      <c r="J371" s="217"/>
      <c r="K371" s="217"/>
      <c r="L371" s="217"/>
      <c r="M371" s="217"/>
      <c r="N371" s="217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  <c r="Y371" s="217"/>
      <c r="Z371" s="217"/>
    </row>
    <row r="372">
      <c r="A372" s="82"/>
      <c r="B372" s="82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  <c r="Y372" s="217"/>
      <c r="Z372" s="217"/>
    </row>
    <row r="373">
      <c r="A373" s="82"/>
      <c r="B373" s="82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  <c r="Y373" s="217"/>
      <c r="Z373" s="217"/>
    </row>
    <row r="374">
      <c r="A374" s="82"/>
      <c r="B374" s="82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7"/>
      <c r="Z374" s="217"/>
    </row>
    <row r="375">
      <c r="A375" s="82"/>
      <c r="B375" s="82"/>
      <c r="C375" s="217"/>
      <c r="D375" s="217"/>
      <c r="E375" s="217"/>
      <c r="F375" s="217"/>
      <c r="G375" s="217"/>
      <c r="H375" s="217"/>
      <c r="I375" s="217"/>
      <c r="J375" s="217"/>
      <c r="K375" s="217"/>
      <c r="L375" s="217"/>
      <c r="M375" s="217"/>
      <c r="N375" s="217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  <c r="Y375" s="217"/>
      <c r="Z375" s="217"/>
    </row>
    <row r="376">
      <c r="A376" s="82"/>
      <c r="B376" s="82"/>
      <c r="C376" s="217"/>
      <c r="D376" s="217"/>
      <c r="E376" s="217"/>
      <c r="F376" s="217"/>
      <c r="G376" s="217"/>
      <c r="H376" s="217"/>
      <c r="I376" s="217"/>
      <c r="J376" s="217"/>
      <c r="K376" s="217"/>
      <c r="L376" s="217"/>
      <c r="M376" s="217"/>
      <c r="N376" s="217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  <c r="Y376" s="217"/>
      <c r="Z376" s="217"/>
    </row>
    <row r="377">
      <c r="A377" s="82"/>
      <c r="B377" s="82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  <c r="Y377" s="217"/>
      <c r="Z377" s="217"/>
    </row>
    <row r="378">
      <c r="A378" s="82"/>
      <c r="B378" s="82"/>
      <c r="C378" s="217"/>
      <c r="D378" s="217"/>
      <c r="E378" s="217"/>
      <c r="F378" s="217"/>
      <c r="G378" s="217"/>
      <c r="H378" s="217"/>
      <c r="I378" s="217"/>
      <c r="J378" s="217"/>
      <c r="K378" s="217"/>
      <c r="L378" s="217"/>
      <c r="M378" s="217"/>
      <c r="N378" s="217"/>
      <c r="O378" s="217"/>
      <c r="P378" s="217"/>
      <c r="Q378" s="217"/>
      <c r="R378" s="217"/>
      <c r="S378" s="217"/>
      <c r="T378" s="217"/>
      <c r="U378" s="217"/>
      <c r="V378" s="217"/>
      <c r="W378" s="217"/>
      <c r="X378" s="217"/>
      <c r="Y378" s="217"/>
      <c r="Z378" s="217"/>
    </row>
    <row r="379">
      <c r="A379" s="82"/>
      <c r="B379" s="82"/>
      <c r="C379" s="217"/>
      <c r="D379" s="217"/>
      <c r="E379" s="217"/>
      <c r="F379" s="217"/>
      <c r="G379" s="217"/>
      <c r="H379" s="217"/>
      <c r="I379" s="217"/>
      <c r="J379" s="217"/>
      <c r="K379" s="217"/>
      <c r="L379" s="217"/>
      <c r="M379" s="217"/>
      <c r="N379" s="217"/>
      <c r="O379" s="217"/>
      <c r="P379" s="217"/>
      <c r="Q379" s="217"/>
      <c r="R379" s="217"/>
      <c r="S379" s="217"/>
      <c r="T379" s="217"/>
      <c r="U379" s="217"/>
      <c r="V379" s="217"/>
      <c r="W379" s="217"/>
      <c r="X379" s="217"/>
      <c r="Y379" s="217"/>
      <c r="Z379" s="217"/>
    </row>
    <row r="380">
      <c r="A380" s="82"/>
      <c r="B380" s="82"/>
      <c r="C380" s="217"/>
      <c r="D380" s="217"/>
      <c r="E380" s="217"/>
      <c r="F380" s="217"/>
      <c r="G380" s="217"/>
      <c r="H380" s="217"/>
      <c r="I380" s="217"/>
      <c r="J380" s="217"/>
      <c r="K380" s="217"/>
      <c r="L380" s="217"/>
      <c r="M380" s="217"/>
      <c r="N380" s="217"/>
      <c r="O380" s="217"/>
      <c r="P380" s="217"/>
      <c r="Q380" s="217"/>
      <c r="R380" s="217"/>
      <c r="S380" s="217"/>
      <c r="T380" s="217"/>
      <c r="U380" s="217"/>
      <c r="V380" s="217"/>
      <c r="W380" s="217"/>
      <c r="X380" s="217"/>
      <c r="Y380" s="217"/>
      <c r="Z380" s="217"/>
    </row>
    <row r="381">
      <c r="A381" s="82"/>
      <c r="B381" s="82"/>
      <c r="C381" s="217"/>
      <c r="D381" s="217"/>
      <c r="E381" s="217"/>
      <c r="F381" s="217"/>
      <c r="G381" s="217"/>
      <c r="H381" s="217"/>
      <c r="I381" s="217"/>
      <c r="J381" s="217"/>
      <c r="K381" s="217"/>
      <c r="L381" s="217"/>
      <c r="M381" s="217"/>
      <c r="N381" s="217"/>
      <c r="O381" s="217"/>
      <c r="P381" s="217"/>
      <c r="Q381" s="217"/>
      <c r="R381" s="217"/>
      <c r="S381" s="217"/>
      <c r="T381" s="217"/>
      <c r="U381" s="217"/>
      <c r="V381" s="217"/>
      <c r="W381" s="217"/>
      <c r="X381" s="217"/>
      <c r="Y381" s="217"/>
      <c r="Z381" s="217"/>
    </row>
    <row r="382">
      <c r="A382" s="82"/>
      <c r="B382" s="82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217"/>
      <c r="U382" s="217"/>
      <c r="V382" s="217"/>
      <c r="W382" s="217"/>
      <c r="X382" s="217"/>
      <c r="Y382" s="217"/>
      <c r="Z382" s="217"/>
    </row>
    <row r="383">
      <c r="A383" s="82"/>
      <c r="B383" s="82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217"/>
      <c r="U383" s="217"/>
      <c r="V383" s="217"/>
      <c r="W383" s="217"/>
      <c r="X383" s="217"/>
      <c r="Y383" s="217"/>
      <c r="Z383" s="217"/>
    </row>
    <row r="384">
      <c r="A384" s="82"/>
      <c r="B384" s="82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217"/>
      <c r="U384" s="217"/>
      <c r="V384" s="217"/>
      <c r="W384" s="217"/>
      <c r="X384" s="217"/>
      <c r="Y384" s="217"/>
      <c r="Z384" s="217"/>
    </row>
    <row r="385">
      <c r="A385" s="82"/>
      <c r="B385" s="82"/>
      <c r="C385" s="217"/>
      <c r="D385" s="217"/>
      <c r="E385" s="217"/>
      <c r="F385" s="217"/>
      <c r="G385" s="217"/>
      <c r="H385" s="217"/>
      <c r="I385" s="217"/>
      <c r="J385" s="217"/>
      <c r="K385" s="217"/>
      <c r="L385" s="217"/>
      <c r="M385" s="217"/>
      <c r="N385" s="217"/>
      <c r="O385" s="217"/>
      <c r="P385" s="217"/>
      <c r="Q385" s="217"/>
      <c r="R385" s="217"/>
      <c r="S385" s="217"/>
      <c r="T385" s="217"/>
      <c r="U385" s="217"/>
      <c r="V385" s="217"/>
      <c r="W385" s="217"/>
      <c r="X385" s="217"/>
      <c r="Y385" s="217"/>
      <c r="Z385" s="217"/>
    </row>
    <row r="386">
      <c r="A386" s="82"/>
      <c r="B386" s="82"/>
      <c r="C386" s="217"/>
      <c r="D386" s="217"/>
      <c r="E386" s="217"/>
      <c r="F386" s="217"/>
      <c r="G386" s="217"/>
      <c r="H386" s="217"/>
      <c r="I386" s="217"/>
      <c r="J386" s="217"/>
      <c r="K386" s="217"/>
      <c r="L386" s="217"/>
      <c r="M386" s="217"/>
      <c r="N386" s="217"/>
      <c r="O386" s="217"/>
      <c r="P386" s="217"/>
      <c r="Q386" s="217"/>
      <c r="R386" s="217"/>
      <c r="S386" s="217"/>
      <c r="T386" s="217"/>
      <c r="U386" s="217"/>
      <c r="V386" s="217"/>
      <c r="W386" s="217"/>
      <c r="X386" s="217"/>
      <c r="Y386" s="217"/>
      <c r="Z386" s="217"/>
    </row>
    <row r="387">
      <c r="A387" s="82"/>
      <c r="B387" s="82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217"/>
      <c r="T387" s="217"/>
      <c r="U387" s="217"/>
      <c r="V387" s="217"/>
      <c r="W387" s="217"/>
      <c r="X387" s="217"/>
      <c r="Y387" s="217"/>
      <c r="Z387" s="217"/>
    </row>
    <row r="388">
      <c r="A388" s="82"/>
      <c r="B388" s="82"/>
      <c r="C388" s="217"/>
      <c r="D388" s="217"/>
      <c r="E388" s="217"/>
      <c r="F388" s="217"/>
      <c r="G388" s="217"/>
      <c r="H388" s="217"/>
      <c r="I388" s="217"/>
      <c r="J388" s="217"/>
      <c r="K388" s="217"/>
      <c r="L388" s="217"/>
      <c r="M388" s="217"/>
      <c r="N388" s="217"/>
      <c r="O388" s="217"/>
      <c r="P388" s="217"/>
      <c r="Q388" s="217"/>
      <c r="R388" s="217"/>
      <c r="S388" s="217"/>
      <c r="T388" s="217"/>
      <c r="U388" s="217"/>
      <c r="V388" s="217"/>
      <c r="W388" s="217"/>
      <c r="X388" s="217"/>
      <c r="Y388" s="217"/>
      <c r="Z388" s="217"/>
    </row>
    <row r="389">
      <c r="A389" s="82"/>
      <c r="B389" s="82"/>
      <c r="C389" s="217"/>
      <c r="D389" s="217"/>
      <c r="E389" s="217"/>
      <c r="F389" s="217"/>
      <c r="G389" s="217"/>
      <c r="H389" s="217"/>
      <c r="I389" s="217"/>
      <c r="J389" s="217"/>
      <c r="K389" s="217"/>
      <c r="L389" s="217"/>
      <c r="M389" s="217"/>
      <c r="N389" s="217"/>
      <c r="O389" s="217"/>
      <c r="P389" s="217"/>
      <c r="Q389" s="217"/>
      <c r="R389" s="217"/>
      <c r="S389" s="217"/>
      <c r="T389" s="217"/>
      <c r="U389" s="217"/>
      <c r="V389" s="217"/>
      <c r="W389" s="217"/>
      <c r="X389" s="217"/>
      <c r="Y389" s="217"/>
      <c r="Z389" s="217"/>
    </row>
    <row r="390">
      <c r="A390" s="82"/>
      <c r="B390" s="82"/>
      <c r="C390" s="217"/>
      <c r="D390" s="217"/>
      <c r="E390" s="217"/>
      <c r="F390" s="217"/>
      <c r="G390" s="217"/>
      <c r="H390" s="217"/>
      <c r="I390" s="217"/>
      <c r="J390" s="217"/>
      <c r="K390" s="217"/>
      <c r="L390" s="217"/>
      <c r="M390" s="217"/>
      <c r="N390" s="217"/>
      <c r="O390" s="217"/>
      <c r="P390" s="217"/>
      <c r="Q390" s="217"/>
      <c r="R390" s="217"/>
      <c r="S390" s="217"/>
      <c r="T390" s="217"/>
      <c r="U390" s="217"/>
      <c r="V390" s="217"/>
      <c r="W390" s="217"/>
      <c r="X390" s="217"/>
      <c r="Y390" s="217"/>
      <c r="Z390" s="217"/>
    </row>
    <row r="391">
      <c r="A391" s="82"/>
      <c r="B391" s="82"/>
      <c r="C391" s="217"/>
      <c r="D391" s="217"/>
      <c r="E391" s="217"/>
      <c r="F391" s="217"/>
      <c r="G391" s="217"/>
      <c r="H391" s="217"/>
      <c r="I391" s="217"/>
      <c r="J391" s="217"/>
      <c r="K391" s="217"/>
      <c r="L391" s="217"/>
      <c r="M391" s="217"/>
      <c r="N391" s="217"/>
      <c r="O391" s="217"/>
      <c r="P391" s="217"/>
      <c r="Q391" s="217"/>
      <c r="R391" s="217"/>
      <c r="S391" s="217"/>
      <c r="T391" s="217"/>
      <c r="U391" s="217"/>
      <c r="V391" s="217"/>
      <c r="W391" s="217"/>
      <c r="X391" s="217"/>
      <c r="Y391" s="217"/>
      <c r="Z391" s="217"/>
    </row>
    <row r="392">
      <c r="A392" s="82"/>
      <c r="B392" s="82"/>
      <c r="C392" s="217"/>
      <c r="D392" s="217"/>
      <c r="E392" s="217"/>
      <c r="F392" s="217"/>
      <c r="G392" s="217"/>
      <c r="H392" s="217"/>
      <c r="I392" s="217"/>
      <c r="J392" s="217"/>
      <c r="K392" s="217"/>
      <c r="L392" s="217"/>
      <c r="M392" s="217"/>
      <c r="N392" s="217"/>
      <c r="O392" s="217"/>
      <c r="P392" s="217"/>
      <c r="Q392" s="217"/>
      <c r="R392" s="217"/>
      <c r="S392" s="217"/>
      <c r="T392" s="217"/>
      <c r="U392" s="217"/>
      <c r="V392" s="217"/>
      <c r="W392" s="217"/>
      <c r="X392" s="217"/>
      <c r="Y392" s="217"/>
      <c r="Z392" s="217"/>
    </row>
    <row r="393">
      <c r="A393" s="82"/>
      <c r="B393" s="82"/>
      <c r="C393" s="217"/>
      <c r="D393" s="217"/>
      <c r="E393" s="217"/>
      <c r="F393" s="217"/>
      <c r="G393" s="217"/>
      <c r="H393" s="217"/>
      <c r="I393" s="217"/>
      <c r="J393" s="217"/>
      <c r="K393" s="217"/>
      <c r="L393" s="217"/>
      <c r="M393" s="217"/>
      <c r="N393" s="217"/>
      <c r="O393" s="217"/>
      <c r="P393" s="217"/>
      <c r="Q393" s="217"/>
      <c r="R393" s="217"/>
      <c r="S393" s="217"/>
      <c r="T393" s="217"/>
      <c r="U393" s="217"/>
      <c r="V393" s="217"/>
      <c r="W393" s="217"/>
      <c r="X393" s="217"/>
      <c r="Y393" s="217"/>
      <c r="Z393" s="217"/>
    </row>
    <row r="394">
      <c r="A394" s="82"/>
      <c r="B394" s="82"/>
      <c r="C394" s="217"/>
      <c r="D394" s="217"/>
      <c r="E394" s="217"/>
      <c r="F394" s="217"/>
      <c r="G394" s="217"/>
      <c r="H394" s="217"/>
      <c r="I394" s="217"/>
      <c r="J394" s="217"/>
      <c r="K394" s="217"/>
      <c r="L394" s="217"/>
      <c r="M394" s="217"/>
      <c r="N394" s="217"/>
      <c r="O394" s="217"/>
      <c r="P394" s="217"/>
      <c r="Q394" s="217"/>
      <c r="R394" s="217"/>
      <c r="S394" s="217"/>
      <c r="T394" s="217"/>
      <c r="U394" s="217"/>
      <c r="V394" s="217"/>
      <c r="W394" s="217"/>
      <c r="X394" s="217"/>
      <c r="Y394" s="217"/>
      <c r="Z394" s="217"/>
    </row>
    <row r="395">
      <c r="A395" s="82"/>
      <c r="B395" s="82"/>
      <c r="C395" s="217"/>
      <c r="D395" s="217"/>
      <c r="E395" s="217"/>
      <c r="F395" s="217"/>
      <c r="G395" s="217"/>
      <c r="H395" s="217"/>
      <c r="I395" s="217"/>
      <c r="J395" s="217"/>
      <c r="K395" s="217"/>
      <c r="L395" s="217"/>
      <c r="M395" s="217"/>
      <c r="N395" s="217"/>
      <c r="O395" s="217"/>
      <c r="P395" s="217"/>
      <c r="Q395" s="217"/>
      <c r="R395" s="217"/>
      <c r="S395" s="217"/>
      <c r="T395" s="217"/>
      <c r="U395" s="217"/>
      <c r="V395" s="217"/>
      <c r="W395" s="217"/>
      <c r="X395" s="217"/>
      <c r="Y395" s="217"/>
      <c r="Z395" s="217"/>
    </row>
    <row r="396">
      <c r="A396" s="82"/>
      <c r="B396" s="82"/>
      <c r="C396" s="217"/>
      <c r="D396" s="217"/>
      <c r="E396" s="217"/>
      <c r="F396" s="217"/>
      <c r="G396" s="217"/>
      <c r="H396" s="217"/>
      <c r="I396" s="217"/>
      <c r="J396" s="217"/>
      <c r="K396" s="217"/>
      <c r="L396" s="217"/>
      <c r="M396" s="217"/>
      <c r="N396" s="217"/>
      <c r="O396" s="217"/>
      <c r="P396" s="217"/>
      <c r="Q396" s="217"/>
      <c r="R396" s="217"/>
      <c r="S396" s="217"/>
      <c r="T396" s="217"/>
      <c r="U396" s="217"/>
      <c r="V396" s="217"/>
      <c r="W396" s="217"/>
      <c r="X396" s="217"/>
      <c r="Y396" s="217"/>
      <c r="Z396" s="217"/>
    </row>
    <row r="397">
      <c r="A397" s="82"/>
      <c r="B397" s="82"/>
      <c r="C397" s="217"/>
      <c r="D397" s="217"/>
      <c r="E397" s="217"/>
      <c r="F397" s="217"/>
      <c r="G397" s="217"/>
      <c r="H397" s="217"/>
      <c r="I397" s="217"/>
      <c r="J397" s="217"/>
      <c r="K397" s="217"/>
      <c r="L397" s="217"/>
      <c r="M397" s="217"/>
      <c r="N397" s="217"/>
      <c r="O397" s="217"/>
      <c r="P397" s="217"/>
      <c r="Q397" s="217"/>
      <c r="R397" s="217"/>
      <c r="S397" s="217"/>
      <c r="T397" s="217"/>
      <c r="U397" s="217"/>
      <c r="V397" s="217"/>
      <c r="W397" s="217"/>
      <c r="X397" s="217"/>
      <c r="Y397" s="217"/>
      <c r="Z397" s="217"/>
    </row>
    <row r="398">
      <c r="A398" s="82"/>
      <c r="B398" s="82"/>
      <c r="C398" s="217"/>
      <c r="D398" s="217"/>
      <c r="E398" s="217"/>
      <c r="F398" s="217"/>
      <c r="G398" s="217"/>
      <c r="H398" s="217"/>
      <c r="I398" s="217"/>
      <c r="J398" s="217"/>
      <c r="K398" s="217"/>
      <c r="L398" s="217"/>
      <c r="M398" s="217"/>
      <c r="N398" s="217"/>
      <c r="O398" s="217"/>
      <c r="P398" s="217"/>
      <c r="Q398" s="217"/>
      <c r="R398" s="217"/>
      <c r="S398" s="217"/>
      <c r="T398" s="217"/>
      <c r="U398" s="217"/>
      <c r="V398" s="217"/>
      <c r="W398" s="217"/>
      <c r="X398" s="217"/>
      <c r="Y398" s="217"/>
      <c r="Z398" s="217"/>
    </row>
    <row r="399">
      <c r="A399" s="82"/>
      <c r="B399" s="82"/>
      <c r="C399" s="217"/>
      <c r="D399" s="217"/>
      <c r="E399" s="217"/>
      <c r="F399" s="217"/>
      <c r="G399" s="217"/>
      <c r="H399" s="217"/>
      <c r="I399" s="217"/>
      <c r="J399" s="217"/>
      <c r="K399" s="217"/>
      <c r="L399" s="217"/>
      <c r="M399" s="217"/>
      <c r="N399" s="217"/>
      <c r="O399" s="217"/>
      <c r="P399" s="217"/>
      <c r="Q399" s="217"/>
      <c r="R399" s="217"/>
      <c r="S399" s="217"/>
      <c r="T399" s="217"/>
      <c r="U399" s="217"/>
      <c r="V399" s="217"/>
      <c r="W399" s="217"/>
      <c r="X399" s="217"/>
      <c r="Y399" s="217"/>
      <c r="Z399" s="217"/>
    </row>
    <row r="400">
      <c r="A400" s="82"/>
      <c r="B400" s="82"/>
      <c r="C400" s="217"/>
      <c r="D400" s="217"/>
      <c r="E400" s="217"/>
      <c r="F400" s="217"/>
      <c r="G400" s="217"/>
      <c r="H400" s="217"/>
      <c r="I400" s="217"/>
      <c r="J400" s="217"/>
      <c r="K400" s="217"/>
      <c r="L400" s="217"/>
      <c r="M400" s="217"/>
      <c r="N400" s="217"/>
      <c r="O400" s="217"/>
      <c r="P400" s="217"/>
      <c r="Q400" s="217"/>
      <c r="R400" s="217"/>
      <c r="S400" s="217"/>
      <c r="T400" s="217"/>
      <c r="U400" s="217"/>
      <c r="V400" s="217"/>
      <c r="W400" s="217"/>
      <c r="X400" s="217"/>
      <c r="Y400" s="217"/>
      <c r="Z400" s="217"/>
    </row>
    <row r="401">
      <c r="A401" s="82"/>
      <c r="B401" s="82"/>
      <c r="C401" s="217"/>
      <c r="D401" s="217"/>
      <c r="E401" s="217"/>
      <c r="F401" s="217"/>
      <c r="G401" s="217"/>
      <c r="H401" s="217"/>
      <c r="I401" s="217"/>
      <c r="J401" s="217"/>
      <c r="K401" s="217"/>
      <c r="L401" s="217"/>
      <c r="M401" s="217"/>
      <c r="N401" s="217"/>
      <c r="O401" s="217"/>
      <c r="P401" s="217"/>
      <c r="Q401" s="217"/>
      <c r="R401" s="217"/>
      <c r="S401" s="217"/>
      <c r="T401" s="217"/>
      <c r="U401" s="217"/>
      <c r="V401" s="217"/>
      <c r="W401" s="217"/>
      <c r="X401" s="217"/>
      <c r="Y401" s="217"/>
      <c r="Z401" s="217"/>
    </row>
    <row r="402">
      <c r="A402" s="82"/>
      <c r="B402" s="82"/>
      <c r="C402" s="217"/>
      <c r="D402" s="217"/>
      <c r="E402" s="217"/>
      <c r="F402" s="217"/>
      <c r="G402" s="217"/>
      <c r="H402" s="217"/>
      <c r="I402" s="217"/>
      <c r="J402" s="217"/>
      <c r="K402" s="217"/>
      <c r="L402" s="217"/>
      <c r="M402" s="217"/>
      <c r="N402" s="217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7"/>
      <c r="Z402" s="217"/>
    </row>
    <row r="403">
      <c r="A403" s="82"/>
      <c r="B403" s="82"/>
      <c r="C403" s="217"/>
      <c r="D403" s="217"/>
      <c r="E403" s="217"/>
      <c r="F403" s="217"/>
      <c r="G403" s="217"/>
      <c r="H403" s="217"/>
      <c r="I403" s="217"/>
      <c r="J403" s="217"/>
      <c r="K403" s="217"/>
      <c r="L403" s="217"/>
      <c r="M403" s="217"/>
      <c r="N403" s="217"/>
      <c r="O403" s="217"/>
      <c r="P403" s="217"/>
      <c r="Q403" s="217"/>
      <c r="R403" s="217"/>
      <c r="S403" s="217"/>
      <c r="T403" s="217"/>
      <c r="U403" s="217"/>
      <c r="V403" s="217"/>
      <c r="W403" s="217"/>
      <c r="X403" s="217"/>
      <c r="Y403" s="217"/>
      <c r="Z403" s="217"/>
    </row>
    <row r="404">
      <c r="A404" s="82"/>
      <c r="B404" s="82"/>
      <c r="C404" s="217"/>
      <c r="D404" s="217"/>
      <c r="E404" s="217"/>
      <c r="F404" s="217"/>
      <c r="G404" s="217"/>
      <c r="H404" s="217"/>
      <c r="I404" s="217"/>
      <c r="J404" s="217"/>
      <c r="K404" s="217"/>
      <c r="L404" s="217"/>
      <c r="M404" s="217"/>
      <c r="N404" s="217"/>
      <c r="O404" s="217"/>
      <c r="P404" s="217"/>
      <c r="Q404" s="217"/>
      <c r="R404" s="217"/>
      <c r="S404" s="217"/>
      <c r="T404" s="217"/>
      <c r="U404" s="217"/>
      <c r="V404" s="217"/>
      <c r="W404" s="217"/>
      <c r="X404" s="217"/>
      <c r="Y404" s="217"/>
      <c r="Z404" s="217"/>
    </row>
    <row r="405">
      <c r="A405" s="82"/>
      <c r="B405" s="82"/>
      <c r="C405" s="217"/>
      <c r="D405" s="217"/>
      <c r="E405" s="217"/>
      <c r="F405" s="217"/>
      <c r="G405" s="217"/>
      <c r="H405" s="217"/>
      <c r="I405" s="217"/>
      <c r="J405" s="217"/>
      <c r="K405" s="217"/>
      <c r="L405" s="217"/>
      <c r="M405" s="217"/>
      <c r="N405" s="217"/>
      <c r="O405" s="217"/>
      <c r="P405" s="217"/>
      <c r="Q405" s="217"/>
      <c r="R405" s="217"/>
      <c r="S405" s="217"/>
      <c r="T405" s="217"/>
      <c r="U405" s="217"/>
      <c r="V405" s="217"/>
      <c r="W405" s="217"/>
      <c r="X405" s="217"/>
      <c r="Y405" s="217"/>
      <c r="Z405" s="217"/>
    </row>
    <row r="406">
      <c r="A406" s="82"/>
      <c r="B406" s="82"/>
      <c r="C406" s="217"/>
      <c r="D406" s="217"/>
      <c r="E406" s="217"/>
      <c r="F406" s="217"/>
      <c r="G406" s="217"/>
      <c r="H406" s="217"/>
      <c r="I406" s="217"/>
      <c r="J406" s="217"/>
      <c r="K406" s="217"/>
      <c r="L406" s="217"/>
      <c r="M406" s="217"/>
      <c r="N406" s="217"/>
      <c r="O406" s="217"/>
      <c r="P406" s="217"/>
      <c r="Q406" s="217"/>
      <c r="R406" s="217"/>
      <c r="S406" s="217"/>
      <c r="T406" s="217"/>
      <c r="U406" s="217"/>
      <c r="V406" s="217"/>
      <c r="W406" s="217"/>
      <c r="X406" s="217"/>
      <c r="Y406" s="217"/>
      <c r="Z406" s="217"/>
    </row>
    <row r="407">
      <c r="A407" s="82"/>
      <c r="B407" s="82"/>
      <c r="C407" s="217"/>
      <c r="D407" s="217"/>
      <c r="E407" s="217"/>
      <c r="F407" s="217"/>
      <c r="G407" s="217"/>
      <c r="H407" s="217"/>
      <c r="I407" s="217"/>
      <c r="J407" s="217"/>
      <c r="K407" s="217"/>
      <c r="L407" s="217"/>
      <c r="M407" s="217"/>
      <c r="N407" s="217"/>
      <c r="O407" s="217"/>
      <c r="P407" s="217"/>
      <c r="Q407" s="217"/>
      <c r="R407" s="217"/>
      <c r="S407" s="217"/>
      <c r="T407" s="217"/>
      <c r="U407" s="217"/>
      <c r="V407" s="217"/>
      <c r="W407" s="217"/>
      <c r="X407" s="217"/>
      <c r="Y407" s="217"/>
      <c r="Z407" s="217"/>
    </row>
    <row r="408">
      <c r="A408" s="82"/>
      <c r="B408" s="82"/>
      <c r="C408" s="217"/>
      <c r="D408" s="217"/>
      <c r="E408" s="217"/>
      <c r="F408" s="217"/>
      <c r="G408" s="217"/>
      <c r="H408" s="217"/>
      <c r="I408" s="217"/>
      <c r="J408" s="217"/>
      <c r="K408" s="217"/>
      <c r="L408" s="217"/>
      <c r="M408" s="217"/>
      <c r="N408" s="217"/>
      <c r="O408" s="217"/>
      <c r="P408" s="217"/>
      <c r="Q408" s="217"/>
      <c r="R408" s="217"/>
      <c r="S408" s="217"/>
      <c r="T408" s="217"/>
      <c r="U408" s="217"/>
      <c r="V408" s="217"/>
      <c r="W408" s="217"/>
      <c r="X408" s="217"/>
      <c r="Y408" s="217"/>
      <c r="Z408" s="217"/>
    </row>
    <row r="409">
      <c r="A409" s="82"/>
      <c r="B409" s="82"/>
      <c r="C409" s="217"/>
      <c r="D409" s="217"/>
      <c r="E409" s="217"/>
      <c r="F409" s="217"/>
      <c r="G409" s="217"/>
      <c r="H409" s="217"/>
      <c r="I409" s="217"/>
      <c r="J409" s="217"/>
      <c r="K409" s="217"/>
      <c r="L409" s="217"/>
      <c r="M409" s="217"/>
      <c r="N409" s="217"/>
      <c r="O409" s="217"/>
      <c r="P409" s="217"/>
      <c r="Q409" s="217"/>
      <c r="R409" s="217"/>
      <c r="S409" s="217"/>
      <c r="T409" s="217"/>
      <c r="U409" s="217"/>
      <c r="V409" s="217"/>
      <c r="W409" s="217"/>
      <c r="X409" s="217"/>
      <c r="Y409" s="217"/>
      <c r="Z409" s="217"/>
    </row>
    <row r="410">
      <c r="A410" s="82"/>
      <c r="B410" s="82"/>
      <c r="C410" s="217"/>
      <c r="D410" s="217"/>
      <c r="E410" s="217"/>
      <c r="F410" s="217"/>
      <c r="G410" s="217"/>
      <c r="H410" s="217"/>
      <c r="I410" s="217"/>
      <c r="J410" s="217"/>
      <c r="K410" s="217"/>
      <c r="L410" s="217"/>
      <c r="M410" s="217"/>
      <c r="N410" s="217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  <c r="Y410" s="217"/>
      <c r="Z410" s="217"/>
    </row>
    <row r="411">
      <c r="A411" s="82"/>
      <c r="B411" s="82"/>
      <c r="C411" s="217"/>
      <c r="D411" s="217"/>
      <c r="E411" s="217"/>
      <c r="F411" s="217"/>
      <c r="G411" s="217"/>
      <c r="H411" s="217"/>
      <c r="I411" s="217"/>
      <c r="J411" s="217"/>
      <c r="K411" s="217"/>
      <c r="L411" s="217"/>
      <c r="M411" s="217"/>
      <c r="N411" s="217"/>
      <c r="O411" s="217"/>
      <c r="P411" s="217"/>
      <c r="Q411" s="217"/>
      <c r="R411" s="217"/>
      <c r="S411" s="217"/>
      <c r="T411" s="217"/>
      <c r="U411" s="217"/>
      <c r="V411" s="217"/>
      <c r="W411" s="217"/>
      <c r="X411" s="217"/>
      <c r="Y411" s="217"/>
      <c r="Z411" s="217"/>
    </row>
    <row r="412">
      <c r="A412" s="82"/>
      <c r="B412" s="82"/>
      <c r="C412" s="217"/>
      <c r="D412" s="217"/>
      <c r="E412" s="217"/>
      <c r="F412" s="217"/>
      <c r="G412" s="217"/>
      <c r="H412" s="217"/>
      <c r="I412" s="217"/>
      <c r="J412" s="217"/>
      <c r="K412" s="217"/>
      <c r="L412" s="217"/>
      <c r="M412" s="217"/>
      <c r="N412" s="217"/>
      <c r="O412" s="217"/>
      <c r="P412" s="217"/>
      <c r="Q412" s="217"/>
      <c r="R412" s="217"/>
      <c r="S412" s="217"/>
      <c r="T412" s="217"/>
      <c r="U412" s="217"/>
      <c r="V412" s="217"/>
      <c r="W412" s="217"/>
      <c r="X412" s="217"/>
      <c r="Y412" s="217"/>
      <c r="Z412" s="217"/>
    </row>
    <row r="413">
      <c r="A413" s="82"/>
      <c r="B413" s="82"/>
      <c r="C413" s="217"/>
      <c r="D413" s="217"/>
      <c r="E413" s="217"/>
      <c r="F413" s="217"/>
      <c r="G413" s="217"/>
      <c r="H413" s="217"/>
      <c r="I413" s="217"/>
      <c r="J413" s="217"/>
      <c r="K413" s="217"/>
      <c r="L413" s="217"/>
      <c r="M413" s="217"/>
      <c r="N413" s="217"/>
      <c r="O413" s="217"/>
      <c r="P413" s="217"/>
      <c r="Q413" s="217"/>
      <c r="R413" s="217"/>
      <c r="S413" s="217"/>
      <c r="T413" s="217"/>
      <c r="U413" s="217"/>
      <c r="V413" s="217"/>
      <c r="W413" s="217"/>
      <c r="X413" s="217"/>
      <c r="Y413" s="217"/>
      <c r="Z413" s="217"/>
    </row>
    <row r="414">
      <c r="A414" s="82"/>
      <c r="B414" s="82"/>
      <c r="C414" s="217"/>
      <c r="D414" s="217"/>
      <c r="E414" s="217"/>
      <c r="F414" s="217"/>
      <c r="G414" s="217"/>
      <c r="H414" s="217"/>
      <c r="I414" s="217"/>
      <c r="J414" s="217"/>
      <c r="K414" s="217"/>
      <c r="L414" s="217"/>
      <c r="M414" s="217"/>
      <c r="N414" s="217"/>
      <c r="O414" s="217"/>
      <c r="P414" s="217"/>
      <c r="Q414" s="217"/>
      <c r="R414" s="217"/>
      <c r="S414" s="217"/>
      <c r="T414" s="217"/>
      <c r="U414" s="217"/>
      <c r="V414" s="217"/>
      <c r="W414" s="217"/>
      <c r="X414" s="217"/>
      <c r="Y414" s="217"/>
      <c r="Z414" s="217"/>
    </row>
    <row r="415">
      <c r="A415" s="82"/>
      <c r="B415" s="82"/>
      <c r="C415" s="217"/>
      <c r="D415" s="217"/>
      <c r="E415" s="217"/>
      <c r="F415" s="217"/>
      <c r="G415" s="217"/>
      <c r="H415" s="217"/>
      <c r="I415" s="217"/>
      <c r="J415" s="217"/>
      <c r="K415" s="217"/>
      <c r="L415" s="217"/>
      <c r="M415" s="217"/>
      <c r="N415" s="217"/>
      <c r="O415" s="217"/>
      <c r="P415" s="217"/>
      <c r="Q415" s="217"/>
      <c r="R415" s="217"/>
      <c r="S415" s="217"/>
      <c r="T415" s="217"/>
      <c r="U415" s="217"/>
      <c r="V415" s="217"/>
      <c r="W415" s="217"/>
      <c r="X415" s="217"/>
      <c r="Y415" s="217"/>
      <c r="Z415" s="217"/>
    </row>
    <row r="416">
      <c r="A416" s="82"/>
      <c r="B416" s="82"/>
      <c r="C416" s="217"/>
      <c r="D416" s="217"/>
      <c r="E416" s="217"/>
      <c r="F416" s="217"/>
      <c r="G416" s="217"/>
      <c r="H416" s="217"/>
      <c r="I416" s="217"/>
      <c r="J416" s="217"/>
      <c r="K416" s="217"/>
      <c r="L416" s="217"/>
      <c r="M416" s="217"/>
      <c r="N416" s="217"/>
      <c r="O416" s="217"/>
      <c r="P416" s="217"/>
      <c r="Q416" s="217"/>
      <c r="R416" s="217"/>
      <c r="S416" s="217"/>
      <c r="T416" s="217"/>
      <c r="U416" s="217"/>
      <c r="V416" s="217"/>
      <c r="W416" s="217"/>
      <c r="X416" s="217"/>
      <c r="Y416" s="217"/>
      <c r="Z416" s="217"/>
    </row>
    <row r="417">
      <c r="A417" s="82"/>
      <c r="B417" s="82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217"/>
      <c r="T417" s="217"/>
      <c r="U417" s="217"/>
      <c r="V417" s="217"/>
      <c r="W417" s="217"/>
      <c r="X417" s="217"/>
      <c r="Y417" s="217"/>
      <c r="Z417" s="217"/>
    </row>
    <row r="418">
      <c r="A418" s="82"/>
      <c r="B418" s="82"/>
      <c r="C418" s="217"/>
      <c r="D418" s="217"/>
      <c r="E418" s="217"/>
      <c r="F418" s="217"/>
      <c r="G418" s="217"/>
      <c r="H418" s="217"/>
      <c r="I418" s="217"/>
      <c r="J418" s="217"/>
      <c r="K418" s="217"/>
      <c r="L418" s="217"/>
      <c r="M418" s="217"/>
      <c r="N418" s="217"/>
      <c r="O418" s="217"/>
      <c r="P418" s="217"/>
      <c r="Q418" s="217"/>
      <c r="R418" s="217"/>
      <c r="S418" s="217"/>
      <c r="T418" s="217"/>
      <c r="U418" s="217"/>
      <c r="V418" s="217"/>
      <c r="W418" s="217"/>
      <c r="X418" s="217"/>
      <c r="Y418" s="217"/>
      <c r="Z418" s="217"/>
    </row>
    <row r="419">
      <c r="A419" s="82"/>
      <c r="B419" s="82"/>
      <c r="C419" s="217"/>
      <c r="D419" s="217"/>
      <c r="E419" s="217"/>
      <c r="F419" s="217"/>
      <c r="G419" s="217"/>
      <c r="H419" s="217"/>
      <c r="I419" s="217"/>
      <c r="J419" s="217"/>
      <c r="K419" s="217"/>
      <c r="L419" s="217"/>
      <c r="M419" s="217"/>
      <c r="N419" s="217"/>
      <c r="O419" s="217"/>
      <c r="P419" s="217"/>
      <c r="Q419" s="217"/>
      <c r="R419" s="217"/>
      <c r="S419" s="217"/>
      <c r="T419" s="217"/>
      <c r="U419" s="217"/>
      <c r="V419" s="217"/>
      <c r="W419" s="217"/>
      <c r="X419" s="217"/>
      <c r="Y419" s="217"/>
      <c r="Z419" s="217"/>
    </row>
    <row r="420">
      <c r="A420" s="82"/>
      <c r="B420" s="82"/>
      <c r="C420" s="217"/>
      <c r="D420" s="217"/>
      <c r="E420" s="217"/>
      <c r="F420" s="217"/>
      <c r="G420" s="217"/>
      <c r="H420" s="217"/>
      <c r="I420" s="217"/>
      <c r="J420" s="217"/>
      <c r="K420" s="217"/>
      <c r="L420" s="217"/>
      <c r="M420" s="217"/>
      <c r="N420" s="217"/>
      <c r="O420" s="217"/>
      <c r="P420" s="217"/>
      <c r="Q420" s="217"/>
      <c r="R420" s="217"/>
      <c r="S420" s="217"/>
      <c r="T420" s="217"/>
      <c r="U420" s="217"/>
      <c r="V420" s="217"/>
      <c r="W420" s="217"/>
      <c r="X420" s="217"/>
      <c r="Y420" s="217"/>
      <c r="Z420" s="217"/>
    </row>
    <row r="421">
      <c r="A421" s="82"/>
      <c r="B421" s="82"/>
      <c r="C421" s="217"/>
      <c r="D421" s="217"/>
      <c r="E421" s="217"/>
      <c r="F421" s="217"/>
      <c r="G421" s="217"/>
      <c r="H421" s="217"/>
      <c r="I421" s="217"/>
      <c r="J421" s="217"/>
      <c r="K421" s="217"/>
      <c r="L421" s="217"/>
      <c r="M421" s="217"/>
      <c r="N421" s="217"/>
      <c r="O421" s="217"/>
      <c r="P421" s="217"/>
      <c r="Q421" s="217"/>
      <c r="R421" s="217"/>
      <c r="S421" s="217"/>
      <c r="T421" s="217"/>
      <c r="U421" s="217"/>
      <c r="V421" s="217"/>
      <c r="W421" s="217"/>
      <c r="X421" s="217"/>
      <c r="Y421" s="217"/>
      <c r="Z421" s="217"/>
    </row>
    <row r="422">
      <c r="A422" s="82"/>
      <c r="B422" s="82"/>
      <c r="C422" s="217"/>
      <c r="D422" s="217"/>
      <c r="E422" s="217"/>
      <c r="F422" s="217"/>
      <c r="G422" s="217"/>
      <c r="H422" s="217"/>
      <c r="I422" s="217"/>
      <c r="J422" s="217"/>
      <c r="K422" s="217"/>
      <c r="L422" s="217"/>
      <c r="M422" s="217"/>
      <c r="N422" s="217"/>
      <c r="O422" s="217"/>
      <c r="P422" s="217"/>
      <c r="Q422" s="217"/>
      <c r="R422" s="217"/>
      <c r="S422" s="217"/>
      <c r="T422" s="217"/>
      <c r="U422" s="217"/>
      <c r="V422" s="217"/>
      <c r="W422" s="217"/>
      <c r="X422" s="217"/>
      <c r="Y422" s="217"/>
      <c r="Z422" s="217"/>
    </row>
    <row r="423">
      <c r="A423" s="82"/>
      <c r="B423" s="82"/>
      <c r="C423" s="217"/>
      <c r="D423" s="217"/>
      <c r="E423" s="217"/>
      <c r="F423" s="217"/>
      <c r="G423" s="217"/>
      <c r="H423" s="217"/>
      <c r="I423" s="217"/>
      <c r="J423" s="217"/>
      <c r="K423" s="217"/>
      <c r="L423" s="217"/>
      <c r="M423" s="217"/>
      <c r="N423" s="217"/>
      <c r="O423" s="217"/>
      <c r="P423" s="217"/>
      <c r="Q423" s="217"/>
      <c r="R423" s="217"/>
      <c r="S423" s="217"/>
      <c r="T423" s="217"/>
      <c r="U423" s="217"/>
      <c r="V423" s="217"/>
      <c r="W423" s="217"/>
      <c r="X423" s="217"/>
      <c r="Y423" s="217"/>
      <c r="Z423" s="217"/>
    </row>
    <row r="424">
      <c r="A424" s="82"/>
      <c r="B424" s="82"/>
      <c r="C424" s="217"/>
      <c r="D424" s="217"/>
      <c r="E424" s="217"/>
      <c r="F424" s="217"/>
      <c r="G424" s="217"/>
      <c r="H424" s="217"/>
      <c r="I424" s="217"/>
      <c r="J424" s="217"/>
      <c r="K424" s="217"/>
      <c r="L424" s="217"/>
      <c r="M424" s="217"/>
      <c r="N424" s="217"/>
      <c r="O424" s="217"/>
      <c r="P424" s="217"/>
      <c r="Q424" s="217"/>
      <c r="R424" s="217"/>
      <c r="S424" s="217"/>
      <c r="T424" s="217"/>
      <c r="U424" s="217"/>
      <c r="V424" s="217"/>
      <c r="W424" s="217"/>
      <c r="X424" s="217"/>
      <c r="Y424" s="217"/>
      <c r="Z424" s="217"/>
    </row>
    <row r="425">
      <c r="A425" s="82"/>
      <c r="B425" s="82"/>
      <c r="C425" s="217"/>
      <c r="D425" s="217"/>
      <c r="E425" s="217"/>
      <c r="F425" s="217"/>
      <c r="G425" s="217"/>
      <c r="H425" s="217"/>
      <c r="I425" s="217"/>
      <c r="J425" s="217"/>
      <c r="K425" s="217"/>
      <c r="L425" s="217"/>
      <c r="M425" s="217"/>
      <c r="N425" s="217"/>
      <c r="O425" s="217"/>
      <c r="P425" s="217"/>
      <c r="Q425" s="217"/>
      <c r="R425" s="217"/>
      <c r="S425" s="217"/>
      <c r="T425" s="217"/>
      <c r="U425" s="217"/>
      <c r="V425" s="217"/>
      <c r="W425" s="217"/>
      <c r="X425" s="217"/>
      <c r="Y425" s="217"/>
      <c r="Z425" s="217"/>
    </row>
    <row r="426">
      <c r="A426" s="82"/>
      <c r="B426" s="82"/>
      <c r="C426" s="217"/>
      <c r="D426" s="217"/>
      <c r="E426" s="217"/>
      <c r="F426" s="217"/>
      <c r="G426" s="217"/>
      <c r="H426" s="217"/>
      <c r="I426" s="217"/>
      <c r="J426" s="217"/>
      <c r="K426" s="217"/>
      <c r="L426" s="217"/>
      <c r="M426" s="217"/>
      <c r="N426" s="217"/>
      <c r="O426" s="217"/>
      <c r="P426" s="217"/>
      <c r="Q426" s="217"/>
      <c r="R426" s="217"/>
      <c r="S426" s="217"/>
      <c r="T426" s="217"/>
      <c r="U426" s="217"/>
      <c r="V426" s="217"/>
      <c r="W426" s="217"/>
      <c r="X426" s="217"/>
      <c r="Y426" s="217"/>
      <c r="Z426" s="217"/>
    </row>
    <row r="427">
      <c r="A427" s="82"/>
      <c r="B427" s="82"/>
      <c r="C427" s="217"/>
      <c r="D427" s="217"/>
      <c r="E427" s="217"/>
      <c r="F427" s="217"/>
      <c r="G427" s="217"/>
      <c r="H427" s="217"/>
      <c r="I427" s="217"/>
      <c r="J427" s="217"/>
      <c r="K427" s="217"/>
      <c r="L427" s="217"/>
      <c r="M427" s="217"/>
      <c r="N427" s="217"/>
      <c r="O427" s="217"/>
      <c r="P427" s="217"/>
      <c r="Q427" s="217"/>
      <c r="R427" s="217"/>
      <c r="S427" s="217"/>
      <c r="T427" s="217"/>
      <c r="U427" s="217"/>
      <c r="V427" s="217"/>
      <c r="W427" s="217"/>
      <c r="X427" s="217"/>
      <c r="Y427" s="217"/>
      <c r="Z427" s="217"/>
    </row>
    <row r="428">
      <c r="A428" s="82"/>
      <c r="B428" s="82"/>
      <c r="C428" s="217"/>
      <c r="D428" s="217"/>
      <c r="E428" s="217"/>
      <c r="F428" s="217"/>
      <c r="G428" s="217"/>
      <c r="H428" s="217"/>
      <c r="I428" s="217"/>
      <c r="J428" s="217"/>
      <c r="K428" s="217"/>
      <c r="L428" s="217"/>
      <c r="M428" s="217"/>
      <c r="N428" s="217"/>
      <c r="O428" s="217"/>
      <c r="P428" s="217"/>
      <c r="Q428" s="217"/>
      <c r="R428" s="217"/>
      <c r="S428" s="217"/>
      <c r="T428" s="217"/>
      <c r="U428" s="217"/>
      <c r="V428" s="217"/>
      <c r="W428" s="217"/>
      <c r="X428" s="217"/>
      <c r="Y428" s="217"/>
      <c r="Z428" s="217"/>
    </row>
    <row r="429">
      <c r="A429" s="82"/>
      <c r="B429" s="82"/>
      <c r="C429" s="217"/>
      <c r="D429" s="217"/>
      <c r="E429" s="217"/>
      <c r="F429" s="217"/>
      <c r="G429" s="217"/>
      <c r="H429" s="217"/>
      <c r="I429" s="217"/>
      <c r="J429" s="217"/>
      <c r="K429" s="217"/>
      <c r="L429" s="217"/>
      <c r="M429" s="217"/>
      <c r="N429" s="217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  <c r="Y429" s="217"/>
      <c r="Z429" s="217"/>
    </row>
    <row r="430">
      <c r="A430" s="82"/>
      <c r="B430" s="82"/>
      <c r="C430" s="217"/>
      <c r="D430" s="217"/>
      <c r="E430" s="217"/>
      <c r="F430" s="217"/>
      <c r="G430" s="217"/>
      <c r="H430" s="217"/>
      <c r="I430" s="217"/>
      <c r="J430" s="217"/>
      <c r="K430" s="217"/>
      <c r="L430" s="217"/>
      <c r="M430" s="217"/>
      <c r="N430" s="217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7"/>
      <c r="Z430" s="217"/>
    </row>
    <row r="431">
      <c r="A431" s="82"/>
      <c r="B431" s="82"/>
      <c r="C431" s="217"/>
      <c r="D431" s="217"/>
      <c r="E431" s="217"/>
      <c r="F431" s="217"/>
      <c r="G431" s="217"/>
      <c r="H431" s="217"/>
      <c r="I431" s="217"/>
      <c r="J431" s="217"/>
      <c r="K431" s="217"/>
      <c r="L431" s="217"/>
      <c r="M431" s="217"/>
      <c r="N431" s="217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7"/>
      <c r="Z431" s="217"/>
    </row>
    <row r="432">
      <c r="A432" s="82"/>
      <c r="B432" s="82"/>
      <c r="C432" s="217"/>
      <c r="D432" s="217"/>
      <c r="E432" s="217"/>
      <c r="F432" s="217"/>
      <c r="G432" s="217"/>
      <c r="H432" s="217"/>
      <c r="I432" s="217"/>
      <c r="J432" s="217"/>
      <c r="K432" s="217"/>
      <c r="L432" s="217"/>
      <c r="M432" s="217"/>
      <c r="N432" s="217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  <c r="Y432" s="217"/>
      <c r="Z432" s="217"/>
    </row>
    <row r="433">
      <c r="A433" s="82"/>
      <c r="B433" s="82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  <c r="Y433" s="217"/>
      <c r="Z433" s="217"/>
    </row>
    <row r="434">
      <c r="A434" s="82"/>
      <c r="B434" s="82"/>
      <c r="C434" s="217"/>
      <c r="D434" s="217"/>
      <c r="E434" s="217"/>
      <c r="F434" s="217"/>
      <c r="G434" s="217"/>
      <c r="H434" s="217"/>
      <c r="I434" s="217"/>
      <c r="J434" s="217"/>
      <c r="K434" s="217"/>
      <c r="L434" s="217"/>
      <c r="M434" s="217"/>
      <c r="N434" s="217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  <c r="Y434" s="217"/>
      <c r="Z434" s="217"/>
    </row>
    <row r="435">
      <c r="A435" s="82"/>
      <c r="B435" s="82"/>
      <c r="C435" s="217"/>
      <c r="D435" s="217"/>
      <c r="E435" s="217"/>
      <c r="F435" s="217"/>
      <c r="G435" s="217"/>
      <c r="H435" s="217"/>
      <c r="I435" s="217"/>
      <c r="J435" s="217"/>
      <c r="K435" s="217"/>
      <c r="L435" s="217"/>
      <c r="M435" s="217"/>
      <c r="N435" s="217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  <c r="Y435" s="217"/>
      <c r="Z435" s="217"/>
    </row>
    <row r="436">
      <c r="A436" s="82"/>
      <c r="B436" s="82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217"/>
      <c r="T436" s="217"/>
      <c r="U436" s="217"/>
      <c r="V436" s="217"/>
      <c r="W436" s="217"/>
      <c r="X436" s="217"/>
      <c r="Y436" s="217"/>
      <c r="Z436" s="217"/>
    </row>
    <row r="437">
      <c r="A437" s="82"/>
      <c r="B437" s="82"/>
      <c r="C437" s="217"/>
      <c r="D437" s="217"/>
      <c r="E437" s="217"/>
      <c r="F437" s="217"/>
      <c r="G437" s="217"/>
      <c r="H437" s="217"/>
      <c r="I437" s="217"/>
      <c r="J437" s="217"/>
      <c r="K437" s="217"/>
      <c r="L437" s="217"/>
      <c r="M437" s="217"/>
      <c r="N437" s="217"/>
      <c r="O437" s="217"/>
      <c r="P437" s="217"/>
      <c r="Q437" s="217"/>
      <c r="R437" s="217"/>
      <c r="S437" s="217"/>
      <c r="T437" s="217"/>
      <c r="U437" s="217"/>
      <c r="V437" s="217"/>
      <c r="W437" s="217"/>
      <c r="X437" s="217"/>
      <c r="Y437" s="217"/>
      <c r="Z437" s="217"/>
    </row>
    <row r="438">
      <c r="A438" s="82"/>
      <c r="B438" s="82"/>
      <c r="C438" s="217"/>
      <c r="D438" s="217"/>
      <c r="E438" s="217"/>
      <c r="F438" s="217"/>
      <c r="G438" s="217"/>
      <c r="H438" s="217"/>
      <c r="I438" s="217"/>
      <c r="J438" s="217"/>
      <c r="K438" s="217"/>
      <c r="L438" s="217"/>
      <c r="M438" s="217"/>
      <c r="N438" s="217"/>
      <c r="O438" s="217"/>
      <c r="P438" s="217"/>
      <c r="Q438" s="217"/>
      <c r="R438" s="217"/>
      <c r="S438" s="217"/>
      <c r="T438" s="217"/>
      <c r="U438" s="217"/>
      <c r="V438" s="217"/>
      <c r="W438" s="217"/>
      <c r="X438" s="217"/>
      <c r="Y438" s="217"/>
      <c r="Z438" s="217"/>
    </row>
    <row r="439">
      <c r="A439" s="82"/>
      <c r="B439" s="82"/>
      <c r="C439" s="217"/>
      <c r="D439" s="217"/>
      <c r="E439" s="217"/>
      <c r="F439" s="217"/>
      <c r="G439" s="217"/>
      <c r="H439" s="217"/>
      <c r="I439" s="217"/>
      <c r="J439" s="217"/>
      <c r="K439" s="217"/>
      <c r="L439" s="217"/>
      <c r="M439" s="217"/>
      <c r="N439" s="217"/>
      <c r="O439" s="217"/>
      <c r="P439" s="217"/>
      <c r="Q439" s="217"/>
      <c r="R439" s="217"/>
      <c r="S439" s="217"/>
      <c r="T439" s="217"/>
      <c r="U439" s="217"/>
      <c r="V439" s="217"/>
      <c r="W439" s="217"/>
      <c r="X439" s="217"/>
      <c r="Y439" s="217"/>
      <c r="Z439" s="217"/>
    </row>
    <row r="440">
      <c r="A440" s="82"/>
      <c r="B440" s="82"/>
      <c r="C440" s="217"/>
      <c r="D440" s="217"/>
      <c r="E440" s="217"/>
      <c r="F440" s="217"/>
      <c r="G440" s="217"/>
      <c r="H440" s="217"/>
      <c r="I440" s="217"/>
      <c r="J440" s="217"/>
      <c r="K440" s="217"/>
      <c r="L440" s="217"/>
      <c r="M440" s="217"/>
      <c r="N440" s="217"/>
      <c r="O440" s="217"/>
      <c r="P440" s="217"/>
      <c r="Q440" s="217"/>
      <c r="R440" s="217"/>
      <c r="S440" s="217"/>
      <c r="T440" s="217"/>
      <c r="U440" s="217"/>
      <c r="V440" s="217"/>
      <c r="W440" s="217"/>
      <c r="X440" s="217"/>
      <c r="Y440" s="217"/>
      <c r="Z440" s="217"/>
    </row>
    <row r="441">
      <c r="A441" s="82"/>
      <c r="B441" s="82"/>
      <c r="C441" s="217"/>
      <c r="D441" s="217"/>
      <c r="E441" s="217"/>
      <c r="F441" s="217"/>
      <c r="G441" s="217"/>
      <c r="H441" s="217"/>
      <c r="I441" s="217"/>
      <c r="J441" s="217"/>
      <c r="K441" s="217"/>
      <c r="L441" s="217"/>
      <c r="M441" s="217"/>
      <c r="N441" s="217"/>
      <c r="O441" s="217"/>
      <c r="P441" s="217"/>
      <c r="Q441" s="217"/>
      <c r="R441" s="217"/>
      <c r="S441" s="217"/>
      <c r="T441" s="217"/>
      <c r="U441" s="217"/>
      <c r="V441" s="217"/>
      <c r="W441" s="217"/>
      <c r="X441" s="217"/>
      <c r="Y441" s="217"/>
      <c r="Z441" s="217"/>
    </row>
    <row r="442">
      <c r="A442" s="82"/>
      <c r="B442" s="82"/>
      <c r="C442" s="217"/>
      <c r="D442" s="217"/>
      <c r="E442" s="217"/>
      <c r="F442" s="217"/>
      <c r="G442" s="217"/>
      <c r="H442" s="217"/>
      <c r="I442" s="217"/>
      <c r="J442" s="217"/>
      <c r="K442" s="217"/>
      <c r="L442" s="217"/>
      <c r="M442" s="217"/>
      <c r="N442" s="217"/>
      <c r="O442" s="217"/>
      <c r="P442" s="217"/>
      <c r="Q442" s="217"/>
      <c r="R442" s="217"/>
      <c r="S442" s="217"/>
      <c r="T442" s="217"/>
      <c r="U442" s="217"/>
      <c r="V442" s="217"/>
      <c r="W442" s="217"/>
      <c r="X442" s="217"/>
      <c r="Y442" s="217"/>
      <c r="Z442" s="217"/>
    </row>
    <row r="443">
      <c r="A443" s="82"/>
      <c r="B443" s="82"/>
      <c r="C443" s="217"/>
      <c r="D443" s="217"/>
      <c r="E443" s="217"/>
      <c r="F443" s="217"/>
      <c r="G443" s="217"/>
      <c r="H443" s="217"/>
      <c r="I443" s="217"/>
      <c r="J443" s="217"/>
      <c r="K443" s="217"/>
      <c r="L443" s="217"/>
      <c r="M443" s="217"/>
      <c r="N443" s="217"/>
      <c r="O443" s="217"/>
      <c r="P443" s="217"/>
      <c r="Q443" s="217"/>
      <c r="R443" s="217"/>
      <c r="S443" s="217"/>
      <c r="T443" s="217"/>
      <c r="U443" s="217"/>
      <c r="V443" s="217"/>
      <c r="W443" s="217"/>
      <c r="X443" s="217"/>
      <c r="Y443" s="217"/>
      <c r="Z443" s="217"/>
    </row>
    <row r="444">
      <c r="A444" s="82"/>
      <c r="B444" s="82"/>
      <c r="C444" s="217"/>
      <c r="D444" s="217"/>
      <c r="E444" s="217"/>
      <c r="F444" s="217"/>
      <c r="G444" s="217"/>
      <c r="H444" s="217"/>
      <c r="I444" s="217"/>
      <c r="J444" s="217"/>
      <c r="K444" s="217"/>
      <c r="L444" s="217"/>
      <c r="M444" s="217"/>
      <c r="N444" s="217"/>
      <c r="O444" s="217"/>
      <c r="P444" s="217"/>
      <c r="Q444" s="217"/>
      <c r="R444" s="217"/>
      <c r="S444" s="217"/>
      <c r="T444" s="217"/>
      <c r="U444" s="217"/>
      <c r="V444" s="217"/>
      <c r="W444" s="217"/>
      <c r="X444" s="217"/>
      <c r="Y444" s="217"/>
      <c r="Z444" s="217"/>
    </row>
    <row r="445">
      <c r="A445" s="82"/>
      <c r="B445" s="82"/>
      <c r="C445" s="217"/>
      <c r="D445" s="217"/>
      <c r="E445" s="217"/>
      <c r="F445" s="217"/>
      <c r="G445" s="217"/>
      <c r="H445" s="217"/>
      <c r="I445" s="217"/>
      <c r="J445" s="217"/>
      <c r="K445" s="217"/>
      <c r="L445" s="217"/>
      <c r="M445" s="217"/>
      <c r="N445" s="217"/>
      <c r="O445" s="217"/>
      <c r="P445" s="217"/>
      <c r="Q445" s="217"/>
      <c r="R445" s="217"/>
      <c r="S445" s="217"/>
      <c r="T445" s="217"/>
      <c r="U445" s="217"/>
      <c r="V445" s="217"/>
      <c r="W445" s="217"/>
      <c r="X445" s="217"/>
      <c r="Y445" s="217"/>
      <c r="Z445" s="217"/>
    </row>
    <row r="446">
      <c r="A446" s="82"/>
      <c r="B446" s="82"/>
      <c r="C446" s="217"/>
      <c r="D446" s="217"/>
      <c r="E446" s="217"/>
      <c r="F446" s="217"/>
      <c r="G446" s="217"/>
      <c r="H446" s="217"/>
      <c r="I446" s="217"/>
      <c r="J446" s="217"/>
      <c r="K446" s="217"/>
      <c r="L446" s="217"/>
      <c r="M446" s="217"/>
      <c r="N446" s="217"/>
      <c r="O446" s="217"/>
      <c r="P446" s="217"/>
      <c r="Q446" s="217"/>
      <c r="R446" s="217"/>
      <c r="S446" s="217"/>
      <c r="T446" s="217"/>
      <c r="U446" s="217"/>
      <c r="V446" s="217"/>
      <c r="W446" s="217"/>
      <c r="X446" s="217"/>
      <c r="Y446" s="217"/>
      <c r="Z446" s="217"/>
    </row>
    <row r="447">
      <c r="A447" s="82"/>
      <c r="B447" s="82"/>
      <c r="C447" s="217"/>
      <c r="D447" s="217"/>
      <c r="E447" s="217"/>
      <c r="F447" s="217"/>
      <c r="G447" s="217"/>
      <c r="H447" s="217"/>
      <c r="I447" s="217"/>
      <c r="J447" s="217"/>
      <c r="K447" s="217"/>
      <c r="L447" s="217"/>
      <c r="M447" s="217"/>
      <c r="N447" s="217"/>
      <c r="O447" s="217"/>
      <c r="P447" s="217"/>
      <c r="Q447" s="217"/>
      <c r="R447" s="217"/>
      <c r="S447" s="217"/>
      <c r="T447" s="217"/>
      <c r="U447" s="217"/>
      <c r="V447" s="217"/>
      <c r="W447" s="217"/>
      <c r="X447" s="217"/>
      <c r="Y447" s="217"/>
      <c r="Z447" s="217"/>
    </row>
    <row r="448">
      <c r="A448" s="82"/>
      <c r="B448" s="82"/>
      <c r="C448" s="217"/>
      <c r="D448" s="217"/>
      <c r="E448" s="217"/>
      <c r="F448" s="217"/>
      <c r="G448" s="217"/>
      <c r="H448" s="217"/>
      <c r="I448" s="217"/>
      <c r="J448" s="217"/>
      <c r="K448" s="217"/>
      <c r="L448" s="217"/>
      <c r="M448" s="217"/>
      <c r="N448" s="217"/>
      <c r="O448" s="217"/>
      <c r="P448" s="217"/>
      <c r="Q448" s="217"/>
      <c r="R448" s="217"/>
      <c r="S448" s="217"/>
      <c r="T448" s="217"/>
      <c r="U448" s="217"/>
      <c r="V448" s="217"/>
      <c r="W448" s="217"/>
      <c r="X448" s="217"/>
      <c r="Y448" s="217"/>
      <c r="Z448" s="217"/>
    </row>
    <row r="449">
      <c r="A449" s="82"/>
      <c r="B449" s="82"/>
      <c r="C449" s="217"/>
      <c r="D449" s="217"/>
      <c r="E449" s="217"/>
      <c r="F449" s="217"/>
      <c r="G449" s="217"/>
      <c r="H449" s="217"/>
      <c r="I449" s="217"/>
      <c r="J449" s="217"/>
      <c r="K449" s="217"/>
      <c r="L449" s="217"/>
      <c r="M449" s="217"/>
      <c r="N449" s="217"/>
      <c r="O449" s="217"/>
      <c r="P449" s="217"/>
      <c r="Q449" s="217"/>
      <c r="R449" s="217"/>
      <c r="S449" s="217"/>
      <c r="T449" s="217"/>
      <c r="U449" s="217"/>
      <c r="V449" s="217"/>
      <c r="W449" s="217"/>
      <c r="X449" s="217"/>
      <c r="Y449" s="217"/>
      <c r="Z449" s="217"/>
    </row>
    <row r="450">
      <c r="A450" s="82"/>
      <c r="B450" s="82"/>
      <c r="C450" s="217"/>
      <c r="D450" s="217"/>
      <c r="E450" s="217"/>
      <c r="F450" s="217"/>
      <c r="G450" s="217"/>
      <c r="H450" s="217"/>
      <c r="I450" s="217"/>
      <c r="J450" s="217"/>
      <c r="K450" s="217"/>
      <c r="L450" s="217"/>
      <c r="M450" s="217"/>
      <c r="N450" s="217"/>
      <c r="O450" s="217"/>
      <c r="P450" s="217"/>
      <c r="Q450" s="217"/>
      <c r="R450" s="217"/>
      <c r="S450" s="217"/>
      <c r="T450" s="217"/>
      <c r="U450" s="217"/>
      <c r="V450" s="217"/>
      <c r="W450" s="217"/>
      <c r="X450" s="217"/>
      <c r="Y450" s="217"/>
      <c r="Z450" s="217"/>
    </row>
    <row r="451">
      <c r="A451" s="82"/>
      <c r="B451" s="82"/>
      <c r="C451" s="217"/>
      <c r="D451" s="217"/>
      <c r="E451" s="217"/>
      <c r="F451" s="217"/>
      <c r="G451" s="217"/>
      <c r="H451" s="217"/>
      <c r="I451" s="217"/>
      <c r="J451" s="217"/>
      <c r="K451" s="217"/>
      <c r="L451" s="217"/>
      <c r="M451" s="217"/>
      <c r="N451" s="217"/>
      <c r="O451" s="217"/>
      <c r="P451" s="217"/>
      <c r="Q451" s="217"/>
      <c r="R451" s="217"/>
      <c r="S451" s="217"/>
      <c r="T451" s="217"/>
      <c r="U451" s="217"/>
      <c r="V451" s="217"/>
      <c r="W451" s="217"/>
      <c r="X451" s="217"/>
      <c r="Y451" s="217"/>
      <c r="Z451" s="217"/>
    </row>
    <row r="452">
      <c r="A452" s="82"/>
      <c r="B452" s="82"/>
      <c r="C452" s="217"/>
      <c r="D452" s="217"/>
      <c r="E452" s="217"/>
      <c r="F452" s="217"/>
      <c r="G452" s="217"/>
      <c r="H452" s="217"/>
      <c r="I452" s="217"/>
      <c r="J452" s="217"/>
      <c r="K452" s="217"/>
      <c r="L452" s="217"/>
      <c r="M452" s="217"/>
      <c r="N452" s="217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  <c r="Y452" s="217"/>
      <c r="Z452" s="217"/>
    </row>
    <row r="453">
      <c r="A453" s="82"/>
      <c r="B453" s="82"/>
      <c r="C453" s="217"/>
      <c r="D453" s="217"/>
      <c r="E453" s="217"/>
      <c r="F453" s="217"/>
      <c r="G453" s="217"/>
      <c r="H453" s="217"/>
      <c r="I453" s="217"/>
      <c r="J453" s="217"/>
      <c r="K453" s="217"/>
      <c r="L453" s="217"/>
      <c r="M453" s="217"/>
      <c r="N453" s="217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  <c r="Y453" s="217"/>
      <c r="Z453" s="217"/>
    </row>
    <row r="454">
      <c r="A454" s="82"/>
      <c r="B454" s="82"/>
      <c r="C454" s="217"/>
      <c r="D454" s="217"/>
      <c r="E454" s="217"/>
      <c r="F454" s="217"/>
      <c r="G454" s="217"/>
      <c r="H454" s="217"/>
      <c r="I454" s="217"/>
      <c r="J454" s="217"/>
      <c r="K454" s="217"/>
      <c r="L454" s="217"/>
      <c r="M454" s="217"/>
      <c r="N454" s="217"/>
      <c r="O454" s="217"/>
      <c r="P454" s="217"/>
      <c r="Q454" s="217"/>
      <c r="R454" s="217"/>
      <c r="S454" s="217"/>
      <c r="T454" s="217"/>
      <c r="U454" s="217"/>
      <c r="V454" s="217"/>
      <c r="W454" s="217"/>
      <c r="X454" s="217"/>
      <c r="Y454" s="217"/>
      <c r="Z454" s="217"/>
    </row>
    <row r="455">
      <c r="A455" s="82"/>
      <c r="B455" s="82"/>
      <c r="C455" s="217"/>
      <c r="D455" s="217"/>
      <c r="E455" s="217"/>
      <c r="F455" s="217"/>
      <c r="G455" s="217"/>
      <c r="H455" s="217"/>
      <c r="I455" s="217"/>
      <c r="J455" s="217"/>
      <c r="K455" s="217"/>
      <c r="L455" s="217"/>
      <c r="M455" s="217"/>
      <c r="N455" s="217"/>
      <c r="O455" s="217"/>
      <c r="P455" s="217"/>
      <c r="Q455" s="217"/>
      <c r="R455" s="217"/>
      <c r="S455" s="217"/>
      <c r="T455" s="217"/>
      <c r="U455" s="217"/>
      <c r="V455" s="217"/>
      <c r="W455" s="217"/>
      <c r="X455" s="217"/>
      <c r="Y455" s="217"/>
      <c r="Z455" s="217"/>
    </row>
    <row r="456">
      <c r="A456" s="82"/>
      <c r="B456" s="82"/>
      <c r="C456" s="217"/>
      <c r="D456" s="217"/>
      <c r="E456" s="217"/>
      <c r="F456" s="217"/>
      <c r="G456" s="217"/>
      <c r="H456" s="217"/>
      <c r="I456" s="217"/>
      <c r="J456" s="217"/>
      <c r="K456" s="217"/>
      <c r="L456" s="217"/>
      <c r="M456" s="217"/>
      <c r="N456" s="217"/>
      <c r="O456" s="217"/>
      <c r="P456" s="217"/>
      <c r="Q456" s="217"/>
      <c r="R456" s="217"/>
      <c r="S456" s="217"/>
      <c r="T456" s="217"/>
      <c r="U456" s="217"/>
      <c r="V456" s="217"/>
      <c r="W456" s="217"/>
      <c r="X456" s="217"/>
      <c r="Y456" s="217"/>
      <c r="Z456" s="217"/>
    </row>
    <row r="457">
      <c r="A457" s="82"/>
      <c r="B457" s="82"/>
      <c r="C457" s="217"/>
      <c r="D457" s="217"/>
      <c r="E457" s="217"/>
      <c r="F457" s="217"/>
      <c r="G457" s="217"/>
      <c r="H457" s="217"/>
      <c r="I457" s="217"/>
      <c r="J457" s="217"/>
      <c r="K457" s="217"/>
      <c r="L457" s="217"/>
      <c r="M457" s="217"/>
      <c r="N457" s="217"/>
      <c r="O457" s="217"/>
      <c r="P457" s="217"/>
      <c r="Q457" s="217"/>
      <c r="R457" s="217"/>
      <c r="S457" s="217"/>
      <c r="T457" s="217"/>
      <c r="U457" s="217"/>
      <c r="V457" s="217"/>
      <c r="W457" s="217"/>
      <c r="X457" s="217"/>
      <c r="Y457" s="217"/>
      <c r="Z457" s="217"/>
    </row>
    <row r="458">
      <c r="A458" s="82"/>
      <c r="B458" s="82"/>
      <c r="C458" s="217"/>
      <c r="D458" s="217"/>
      <c r="E458" s="217"/>
      <c r="F458" s="217"/>
      <c r="G458" s="217"/>
      <c r="H458" s="217"/>
      <c r="I458" s="217"/>
      <c r="J458" s="217"/>
      <c r="K458" s="217"/>
      <c r="L458" s="217"/>
      <c r="M458" s="217"/>
      <c r="N458" s="217"/>
      <c r="O458" s="217"/>
      <c r="P458" s="217"/>
      <c r="Q458" s="217"/>
      <c r="R458" s="217"/>
      <c r="S458" s="217"/>
      <c r="T458" s="217"/>
      <c r="U458" s="217"/>
      <c r="V458" s="217"/>
      <c r="W458" s="217"/>
      <c r="X458" s="217"/>
      <c r="Y458" s="217"/>
      <c r="Z458" s="217"/>
    </row>
    <row r="459">
      <c r="A459" s="82"/>
      <c r="B459" s="82"/>
      <c r="C459" s="217"/>
      <c r="D459" s="217"/>
      <c r="E459" s="217"/>
      <c r="F459" s="217"/>
      <c r="G459" s="217"/>
      <c r="H459" s="217"/>
      <c r="I459" s="217"/>
      <c r="J459" s="217"/>
      <c r="K459" s="217"/>
      <c r="L459" s="217"/>
      <c r="M459" s="217"/>
      <c r="N459" s="217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7"/>
      <c r="Z459" s="217"/>
    </row>
    <row r="460">
      <c r="A460" s="82"/>
      <c r="B460" s="82"/>
      <c r="C460" s="217"/>
      <c r="D460" s="217"/>
      <c r="E460" s="217"/>
      <c r="F460" s="217"/>
      <c r="G460" s="217"/>
      <c r="H460" s="217"/>
      <c r="I460" s="217"/>
      <c r="J460" s="217"/>
      <c r="K460" s="217"/>
      <c r="L460" s="217"/>
      <c r="M460" s="217"/>
      <c r="N460" s="217"/>
      <c r="O460" s="217"/>
      <c r="P460" s="217"/>
      <c r="Q460" s="217"/>
      <c r="R460" s="217"/>
      <c r="S460" s="217"/>
      <c r="T460" s="217"/>
      <c r="U460" s="217"/>
      <c r="V460" s="217"/>
      <c r="W460" s="217"/>
      <c r="X460" s="217"/>
      <c r="Y460" s="217"/>
      <c r="Z460" s="217"/>
    </row>
    <row r="461">
      <c r="A461" s="82"/>
      <c r="B461" s="82"/>
      <c r="C461" s="217"/>
      <c r="D461" s="217"/>
      <c r="E461" s="217"/>
      <c r="F461" s="217"/>
      <c r="G461" s="217"/>
      <c r="H461" s="217"/>
      <c r="I461" s="217"/>
      <c r="J461" s="217"/>
      <c r="K461" s="217"/>
      <c r="L461" s="217"/>
      <c r="M461" s="217"/>
      <c r="N461" s="217"/>
      <c r="O461" s="217"/>
      <c r="P461" s="217"/>
      <c r="Q461" s="217"/>
      <c r="R461" s="217"/>
      <c r="S461" s="217"/>
      <c r="T461" s="217"/>
      <c r="U461" s="217"/>
      <c r="V461" s="217"/>
      <c r="W461" s="217"/>
      <c r="X461" s="217"/>
      <c r="Y461" s="217"/>
      <c r="Z461" s="217"/>
    </row>
    <row r="462">
      <c r="A462" s="82"/>
      <c r="B462" s="82"/>
      <c r="C462" s="217"/>
      <c r="D462" s="217"/>
      <c r="E462" s="217"/>
      <c r="F462" s="217"/>
      <c r="G462" s="217"/>
      <c r="H462" s="217"/>
      <c r="I462" s="217"/>
      <c r="J462" s="217"/>
      <c r="K462" s="217"/>
      <c r="L462" s="217"/>
      <c r="M462" s="217"/>
      <c r="N462" s="217"/>
      <c r="O462" s="217"/>
      <c r="P462" s="217"/>
      <c r="Q462" s="217"/>
      <c r="R462" s="217"/>
      <c r="S462" s="217"/>
      <c r="T462" s="217"/>
      <c r="U462" s="217"/>
      <c r="V462" s="217"/>
      <c r="W462" s="217"/>
      <c r="X462" s="217"/>
      <c r="Y462" s="217"/>
      <c r="Z462" s="217"/>
    </row>
    <row r="463">
      <c r="A463" s="82"/>
      <c r="B463" s="82"/>
      <c r="C463" s="217"/>
      <c r="D463" s="217"/>
      <c r="E463" s="217"/>
      <c r="F463" s="217"/>
      <c r="G463" s="217"/>
      <c r="H463" s="217"/>
      <c r="I463" s="217"/>
      <c r="J463" s="217"/>
      <c r="K463" s="217"/>
      <c r="L463" s="217"/>
      <c r="M463" s="217"/>
      <c r="N463" s="217"/>
      <c r="O463" s="217"/>
      <c r="P463" s="217"/>
      <c r="Q463" s="217"/>
      <c r="R463" s="217"/>
      <c r="S463" s="217"/>
      <c r="T463" s="217"/>
      <c r="U463" s="217"/>
      <c r="V463" s="217"/>
      <c r="W463" s="217"/>
      <c r="X463" s="217"/>
      <c r="Y463" s="217"/>
      <c r="Z463" s="217"/>
    </row>
    <row r="464">
      <c r="A464" s="82"/>
      <c r="B464" s="82"/>
      <c r="C464" s="217"/>
      <c r="D464" s="217"/>
      <c r="E464" s="217"/>
      <c r="F464" s="217"/>
      <c r="G464" s="217"/>
      <c r="H464" s="217"/>
      <c r="I464" s="217"/>
      <c r="J464" s="217"/>
      <c r="K464" s="217"/>
      <c r="L464" s="217"/>
      <c r="M464" s="217"/>
      <c r="N464" s="217"/>
      <c r="O464" s="217"/>
      <c r="P464" s="217"/>
      <c r="Q464" s="217"/>
      <c r="R464" s="217"/>
      <c r="S464" s="217"/>
      <c r="T464" s="217"/>
      <c r="U464" s="217"/>
      <c r="V464" s="217"/>
      <c r="W464" s="217"/>
      <c r="X464" s="217"/>
      <c r="Y464" s="217"/>
      <c r="Z464" s="217"/>
    </row>
    <row r="465">
      <c r="A465" s="82"/>
      <c r="B465" s="82"/>
      <c r="C465" s="217"/>
      <c r="D465" s="217"/>
      <c r="E465" s="217"/>
      <c r="F465" s="217"/>
      <c r="G465" s="217"/>
      <c r="H465" s="217"/>
      <c r="I465" s="217"/>
      <c r="J465" s="217"/>
      <c r="K465" s="217"/>
      <c r="L465" s="217"/>
      <c r="M465" s="217"/>
      <c r="N465" s="217"/>
      <c r="O465" s="217"/>
      <c r="P465" s="217"/>
      <c r="Q465" s="217"/>
      <c r="R465" s="217"/>
      <c r="S465" s="217"/>
      <c r="T465" s="217"/>
      <c r="U465" s="217"/>
      <c r="V465" s="217"/>
      <c r="W465" s="217"/>
      <c r="X465" s="217"/>
      <c r="Y465" s="217"/>
      <c r="Z465" s="217"/>
    </row>
    <row r="466">
      <c r="A466" s="82"/>
      <c r="B466" s="82"/>
      <c r="C466" s="217"/>
      <c r="D466" s="217"/>
      <c r="E466" s="217"/>
      <c r="F466" s="217"/>
      <c r="G466" s="217"/>
      <c r="H466" s="217"/>
      <c r="I466" s="217"/>
      <c r="J466" s="217"/>
      <c r="K466" s="217"/>
      <c r="L466" s="217"/>
      <c r="M466" s="217"/>
      <c r="N466" s="217"/>
      <c r="O466" s="217"/>
      <c r="P466" s="217"/>
      <c r="Q466" s="217"/>
      <c r="R466" s="217"/>
      <c r="S466" s="217"/>
      <c r="T466" s="217"/>
      <c r="U466" s="217"/>
      <c r="V466" s="217"/>
      <c r="W466" s="217"/>
      <c r="X466" s="217"/>
      <c r="Y466" s="217"/>
      <c r="Z466" s="217"/>
    </row>
    <row r="467">
      <c r="A467" s="82"/>
      <c r="B467" s="82"/>
      <c r="C467" s="217"/>
      <c r="D467" s="217"/>
      <c r="E467" s="217"/>
      <c r="F467" s="217"/>
      <c r="G467" s="217"/>
      <c r="H467" s="217"/>
      <c r="I467" s="217"/>
      <c r="J467" s="217"/>
      <c r="K467" s="217"/>
      <c r="L467" s="217"/>
      <c r="M467" s="217"/>
      <c r="N467" s="217"/>
      <c r="O467" s="217"/>
      <c r="P467" s="217"/>
      <c r="Q467" s="217"/>
      <c r="R467" s="217"/>
      <c r="S467" s="217"/>
      <c r="T467" s="217"/>
      <c r="U467" s="217"/>
      <c r="V467" s="217"/>
      <c r="W467" s="217"/>
      <c r="X467" s="217"/>
      <c r="Y467" s="217"/>
      <c r="Z467" s="217"/>
    </row>
    <row r="468">
      <c r="A468" s="82"/>
      <c r="B468" s="82"/>
      <c r="C468" s="217"/>
      <c r="D468" s="217"/>
      <c r="E468" s="217"/>
      <c r="F468" s="217"/>
      <c r="G468" s="217"/>
      <c r="H468" s="217"/>
      <c r="I468" s="217"/>
      <c r="J468" s="217"/>
      <c r="K468" s="217"/>
      <c r="L468" s="217"/>
      <c r="M468" s="217"/>
      <c r="N468" s="217"/>
      <c r="O468" s="217"/>
      <c r="P468" s="217"/>
      <c r="Q468" s="217"/>
      <c r="R468" s="217"/>
      <c r="S468" s="217"/>
      <c r="T468" s="217"/>
      <c r="U468" s="217"/>
      <c r="V468" s="217"/>
      <c r="W468" s="217"/>
      <c r="X468" s="217"/>
      <c r="Y468" s="217"/>
      <c r="Z468" s="217"/>
    </row>
    <row r="469">
      <c r="A469" s="82"/>
      <c r="B469" s="82"/>
      <c r="C469" s="217"/>
      <c r="D469" s="217"/>
      <c r="E469" s="217"/>
      <c r="F469" s="217"/>
      <c r="G469" s="217"/>
      <c r="H469" s="217"/>
      <c r="I469" s="217"/>
      <c r="J469" s="217"/>
      <c r="K469" s="217"/>
      <c r="L469" s="217"/>
      <c r="M469" s="217"/>
      <c r="N469" s="217"/>
      <c r="O469" s="217"/>
      <c r="P469" s="217"/>
      <c r="Q469" s="217"/>
      <c r="R469" s="217"/>
      <c r="S469" s="217"/>
      <c r="T469" s="217"/>
      <c r="U469" s="217"/>
      <c r="V469" s="217"/>
      <c r="W469" s="217"/>
      <c r="X469" s="217"/>
      <c r="Y469" s="217"/>
      <c r="Z469" s="217"/>
    </row>
    <row r="470">
      <c r="A470" s="82"/>
      <c r="B470" s="82"/>
      <c r="C470" s="217"/>
      <c r="D470" s="217"/>
      <c r="E470" s="217"/>
      <c r="F470" s="217"/>
      <c r="G470" s="217"/>
      <c r="H470" s="217"/>
      <c r="I470" s="217"/>
      <c r="J470" s="217"/>
      <c r="K470" s="217"/>
      <c r="L470" s="217"/>
      <c r="M470" s="217"/>
      <c r="N470" s="217"/>
      <c r="O470" s="217"/>
      <c r="P470" s="217"/>
      <c r="Q470" s="217"/>
      <c r="R470" s="217"/>
      <c r="S470" s="217"/>
      <c r="T470" s="217"/>
      <c r="U470" s="217"/>
      <c r="V470" s="217"/>
      <c r="W470" s="217"/>
      <c r="X470" s="217"/>
      <c r="Y470" s="217"/>
      <c r="Z470" s="217"/>
    </row>
    <row r="471">
      <c r="A471" s="82"/>
      <c r="B471" s="82"/>
      <c r="C471" s="217"/>
      <c r="D471" s="217"/>
      <c r="E471" s="217"/>
      <c r="F471" s="217"/>
      <c r="G471" s="217"/>
      <c r="H471" s="217"/>
      <c r="I471" s="217"/>
      <c r="J471" s="217"/>
      <c r="K471" s="217"/>
      <c r="L471" s="217"/>
      <c r="M471" s="217"/>
      <c r="N471" s="217"/>
      <c r="O471" s="217"/>
      <c r="P471" s="217"/>
      <c r="Q471" s="217"/>
      <c r="R471" s="217"/>
      <c r="S471" s="217"/>
      <c r="T471" s="217"/>
      <c r="U471" s="217"/>
      <c r="V471" s="217"/>
      <c r="W471" s="217"/>
      <c r="X471" s="217"/>
      <c r="Y471" s="217"/>
      <c r="Z471" s="217"/>
    </row>
    <row r="472">
      <c r="A472" s="82"/>
      <c r="B472" s="82"/>
      <c r="C472" s="217"/>
      <c r="D472" s="217"/>
      <c r="E472" s="217"/>
      <c r="F472" s="217"/>
      <c r="G472" s="217"/>
      <c r="H472" s="217"/>
      <c r="I472" s="217"/>
      <c r="J472" s="217"/>
      <c r="K472" s="217"/>
      <c r="L472" s="217"/>
      <c r="M472" s="217"/>
      <c r="N472" s="217"/>
      <c r="O472" s="217"/>
      <c r="P472" s="217"/>
      <c r="Q472" s="217"/>
      <c r="R472" s="217"/>
      <c r="S472" s="217"/>
      <c r="T472" s="217"/>
      <c r="U472" s="217"/>
      <c r="V472" s="217"/>
      <c r="W472" s="217"/>
      <c r="X472" s="217"/>
      <c r="Y472" s="217"/>
      <c r="Z472" s="217"/>
    </row>
    <row r="473">
      <c r="A473" s="82"/>
      <c r="B473" s="82"/>
      <c r="C473" s="217"/>
      <c r="D473" s="217"/>
      <c r="E473" s="217"/>
      <c r="F473" s="217"/>
      <c r="G473" s="217"/>
      <c r="H473" s="217"/>
      <c r="I473" s="217"/>
      <c r="J473" s="217"/>
      <c r="K473" s="217"/>
      <c r="L473" s="217"/>
      <c r="M473" s="217"/>
      <c r="N473" s="217"/>
      <c r="O473" s="217"/>
      <c r="P473" s="217"/>
      <c r="Q473" s="217"/>
      <c r="R473" s="217"/>
      <c r="S473" s="217"/>
      <c r="T473" s="217"/>
      <c r="U473" s="217"/>
      <c r="V473" s="217"/>
      <c r="W473" s="217"/>
      <c r="X473" s="217"/>
      <c r="Y473" s="217"/>
      <c r="Z473" s="217"/>
    </row>
    <row r="474">
      <c r="A474" s="82"/>
      <c r="B474" s="82"/>
      <c r="C474" s="217"/>
      <c r="D474" s="217"/>
      <c r="E474" s="217"/>
      <c r="F474" s="217"/>
      <c r="G474" s="217"/>
      <c r="H474" s="217"/>
      <c r="I474" s="217"/>
      <c r="J474" s="217"/>
      <c r="K474" s="217"/>
      <c r="L474" s="217"/>
      <c r="M474" s="217"/>
      <c r="N474" s="217"/>
      <c r="O474" s="217"/>
      <c r="P474" s="217"/>
      <c r="Q474" s="217"/>
      <c r="R474" s="217"/>
      <c r="S474" s="217"/>
      <c r="T474" s="217"/>
      <c r="U474" s="217"/>
      <c r="V474" s="217"/>
      <c r="W474" s="217"/>
      <c r="X474" s="217"/>
      <c r="Y474" s="217"/>
      <c r="Z474" s="217"/>
    </row>
    <row r="475">
      <c r="A475" s="82"/>
      <c r="B475" s="82"/>
      <c r="C475" s="217"/>
      <c r="D475" s="217"/>
      <c r="E475" s="217"/>
      <c r="F475" s="217"/>
      <c r="G475" s="217"/>
      <c r="H475" s="217"/>
      <c r="I475" s="217"/>
      <c r="J475" s="217"/>
      <c r="K475" s="217"/>
      <c r="L475" s="217"/>
      <c r="M475" s="217"/>
      <c r="N475" s="217"/>
      <c r="O475" s="217"/>
      <c r="P475" s="217"/>
      <c r="Q475" s="217"/>
      <c r="R475" s="217"/>
      <c r="S475" s="217"/>
      <c r="T475" s="217"/>
      <c r="U475" s="217"/>
      <c r="V475" s="217"/>
      <c r="W475" s="217"/>
      <c r="X475" s="217"/>
      <c r="Y475" s="217"/>
      <c r="Z475" s="217"/>
    </row>
    <row r="476">
      <c r="A476" s="82"/>
      <c r="B476" s="82"/>
      <c r="C476" s="217"/>
      <c r="D476" s="217"/>
      <c r="E476" s="217"/>
      <c r="F476" s="217"/>
      <c r="G476" s="217"/>
      <c r="H476" s="217"/>
      <c r="I476" s="217"/>
      <c r="J476" s="217"/>
      <c r="K476" s="217"/>
      <c r="L476" s="217"/>
      <c r="M476" s="217"/>
      <c r="N476" s="217"/>
      <c r="O476" s="217"/>
      <c r="P476" s="217"/>
      <c r="Q476" s="217"/>
      <c r="R476" s="217"/>
      <c r="S476" s="217"/>
      <c r="T476" s="217"/>
      <c r="U476" s="217"/>
      <c r="V476" s="217"/>
      <c r="W476" s="217"/>
      <c r="X476" s="217"/>
      <c r="Y476" s="217"/>
      <c r="Z476" s="217"/>
    </row>
    <row r="477">
      <c r="A477" s="82"/>
      <c r="B477" s="82"/>
      <c r="C477" s="217"/>
      <c r="D477" s="217"/>
      <c r="E477" s="217"/>
      <c r="F477" s="217"/>
      <c r="G477" s="217"/>
      <c r="H477" s="217"/>
      <c r="I477" s="217"/>
      <c r="J477" s="217"/>
      <c r="K477" s="217"/>
      <c r="L477" s="217"/>
      <c r="M477" s="217"/>
      <c r="N477" s="217"/>
      <c r="O477" s="217"/>
      <c r="P477" s="217"/>
      <c r="Q477" s="217"/>
      <c r="R477" s="217"/>
      <c r="S477" s="217"/>
      <c r="T477" s="217"/>
      <c r="U477" s="217"/>
      <c r="V477" s="217"/>
      <c r="W477" s="217"/>
      <c r="X477" s="217"/>
      <c r="Y477" s="217"/>
      <c r="Z477" s="217"/>
    </row>
    <row r="478">
      <c r="A478" s="82"/>
      <c r="B478" s="82"/>
      <c r="C478" s="217"/>
      <c r="D478" s="217"/>
      <c r="E478" s="217"/>
      <c r="F478" s="217"/>
      <c r="G478" s="217"/>
      <c r="H478" s="217"/>
      <c r="I478" s="217"/>
      <c r="J478" s="217"/>
      <c r="K478" s="217"/>
      <c r="L478" s="217"/>
      <c r="M478" s="217"/>
      <c r="N478" s="217"/>
      <c r="O478" s="217"/>
      <c r="P478" s="217"/>
      <c r="Q478" s="217"/>
      <c r="R478" s="217"/>
      <c r="S478" s="217"/>
      <c r="T478" s="217"/>
      <c r="U478" s="217"/>
      <c r="V478" s="217"/>
      <c r="W478" s="217"/>
      <c r="X478" s="217"/>
      <c r="Y478" s="217"/>
      <c r="Z478" s="217"/>
    </row>
    <row r="479">
      <c r="A479" s="82"/>
      <c r="B479" s="82"/>
      <c r="C479" s="217"/>
      <c r="D479" s="217"/>
      <c r="E479" s="217"/>
      <c r="F479" s="217"/>
      <c r="G479" s="217"/>
      <c r="H479" s="217"/>
      <c r="I479" s="217"/>
      <c r="J479" s="217"/>
      <c r="K479" s="217"/>
      <c r="L479" s="217"/>
      <c r="M479" s="217"/>
      <c r="N479" s="217"/>
      <c r="O479" s="217"/>
      <c r="P479" s="217"/>
      <c r="Q479" s="217"/>
      <c r="R479" s="217"/>
      <c r="S479" s="217"/>
      <c r="T479" s="217"/>
      <c r="U479" s="217"/>
      <c r="V479" s="217"/>
      <c r="W479" s="217"/>
      <c r="X479" s="217"/>
      <c r="Y479" s="217"/>
      <c r="Z479" s="217"/>
    </row>
    <row r="480">
      <c r="A480" s="82"/>
      <c r="B480" s="82"/>
      <c r="C480" s="217"/>
      <c r="D480" s="217"/>
      <c r="E480" s="217"/>
      <c r="F480" s="217"/>
      <c r="G480" s="217"/>
      <c r="H480" s="217"/>
      <c r="I480" s="217"/>
      <c r="J480" s="217"/>
      <c r="K480" s="217"/>
      <c r="L480" s="217"/>
      <c r="M480" s="217"/>
      <c r="N480" s="217"/>
      <c r="O480" s="217"/>
      <c r="P480" s="217"/>
      <c r="Q480" s="217"/>
      <c r="R480" s="217"/>
      <c r="S480" s="217"/>
      <c r="T480" s="217"/>
      <c r="U480" s="217"/>
      <c r="V480" s="217"/>
      <c r="W480" s="217"/>
      <c r="X480" s="217"/>
      <c r="Y480" s="217"/>
      <c r="Z480" s="217"/>
    </row>
    <row r="481">
      <c r="A481" s="82"/>
      <c r="B481" s="82"/>
      <c r="C481" s="217"/>
      <c r="D481" s="217"/>
      <c r="E481" s="217"/>
      <c r="F481" s="217"/>
      <c r="G481" s="217"/>
      <c r="H481" s="217"/>
      <c r="I481" s="217"/>
      <c r="J481" s="217"/>
      <c r="K481" s="217"/>
      <c r="L481" s="217"/>
      <c r="M481" s="217"/>
      <c r="N481" s="217"/>
      <c r="O481" s="217"/>
      <c r="P481" s="217"/>
      <c r="Q481" s="217"/>
      <c r="R481" s="217"/>
      <c r="S481" s="217"/>
      <c r="T481" s="217"/>
      <c r="U481" s="217"/>
      <c r="V481" s="217"/>
      <c r="W481" s="217"/>
      <c r="X481" s="217"/>
      <c r="Y481" s="217"/>
      <c r="Z481" s="217"/>
    </row>
    <row r="482">
      <c r="A482" s="82"/>
      <c r="B482" s="82"/>
      <c r="C482" s="217"/>
      <c r="D482" s="217"/>
      <c r="E482" s="217"/>
      <c r="F482" s="217"/>
      <c r="G482" s="217"/>
      <c r="H482" s="217"/>
      <c r="I482" s="217"/>
      <c r="J482" s="217"/>
      <c r="K482" s="217"/>
      <c r="L482" s="217"/>
      <c r="M482" s="217"/>
      <c r="N482" s="217"/>
      <c r="O482" s="217"/>
      <c r="P482" s="217"/>
      <c r="Q482" s="217"/>
      <c r="R482" s="217"/>
      <c r="S482" s="217"/>
      <c r="T482" s="217"/>
      <c r="U482" s="217"/>
      <c r="V482" s="217"/>
      <c r="W482" s="217"/>
      <c r="X482" s="217"/>
      <c r="Y482" s="217"/>
      <c r="Z482" s="217"/>
    </row>
    <row r="483">
      <c r="A483" s="82"/>
      <c r="B483" s="82"/>
      <c r="C483" s="217"/>
      <c r="D483" s="217"/>
      <c r="E483" s="217"/>
      <c r="F483" s="217"/>
      <c r="G483" s="217"/>
      <c r="H483" s="217"/>
      <c r="I483" s="217"/>
      <c r="J483" s="217"/>
      <c r="K483" s="217"/>
      <c r="L483" s="217"/>
      <c r="M483" s="217"/>
      <c r="N483" s="217"/>
      <c r="O483" s="217"/>
      <c r="P483" s="217"/>
      <c r="Q483" s="217"/>
      <c r="R483" s="217"/>
      <c r="S483" s="217"/>
      <c r="T483" s="217"/>
      <c r="U483" s="217"/>
      <c r="V483" s="217"/>
      <c r="W483" s="217"/>
      <c r="X483" s="217"/>
      <c r="Y483" s="217"/>
      <c r="Z483" s="217"/>
    </row>
    <row r="484">
      <c r="A484" s="82"/>
      <c r="B484" s="82"/>
      <c r="C484" s="217"/>
      <c r="D484" s="217"/>
      <c r="E484" s="217"/>
      <c r="F484" s="217"/>
      <c r="G484" s="217"/>
      <c r="H484" s="217"/>
      <c r="I484" s="217"/>
      <c r="J484" s="217"/>
      <c r="K484" s="217"/>
      <c r="L484" s="217"/>
      <c r="M484" s="217"/>
      <c r="N484" s="217"/>
      <c r="O484" s="217"/>
      <c r="P484" s="217"/>
      <c r="Q484" s="217"/>
      <c r="R484" s="217"/>
      <c r="S484" s="217"/>
      <c r="T484" s="217"/>
      <c r="U484" s="217"/>
      <c r="V484" s="217"/>
      <c r="W484" s="217"/>
      <c r="X484" s="217"/>
      <c r="Y484" s="217"/>
      <c r="Z484" s="217"/>
    </row>
    <row r="485">
      <c r="A485" s="82"/>
      <c r="B485" s="82"/>
      <c r="C485" s="217"/>
      <c r="D485" s="217"/>
      <c r="E485" s="217"/>
      <c r="F485" s="217"/>
      <c r="G485" s="217"/>
      <c r="H485" s="217"/>
      <c r="I485" s="217"/>
      <c r="J485" s="217"/>
      <c r="K485" s="217"/>
      <c r="L485" s="217"/>
      <c r="M485" s="217"/>
      <c r="N485" s="217"/>
      <c r="O485" s="217"/>
      <c r="P485" s="217"/>
      <c r="Q485" s="217"/>
      <c r="R485" s="217"/>
      <c r="S485" s="217"/>
      <c r="T485" s="217"/>
      <c r="U485" s="217"/>
      <c r="V485" s="217"/>
      <c r="W485" s="217"/>
      <c r="X485" s="217"/>
      <c r="Y485" s="217"/>
      <c r="Z485" s="217"/>
    </row>
    <row r="486">
      <c r="A486" s="82"/>
      <c r="B486" s="82"/>
      <c r="C486" s="217"/>
      <c r="D486" s="217"/>
      <c r="E486" s="217"/>
      <c r="F486" s="217"/>
      <c r="G486" s="217"/>
      <c r="H486" s="217"/>
      <c r="I486" s="217"/>
      <c r="J486" s="217"/>
      <c r="K486" s="217"/>
      <c r="L486" s="217"/>
      <c r="M486" s="217"/>
      <c r="N486" s="217"/>
      <c r="O486" s="217"/>
      <c r="P486" s="217"/>
      <c r="Q486" s="217"/>
      <c r="R486" s="217"/>
      <c r="S486" s="217"/>
      <c r="T486" s="217"/>
      <c r="U486" s="217"/>
      <c r="V486" s="217"/>
      <c r="W486" s="217"/>
      <c r="X486" s="217"/>
      <c r="Y486" s="217"/>
      <c r="Z486" s="217"/>
    </row>
    <row r="487">
      <c r="A487" s="82"/>
      <c r="B487" s="82"/>
      <c r="C487" s="217"/>
      <c r="D487" s="217"/>
      <c r="E487" s="217"/>
      <c r="F487" s="217"/>
      <c r="G487" s="217"/>
      <c r="H487" s="217"/>
      <c r="I487" s="217"/>
      <c r="J487" s="217"/>
      <c r="K487" s="217"/>
      <c r="L487" s="217"/>
      <c r="M487" s="217"/>
      <c r="N487" s="217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  <c r="Y487" s="217"/>
      <c r="Z487" s="217"/>
    </row>
    <row r="488">
      <c r="A488" s="82"/>
      <c r="B488" s="82"/>
      <c r="C488" s="217"/>
      <c r="D488" s="217"/>
      <c r="E488" s="217"/>
      <c r="F488" s="217"/>
      <c r="G488" s="217"/>
      <c r="H488" s="217"/>
      <c r="I488" s="217"/>
      <c r="J488" s="217"/>
      <c r="K488" s="217"/>
      <c r="L488" s="217"/>
      <c r="M488" s="217"/>
      <c r="N488" s="217"/>
      <c r="O488" s="217"/>
      <c r="P488" s="217"/>
      <c r="Q488" s="217"/>
      <c r="R488" s="217"/>
      <c r="S488" s="217"/>
      <c r="T488" s="217"/>
      <c r="U488" s="217"/>
      <c r="V488" s="217"/>
      <c r="W488" s="217"/>
      <c r="X488" s="217"/>
      <c r="Y488" s="217"/>
      <c r="Z488" s="217"/>
    </row>
    <row r="489">
      <c r="A489" s="82"/>
      <c r="B489" s="82"/>
      <c r="C489" s="217"/>
      <c r="D489" s="217"/>
      <c r="E489" s="217"/>
      <c r="F489" s="217"/>
      <c r="G489" s="217"/>
      <c r="H489" s="217"/>
      <c r="I489" s="217"/>
      <c r="J489" s="217"/>
      <c r="K489" s="217"/>
      <c r="L489" s="217"/>
      <c r="M489" s="217"/>
      <c r="N489" s="217"/>
      <c r="O489" s="217"/>
      <c r="P489" s="217"/>
      <c r="Q489" s="217"/>
      <c r="R489" s="217"/>
      <c r="S489" s="217"/>
      <c r="T489" s="217"/>
      <c r="U489" s="217"/>
      <c r="V489" s="217"/>
      <c r="W489" s="217"/>
      <c r="X489" s="217"/>
      <c r="Y489" s="217"/>
      <c r="Z489" s="217"/>
    </row>
    <row r="490">
      <c r="A490" s="82"/>
      <c r="B490" s="82"/>
      <c r="C490" s="217"/>
      <c r="D490" s="217"/>
      <c r="E490" s="217"/>
      <c r="F490" s="217"/>
      <c r="G490" s="217"/>
      <c r="H490" s="217"/>
      <c r="I490" s="217"/>
      <c r="J490" s="217"/>
      <c r="K490" s="217"/>
      <c r="L490" s="217"/>
      <c r="M490" s="217"/>
      <c r="N490" s="217"/>
      <c r="O490" s="217"/>
      <c r="P490" s="217"/>
      <c r="Q490" s="217"/>
      <c r="R490" s="217"/>
      <c r="S490" s="217"/>
      <c r="T490" s="217"/>
      <c r="U490" s="217"/>
      <c r="V490" s="217"/>
      <c r="W490" s="217"/>
      <c r="X490" s="217"/>
      <c r="Y490" s="217"/>
      <c r="Z490" s="217"/>
    </row>
    <row r="491">
      <c r="A491" s="82"/>
      <c r="B491" s="82"/>
      <c r="C491" s="217"/>
      <c r="D491" s="217"/>
      <c r="E491" s="217"/>
      <c r="F491" s="217"/>
      <c r="G491" s="217"/>
      <c r="H491" s="217"/>
      <c r="I491" s="217"/>
      <c r="J491" s="217"/>
      <c r="K491" s="217"/>
      <c r="L491" s="217"/>
      <c r="M491" s="217"/>
      <c r="N491" s="217"/>
      <c r="O491" s="217"/>
      <c r="P491" s="217"/>
      <c r="Q491" s="217"/>
      <c r="R491" s="217"/>
      <c r="S491" s="217"/>
      <c r="T491" s="217"/>
      <c r="U491" s="217"/>
      <c r="V491" s="217"/>
      <c r="W491" s="217"/>
      <c r="X491" s="217"/>
      <c r="Y491" s="217"/>
      <c r="Z491" s="217"/>
    </row>
    <row r="492">
      <c r="A492" s="82"/>
      <c r="B492" s="82"/>
      <c r="C492" s="217"/>
      <c r="D492" s="217"/>
      <c r="E492" s="217"/>
      <c r="F492" s="217"/>
      <c r="G492" s="217"/>
      <c r="H492" s="217"/>
      <c r="I492" s="217"/>
      <c r="J492" s="217"/>
      <c r="K492" s="217"/>
      <c r="L492" s="217"/>
      <c r="M492" s="217"/>
      <c r="N492" s="217"/>
      <c r="O492" s="217"/>
      <c r="P492" s="217"/>
      <c r="Q492" s="217"/>
      <c r="R492" s="217"/>
      <c r="S492" s="217"/>
      <c r="T492" s="217"/>
      <c r="U492" s="217"/>
      <c r="V492" s="217"/>
      <c r="W492" s="217"/>
      <c r="X492" s="217"/>
      <c r="Y492" s="217"/>
      <c r="Z492" s="217"/>
    </row>
    <row r="493">
      <c r="A493" s="82"/>
      <c r="B493" s="82"/>
      <c r="C493" s="217"/>
      <c r="D493" s="217"/>
      <c r="E493" s="217"/>
      <c r="F493" s="217"/>
      <c r="G493" s="217"/>
      <c r="H493" s="217"/>
      <c r="I493" s="217"/>
      <c r="J493" s="217"/>
      <c r="K493" s="217"/>
      <c r="L493" s="217"/>
      <c r="M493" s="217"/>
      <c r="N493" s="217"/>
      <c r="O493" s="217"/>
      <c r="P493" s="217"/>
      <c r="Q493" s="217"/>
      <c r="R493" s="217"/>
      <c r="S493" s="217"/>
      <c r="T493" s="217"/>
      <c r="U493" s="217"/>
      <c r="V493" s="217"/>
      <c r="W493" s="217"/>
      <c r="X493" s="217"/>
      <c r="Y493" s="217"/>
      <c r="Z493" s="217"/>
    </row>
    <row r="494">
      <c r="A494" s="82"/>
      <c r="B494" s="82"/>
      <c r="C494" s="217"/>
      <c r="D494" s="217"/>
      <c r="E494" s="217"/>
      <c r="F494" s="217"/>
      <c r="G494" s="217"/>
      <c r="H494" s="217"/>
      <c r="I494" s="217"/>
      <c r="J494" s="217"/>
      <c r="K494" s="217"/>
      <c r="L494" s="217"/>
      <c r="M494" s="217"/>
      <c r="N494" s="217"/>
      <c r="O494" s="217"/>
      <c r="P494" s="217"/>
      <c r="Q494" s="217"/>
      <c r="R494" s="217"/>
      <c r="S494" s="217"/>
      <c r="T494" s="217"/>
      <c r="U494" s="217"/>
      <c r="V494" s="217"/>
      <c r="W494" s="217"/>
      <c r="X494" s="217"/>
      <c r="Y494" s="217"/>
      <c r="Z494" s="217"/>
    </row>
    <row r="495">
      <c r="A495" s="82"/>
      <c r="B495" s="82"/>
      <c r="C495" s="217"/>
      <c r="D495" s="217"/>
      <c r="E495" s="217"/>
      <c r="F495" s="217"/>
      <c r="G495" s="217"/>
      <c r="H495" s="217"/>
      <c r="I495" s="217"/>
      <c r="J495" s="217"/>
      <c r="K495" s="217"/>
      <c r="L495" s="217"/>
      <c r="M495" s="217"/>
      <c r="N495" s="217"/>
      <c r="O495" s="217"/>
      <c r="P495" s="217"/>
      <c r="Q495" s="217"/>
      <c r="R495" s="217"/>
      <c r="S495" s="217"/>
      <c r="T495" s="217"/>
      <c r="U495" s="217"/>
      <c r="V495" s="217"/>
      <c r="W495" s="217"/>
      <c r="X495" s="217"/>
      <c r="Y495" s="217"/>
      <c r="Z495" s="217"/>
    </row>
    <row r="496">
      <c r="A496" s="82"/>
      <c r="B496" s="82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217"/>
      <c r="T496" s="217"/>
      <c r="U496" s="217"/>
      <c r="V496" s="217"/>
      <c r="W496" s="217"/>
      <c r="X496" s="217"/>
      <c r="Y496" s="217"/>
      <c r="Z496" s="217"/>
    </row>
    <row r="497">
      <c r="A497" s="82"/>
      <c r="B497" s="82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217"/>
      <c r="T497" s="217"/>
      <c r="U497" s="217"/>
      <c r="V497" s="217"/>
      <c r="W497" s="217"/>
      <c r="X497" s="217"/>
      <c r="Y497" s="217"/>
      <c r="Z497" s="217"/>
    </row>
    <row r="498">
      <c r="A498" s="82"/>
      <c r="B498" s="82"/>
      <c r="C498" s="217"/>
      <c r="D498" s="217"/>
      <c r="E498" s="217"/>
      <c r="F498" s="217"/>
      <c r="G498" s="217"/>
      <c r="H498" s="217"/>
      <c r="I498" s="217"/>
      <c r="J498" s="217"/>
      <c r="K498" s="217"/>
      <c r="L498" s="217"/>
      <c r="M498" s="217"/>
      <c r="N498" s="217"/>
      <c r="O498" s="217"/>
      <c r="P498" s="217"/>
      <c r="Q498" s="217"/>
      <c r="R498" s="217"/>
      <c r="S498" s="217"/>
      <c r="T498" s="217"/>
      <c r="U498" s="217"/>
      <c r="V498" s="217"/>
      <c r="W498" s="217"/>
      <c r="X498" s="217"/>
      <c r="Y498" s="217"/>
      <c r="Z498" s="217"/>
    </row>
    <row r="499">
      <c r="A499" s="82"/>
      <c r="B499" s="82"/>
      <c r="C499" s="217"/>
      <c r="D499" s="217"/>
      <c r="E499" s="217"/>
      <c r="F499" s="217"/>
      <c r="G499" s="217"/>
      <c r="H499" s="217"/>
      <c r="I499" s="217"/>
      <c r="J499" s="217"/>
      <c r="K499" s="217"/>
      <c r="L499" s="217"/>
      <c r="M499" s="217"/>
      <c r="N499" s="217"/>
      <c r="O499" s="217"/>
      <c r="P499" s="217"/>
      <c r="Q499" s="217"/>
      <c r="R499" s="217"/>
      <c r="S499" s="217"/>
      <c r="T499" s="217"/>
      <c r="U499" s="217"/>
      <c r="V499" s="217"/>
      <c r="W499" s="217"/>
      <c r="X499" s="217"/>
      <c r="Y499" s="217"/>
      <c r="Z499" s="217"/>
    </row>
    <row r="500">
      <c r="A500" s="82"/>
      <c r="B500" s="82"/>
      <c r="C500" s="217"/>
      <c r="D500" s="217"/>
      <c r="E500" s="217"/>
      <c r="F500" s="217"/>
      <c r="G500" s="217"/>
      <c r="H500" s="217"/>
      <c r="I500" s="217"/>
      <c r="J500" s="217"/>
      <c r="K500" s="217"/>
      <c r="L500" s="217"/>
      <c r="M500" s="217"/>
      <c r="N500" s="217"/>
      <c r="O500" s="217"/>
      <c r="P500" s="217"/>
      <c r="Q500" s="217"/>
      <c r="R500" s="217"/>
      <c r="S500" s="217"/>
      <c r="T500" s="217"/>
      <c r="U500" s="217"/>
      <c r="V500" s="217"/>
      <c r="W500" s="217"/>
      <c r="X500" s="217"/>
      <c r="Y500" s="217"/>
      <c r="Z500" s="217"/>
    </row>
    <row r="501">
      <c r="A501" s="82"/>
      <c r="B501" s="82"/>
      <c r="C501" s="217"/>
      <c r="D501" s="217"/>
      <c r="E501" s="217"/>
      <c r="F501" s="217"/>
      <c r="G501" s="217"/>
      <c r="H501" s="217"/>
      <c r="I501" s="217"/>
      <c r="J501" s="217"/>
      <c r="K501" s="217"/>
      <c r="L501" s="217"/>
      <c r="M501" s="217"/>
      <c r="N501" s="217"/>
      <c r="O501" s="217"/>
      <c r="P501" s="217"/>
      <c r="Q501" s="217"/>
      <c r="R501" s="217"/>
      <c r="S501" s="217"/>
      <c r="T501" s="217"/>
      <c r="U501" s="217"/>
      <c r="V501" s="217"/>
      <c r="W501" s="217"/>
      <c r="X501" s="217"/>
      <c r="Y501" s="217"/>
      <c r="Z501" s="217"/>
    </row>
    <row r="502">
      <c r="A502" s="82"/>
      <c r="B502" s="82"/>
      <c r="C502" s="217"/>
      <c r="D502" s="217"/>
      <c r="E502" s="217"/>
      <c r="F502" s="217"/>
      <c r="G502" s="217"/>
      <c r="H502" s="217"/>
      <c r="I502" s="217"/>
      <c r="J502" s="217"/>
      <c r="K502" s="217"/>
      <c r="L502" s="217"/>
      <c r="M502" s="217"/>
      <c r="N502" s="217"/>
      <c r="O502" s="217"/>
      <c r="P502" s="217"/>
      <c r="Q502" s="217"/>
      <c r="R502" s="217"/>
      <c r="S502" s="217"/>
      <c r="T502" s="217"/>
      <c r="U502" s="217"/>
      <c r="V502" s="217"/>
      <c r="W502" s="217"/>
      <c r="X502" s="217"/>
      <c r="Y502" s="217"/>
      <c r="Z502" s="217"/>
    </row>
    <row r="503">
      <c r="A503" s="82"/>
      <c r="B503" s="82"/>
      <c r="C503" s="217"/>
      <c r="D503" s="217"/>
      <c r="E503" s="217"/>
      <c r="F503" s="217"/>
      <c r="G503" s="217"/>
      <c r="H503" s="217"/>
      <c r="I503" s="217"/>
      <c r="J503" s="217"/>
      <c r="K503" s="217"/>
      <c r="L503" s="217"/>
      <c r="M503" s="217"/>
      <c r="N503" s="217"/>
      <c r="O503" s="217"/>
      <c r="P503" s="217"/>
      <c r="Q503" s="217"/>
      <c r="R503" s="217"/>
      <c r="S503" s="217"/>
      <c r="T503" s="217"/>
      <c r="U503" s="217"/>
      <c r="V503" s="217"/>
      <c r="W503" s="217"/>
      <c r="X503" s="217"/>
      <c r="Y503" s="217"/>
      <c r="Z503" s="217"/>
    </row>
    <row r="504">
      <c r="A504" s="82"/>
      <c r="B504" s="82"/>
      <c r="C504" s="217"/>
      <c r="D504" s="217"/>
      <c r="E504" s="217"/>
      <c r="F504" s="217"/>
      <c r="G504" s="217"/>
      <c r="H504" s="217"/>
      <c r="I504" s="217"/>
      <c r="J504" s="217"/>
      <c r="K504" s="217"/>
      <c r="L504" s="217"/>
      <c r="M504" s="217"/>
      <c r="N504" s="217"/>
      <c r="O504" s="217"/>
      <c r="P504" s="217"/>
      <c r="Q504" s="217"/>
      <c r="R504" s="217"/>
      <c r="S504" s="217"/>
      <c r="T504" s="217"/>
      <c r="U504" s="217"/>
      <c r="V504" s="217"/>
      <c r="W504" s="217"/>
      <c r="X504" s="217"/>
      <c r="Y504" s="217"/>
      <c r="Z504" s="217"/>
    </row>
    <row r="505">
      <c r="A505" s="82"/>
      <c r="B505" s="82"/>
      <c r="C505" s="217"/>
      <c r="D505" s="217"/>
      <c r="E505" s="217"/>
      <c r="F505" s="217"/>
      <c r="G505" s="217"/>
      <c r="H505" s="217"/>
      <c r="I505" s="217"/>
      <c r="J505" s="217"/>
      <c r="K505" s="217"/>
      <c r="L505" s="217"/>
      <c r="M505" s="217"/>
      <c r="N505" s="217"/>
      <c r="O505" s="217"/>
      <c r="P505" s="217"/>
      <c r="Q505" s="217"/>
      <c r="R505" s="217"/>
      <c r="S505" s="217"/>
      <c r="T505" s="217"/>
      <c r="U505" s="217"/>
      <c r="V505" s="217"/>
      <c r="W505" s="217"/>
      <c r="X505" s="217"/>
      <c r="Y505" s="217"/>
      <c r="Z505" s="217"/>
    </row>
    <row r="506">
      <c r="A506" s="82"/>
      <c r="B506" s="82"/>
      <c r="C506" s="217"/>
      <c r="D506" s="217"/>
      <c r="E506" s="217"/>
      <c r="F506" s="217"/>
      <c r="G506" s="217"/>
      <c r="H506" s="217"/>
      <c r="I506" s="217"/>
      <c r="J506" s="217"/>
      <c r="K506" s="217"/>
      <c r="L506" s="217"/>
      <c r="M506" s="217"/>
      <c r="N506" s="217"/>
      <c r="O506" s="217"/>
      <c r="P506" s="217"/>
      <c r="Q506" s="217"/>
      <c r="R506" s="217"/>
      <c r="S506" s="217"/>
      <c r="T506" s="217"/>
      <c r="U506" s="217"/>
      <c r="V506" s="217"/>
      <c r="W506" s="217"/>
      <c r="X506" s="217"/>
      <c r="Y506" s="217"/>
      <c r="Z506" s="217"/>
    </row>
    <row r="507">
      <c r="A507" s="82"/>
      <c r="B507" s="82"/>
      <c r="C507" s="217"/>
      <c r="D507" s="217"/>
      <c r="E507" s="217"/>
      <c r="F507" s="217"/>
      <c r="G507" s="217"/>
      <c r="H507" s="217"/>
      <c r="I507" s="217"/>
      <c r="J507" s="217"/>
      <c r="K507" s="217"/>
      <c r="L507" s="217"/>
      <c r="M507" s="217"/>
      <c r="N507" s="217"/>
      <c r="O507" s="217"/>
      <c r="P507" s="217"/>
      <c r="Q507" s="217"/>
      <c r="R507" s="217"/>
      <c r="S507" s="217"/>
      <c r="T507" s="217"/>
      <c r="U507" s="217"/>
      <c r="V507" s="217"/>
      <c r="W507" s="217"/>
      <c r="X507" s="217"/>
      <c r="Y507" s="217"/>
      <c r="Z507" s="217"/>
    </row>
    <row r="508">
      <c r="A508" s="82"/>
      <c r="B508" s="82"/>
      <c r="C508" s="217"/>
      <c r="D508" s="217"/>
      <c r="E508" s="217"/>
      <c r="F508" s="217"/>
      <c r="G508" s="217"/>
      <c r="H508" s="217"/>
      <c r="I508" s="217"/>
      <c r="J508" s="217"/>
      <c r="K508" s="217"/>
      <c r="L508" s="217"/>
      <c r="M508" s="217"/>
      <c r="N508" s="217"/>
      <c r="O508" s="217"/>
      <c r="P508" s="217"/>
      <c r="Q508" s="217"/>
      <c r="R508" s="217"/>
      <c r="S508" s="217"/>
      <c r="T508" s="217"/>
      <c r="U508" s="217"/>
      <c r="V508" s="217"/>
      <c r="W508" s="217"/>
      <c r="X508" s="217"/>
      <c r="Y508" s="217"/>
      <c r="Z508" s="217"/>
    </row>
    <row r="509">
      <c r="A509" s="82"/>
      <c r="B509" s="82"/>
      <c r="C509" s="217"/>
      <c r="D509" s="217"/>
      <c r="E509" s="217"/>
      <c r="F509" s="217"/>
      <c r="G509" s="217"/>
      <c r="H509" s="217"/>
      <c r="I509" s="217"/>
      <c r="J509" s="217"/>
      <c r="K509" s="217"/>
      <c r="L509" s="217"/>
      <c r="M509" s="217"/>
      <c r="N509" s="217"/>
      <c r="O509" s="217"/>
      <c r="P509" s="217"/>
      <c r="Q509" s="217"/>
      <c r="R509" s="217"/>
      <c r="S509" s="217"/>
      <c r="T509" s="217"/>
      <c r="U509" s="217"/>
      <c r="V509" s="217"/>
      <c r="W509" s="217"/>
      <c r="X509" s="217"/>
      <c r="Y509" s="217"/>
      <c r="Z509" s="217"/>
    </row>
    <row r="510">
      <c r="A510" s="82"/>
      <c r="B510" s="82"/>
      <c r="C510" s="217"/>
      <c r="D510" s="217"/>
      <c r="E510" s="217"/>
      <c r="F510" s="217"/>
      <c r="G510" s="217"/>
      <c r="H510" s="217"/>
      <c r="I510" s="217"/>
      <c r="J510" s="217"/>
      <c r="K510" s="217"/>
      <c r="L510" s="217"/>
      <c r="M510" s="217"/>
      <c r="N510" s="217"/>
      <c r="O510" s="217"/>
      <c r="P510" s="217"/>
      <c r="Q510" s="217"/>
      <c r="R510" s="217"/>
      <c r="S510" s="217"/>
      <c r="T510" s="217"/>
      <c r="U510" s="217"/>
      <c r="V510" s="217"/>
      <c r="W510" s="217"/>
      <c r="X510" s="217"/>
      <c r="Y510" s="217"/>
      <c r="Z510" s="217"/>
    </row>
    <row r="511">
      <c r="A511" s="82"/>
      <c r="B511" s="82"/>
      <c r="C511" s="217"/>
      <c r="D511" s="217"/>
      <c r="E511" s="217"/>
      <c r="F511" s="217"/>
      <c r="G511" s="217"/>
      <c r="H511" s="217"/>
      <c r="I511" s="217"/>
      <c r="J511" s="217"/>
      <c r="K511" s="217"/>
      <c r="L511" s="217"/>
      <c r="M511" s="217"/>
      <c r="N511" s="217"/>
      <c r="O511" s="217"/>
      <c r="P511" s="217"/>
      <c r="Q511" s="217"/>
      <c r="R511" s="217"/>
      <c r="S511" s="217"/>
      <c r="T511" s="217"/>
      <c r="U511" s="217"/>
      <c r="V511" s="217"/>
      <c r="W511" s="217"/>
      <c r="X511" s="217"/>
      <c r="Y511" s="217"/>
      <c r="Z511" s="217"/>
    </row>
    <row r="512">
      <c r="A512" s="82"/>
      <c r="B512" s="82"/>
      <c r="C512" s="217"/>
      <c r="D512" s="217"/>
      <c r="E512" s="217"/>
      <c r="F512" s="217"/>
      <c r="G512" s="217"/>
      <c r="H512" s="217"/>
      <c r="I512" s="217"/>
      <c r="J512" s="217"/>
      <c r="K512" s="217"/>
      <c r="L512" s="217"/>
      <c r="M512" s="217"/>
      <c r="N512" s="217"/>
      <c r="O512" s="217"/>
      <c r="P512" s="217"/>
      <c r="Q512" s="217"/>
      <c r="R512" s="217"/>
      <c r="S512" s="217"/>
      <c r="T512" s="217"/>
      <c r="U512" s="217"/>
      <c r="V512" s="217"/>
      <c r="W512" s="217"/>
      <c r="X512" s="217"/>
      <c r="Y512" s="217"/>
      <c r="Z512" s="217"/>
    </row>
    <row r="513">
      <c r="A513" s="82"/>
      <c r="B513" s="82"/>
      <c r="C513" s="217"/>
      <c r="D513" s="217"/>
      <c r="E513" s="217"/>
      <c r="F513" s="217"/>
      <c r="G513" s="217"/>
      <c r="H513" s="217"/>
      <c r="I513" s="217"/>
      <c r="J513" s="217"/>
      <c r="K513" s="217"/>
      <c r="L513" s="217"/>
      <c r="M513" s="217"/>
      <c r="N513" s="217"/>
      <c r="O513" s="217"/>
      <c r="P513" s="217"/>
      <c r="Q513" s="217"/>
      <c r="R513" s="217"/>
      <c r="S513" s="217"/>
      <c r="T513" s="217"/>
      <c r="U513" s="217"/>
      <c r="V513" s="217"/>
      <c r="W513" s="217"/>
      <c r="X513" s="217"/>
      <c r="Y513" s="217"/>
      <c r="Z513" s="217"/>
    </row>
    <row r="514">
      <c r="A514" s="82"/>
      <c r="B514" s="82"/>
      <c r="C514" s="217"/>
      <c r="D514" s="217"/>
      <c r="E514" s="217"/>
      <c r="F514" s="217"/>
      <c r="G514" s="217"/>
      <c r="H514" s="217"/>
      <c r="I514" s="217"/>
      <c r="J514" s="217"/>
      <c r="K514" s="217"/>
      <c r="L514" s="217"/>
      <c r="M514" s="217"/>
      <c r="N514" s="217"/>
      <c r="O514" s="217"/>
      <c r="P514" s="217"/>
      <c r="Q514" s="217"/>
      <c r="R514" s="217"/>
      <c r="S514" s="217"/>
      <c r="T514" s="217"/>
      <c r="U514" s="217"/>
      <c r="V514" s="217"/>
      <c r="W514" s="217"/>
      <c r="X514" s="217"/>
      <c r="Y514" s="217"/>
      <c r="Z514" s="217"/>
    </row>
    <row r="515">
      <c r="A515" s="82"/>
      <c r="B515" s="82"/>
      <c r="C515" s="217"/>
      <c r="D515" s="217"/>
      <c r="E515" s="217"/>
      <c r="F515" s="217"/>
      <c r="G515" s="217"/>
      <c r="H515" s="217"/>
      <c r="I515" s="217"/>
      <c r="J515" s="217"/>
      <c r="K515" s="217"/>
      <c r="L515" s="217"/>
      <c r="M515" s="217"/>
      <c r="N515" s="217"/>
      <c r="O515" s="217"/>
      <c r="P515" s="217"/>
      <c r="Q515" s="217"/>
      <c r="R515" s="217"/>
      <c r="S515" s="217"/>
      <c r="T515" s="217"/>
      <c r="U515" s="217"/>
      <c r="V515" s="217"/>
      <c r="W515" s="217"/>
      <c r="X515" s="217"/>
      <c r="Y515" s="217"/>
      <c r="Z515" s="217"/>
    </row>
    <row r="516">
      <c r="A516" s="82"/>
      <c r="B516" s="82"/>
      <c r="C516" s="217"/>
      <c r="D516" s="217"/>
      <c r="E516" s="217"/>
      <c r="F516" s="217"/>
      <c r="G516" s="217"/>
      <c r="H516" s="217"/>
      <c r="I516" s="217"/>
      <c r="J516" s="217"/>
      <c r="K516" s="217"/>
      <c r="L516" s="217"/>
      <c r="M516" s="217"/>
      <c r="N516" s="217"/>
      <c r="O516" s="217"/>
      <c r="P516" s="217"/>
      <c r="Q516" s="217"/>
      <c r="R516" s="217"/>
      <c r="S516" s="217"/>
      <c r="T516" s="217"/>
      <c r="U516" s="217"/>
      <c r="V516" s="217"/>
      <c r="W516" s="217"/>
      <c r="X516" s="217"/>
      <c r="Y516" s="217"/>
      <c r="Z516" s="217"/>
    </row>
    <row r="517">
      <c r="A517" s="82"/>
      <c r="B517" s="82"/>
      <c r="C517" s="217"/>
      <c r="D517" s="217"/>
      <c r="E517" s="217"/>
      <c r="F517" s="217"/>
      <c r="G517" s="217"/>
      <c r="H517" s="217"/>
      <c r="I517" s="217"/>
      <c r="J517" s="217"/>
      <c r="K517" s="217"/>
      <c r="L517" s="217"/>
      <c r="M517" s="217"/>
      <c r="N517" s="217"/>
      <c r="O517" s="217"/>
      <c r="P517" s="217"/>
      <c r="Q517" s="217"/>
      <c r="R517" s="217"/>
      <c r="S517" s="217"/>
      <c r="T517" s="217"/>
      <c r="U517" s="217"/>
      <c r="V517" s="217"/>
      <c r="W517" s="217"/>
      <c r="X517" s="217"/>
      <c r="Y517" s="217"/>
      <c r="Z517" s="217"/>
    </row>
    <row r="518">
      <c r="A518" s="82"/>
      <c r="B518" s="82"/>
      <c r="C518" s="217"/>
      <c r="D518" s="217"/>
      <c r="E518" s="217"/>
      <c r="F518" s="217"/>
      <c r="G518" s="217"/>
      <c r="H518" s="217"/>
      <c r="I518" s="217"/>
      <c r="J518" s="217"/>
      <c r="K518" s="217"/>
      <c r="L518" s="217"/>
      <c r="M518" s="217"/>
      <c r="N518" s="217"/>
      <c r="O518" s="217"/>
      <c r="P518" s="217"/>
      <c r="Q518" s="217"/>
      <c r="R518" s="217"/>
      <c r="S518" s="217"/>
      <c r="T518" s="217"/>
      <c r="U518" s="217"/>
      <c r="V518" s="217"/>
      <c r="W518" s="217"/>
      <c r="X518" s="217"/>
      <c r="Y518" s="217"/>
      <c r="Z518" s="217"/>
    </row>
    <row r="519">
      <c r="A519" s="82"/>
      <c r="B519" s="82"/>
      <c r="C519" s="217"/>
      <c r="D519" s="217"/>
      <c r="E519" s="217"/>
      <c r="F519" s="217"/>
      <c r="G519" s="217"/>
      <c r="H519" s="217"/>
      <c r="I519" s="217"/>
      <c r="J519" s="217"/>
      <c r="K519" s="217"/>
      <c r="L519" s="217"/>
      <c r="M519" s="217"/>
      <c r="N519" s="217"/>
      <c r="O519" s="217"/>
      <c r="P519" s="217"/>
      <c r="Q519" s="217"/>
      <c r="R519" s="217"/>
      <c r="S519" s="217"/>
      <c r="T519" s="217"/>
      <c r="U519" s="217"/>
      <c r="V519" s="217"/>
      <c r="W519" s="217"/>
      <c r="X519" s="217"/>
      <c r="Y519" s="217"/>
      <c r="Z519" s="217"/>
    </row>
    <row r="520">
      <c r="A520" s="82"/>
      <c r="B520" s="82"/>
      <c r="C520" s="217"/>
      <c r="D520" s="217"/>
      <c r="E520" s="217"/>
      <c r="F520" s="217"/>
      <c r="G520" s="217"/>
      <c r="H520" s="217"/>
      <c r="I520" s="217"/>
      <c r="J520" s="217"/>
      <c r="K520" s="217"/>
      <c r="L520" s="217"/>
      <c r="M520" s="217"/>
      <c r="N520" s="217"/>
      <c r="O520" s="217"/>
      <c r="P520" s="217"/>
      <c r="Q520" s="217"/>
      <c r="R520" s="217"/>
      <c r="S520" s="217"/>
      <c r="T520" s="217"/>
      <c r="U520" s="217"/>
      <c r="V520" s="217"/>
      <c r="W520" s="217"/>
      <c r="X520" s="217"/>
      <c r="Y520" s="217"/>
      <c r="Z520" s="217"/>
    </row>
    <row r="521">
      <c r="A521" s="82"/>
      <c r="B521" s="82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217"/>
      <c r="T521" s="217"/>
      <c r="U521" s="217"/>
      <c r="V521" s="217"/>
      <c r="W521" s="217"/>
      <c r="X521" s="217"/>
      <c r="Y521" s="217"/>
      <c r="Z521" s="217"/>
    </row>
    <row r="522">
      <c r="A522" s="82"/>
      <c r="B522" s="82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217"/>
      <c r="T522" s="217"/>
      <c r="U522" s="217"/>
      <c r="V522" s="217"/>
      <c r="W522" s="217"/>
      <c r="X522" s="217"/>
      <c r="Y522" s="217"/>
      <c r="Z522" s="217"/>
    </row>
    <row r="523">
      <c r="A523" s="82"/>
      <c r="B523" s="82"/>
      <c r="C523" s="217"/>
      <c r="D523" s="217"/>
      <c r="E523" s="217"/>
      <c r="F523" s="217"/>
      <c r="G523" s="217"/>
      <c r="H523" s="217"/>
      <c r="I523" s="217"/>
      <c r="J523" s="217"/>
      <c r="K523" s="217"/>
      <c r="L523" s="217"/>
      <c r="M523" s="217"/>
      <c r="N523" s="217"/>
      <c r="O523" s="217"/>
      <c r="P523" s="217"/>
      <c r="Q523" s="217"/>
      <c r="R523" s="217"/>
      <c r="S523" s="217"/>
      <c r="T523" s="217"/>
      <c r="U523" s="217"/>
      <c r="V523" s="217"/>
      <c r="W523" s="217"/>
      <c r="X523" s="217"/>
      <c r="Y523" s="217"/>
      <c r="Z523" s="217"/>
    </row>
    <row r="524">
      <c r="A524" s="82"/>
      <c r="B524" s="82"/>
      <c r="C524" s="217"/>
      <c r="D524" s="217"/>
      <c r="E524" s="217"/>
      <c r="F524" s="217"/>
      <c r="G524" s="217"/>
      <c r="H524" s="217"/>
      <c r="I524" s="217"/>
      <c r="J524" s="217"/>
      <c r="K524" s="217"/>
      <c r="L524" s="217"/>
      <c r="M524" s="217"/>
      <c r="N524" s="217"/>
      <c r="O524" s="217"/>
      <c r="P524" s="217"/>
      <c r="Q524" s="217"/>
      <c r="R524" s="217"/>
      <c r="S524" s="217"/>
      <c r="T524" s="217"/>
      <c r="U524" s="217"/>
      <c r="V524" s="217"/>
      <c r="W524" s="217"/>
      <c r="X524" s="217"/>
      <c r="Y524" s="217"/>
      <c r="Z524" s="217"/>
    </row>
    <row r="525">
      <c r="A525" s="82"/>
      <c r="B525" s="82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217"/>
      <c r="T525" s="217"/>
      <c r="U525" s="217"/>
      <c r="V525" s="217"/>
      <c r="W525" s="217"/>
      <c r="X525" s="217"/>
      <c r="Y525" s="217"/>
      <c r="Z525" s="217"/>
    </row>
    <row r="526">
      <c r="A526" s="82"/>
      <c r="B526" s="82"/>
      <c r="C526" s="217"/>
      <c r="D526" s="217"/>
      <c r="E526" s="217"/>
      <c r="F526" s="217"/>
      <c r="G526" s="217"/>
      <c r="H526" s="217"/>
      <c r="I526" s="217"/>
      <c r="J526" s="217"/>
      <c r="K526" s="217"/>
      <c r="L526" s="217"/>
      <c r="M526" s="217"/>
      <c r="N526" s="217"/>
      <c r="O526" s="217"/>
      <c r="P526" s="217"/>
      <c r="Q526" s="217"/>
      <c r="R526" s="217"/>
      <c r="S526" s="217"/>
      <c r="T526" s="217"/>
      <c r="U526" s="217"/>
      <c r="V526" s="217"/>
      <c r="W526" s="217"/>
      <c r="X526" s="217"/>
      <c r="Y526" s="217"/>
      <c r="Z526" s="217"/>
    </row>
    <row r="527">
      <c r="A527" s="82"/>
      <c r="B527" s="82"/>
      <c r="C527" s="217"/>
      <c r="D527" s="217"/>
      <c r="E527" s="217"/>
      <c r="F527" s="217"/>
      <c r="G527" s="217"/>
      <c r="H527" s="217"/>
      <c r="I527" s="217"/>
      <c r="J527" s="217"/>
      <c r="K527" s="217"/>
      <c r="L527" s="217"/>
      <c r="M527" s="217"/>
      <c r="N527" s="217"/>
      <c r="O527" s="217"/>
      <c r="P527" s="217"/>
      <c r="Q527" s="217"/>
      <c r="R527" s="217"/>
      <c r="S527" s="217"/>
      <c r="T527" s="217"/>
      <c r="U527" s="217"/>
      <c r="V527" s="217"/>
      <c r="W527" s="217"/>
      <c r="X527" s="217"/>
      <c r="Y527" s="217"/>
      <c r="Z527" s="217"/>
    </row>
    <row r="528">
      <c r="A528" s="82"/>
      <c r="B528" s="82"/>
      <c r="C528" s="217"/>
      <c r="D528" s="217"/>
      <c r="E528" s="217"/>
      <c r="F528" s="217"/>
      <c r="G528" s="217"/>
      <c r="H528" s="217"/>
      <c r="I528" s="217"/>
      <c r="J528" s="217"/>
      <c r="K528" s="217"/>
      <c r="L528" s="217"/>
      <c r="M528" s="217"/>
      <c r="N528" s="217"/>
      <c r="O528" s="217"/>
      <c r="P528" s="217"/>
      <c r="Q528" s="217"/>
      <c r="R528" s="217"/>
      <c r="S528" s="217"/>
      <c r="T528" s="217"/>
      <c r="U528" s="217"/>
      <c r="V528" s="217"/>
      <c r="W528" s="217"/>
      <c r="X528" s="217"/>
      <c r="Y528" s="217"/>
      <c r="Z528" s="217"/>
    </row>
    <row r="529">
      <c r="A529" s="82"/>
      <c r="B529" s="82"/>
      <c r="C529" s="217"/>
      <c r="D529" s="217"/>
      <c r="E529" s="217"/>
      <c r="F529" s="217"/>
      <c r="G529" s="217"/>
      <c r="H529" s="217"/>
      <c r="I529" s="217"/>
      <c r="J529" s="217"/>
      <c r="K529" s="217"/>
      <c r="L529" s="217"/>
      <c r="M529" s="217"/>
      <c r="N529" s="217"/>
      <c r="O529" s="217"/>
      <c r="P529" s="217"/>
      <c r="Q529" s="217"/>
      <c r="R529" s="217"/>
      <c r="S529" s="217"/>
      <c r="T529" s="217"/>
      <c r="U529" s="217"/>
      <c r="V529" s="217"/>
      <c r="W529" s="217"/>
      <c r="X529" s="217"/>
      <c r="Y529" s="217"/>
      <c r="Z529" s="217"/>
    </row>
    <row r="530">
      <c r="A530" s="82"/>
      <c r="B530" s="82"/>
      <c r="C530" s="217"/>
      <c r="D530" s="217"/>
      <c r="E530" s="217"/>
      <c r="F530" s="217"/>
      <c r="G530" s="217"/>
      <c r="H530" s="217"/>
      <c r="I530" s="217"/>
      <c r="J530" s="217"/>
      <c r="K530" s="217"/>
      <c r="L530" s="217"/>
      <c r="M530" s="217"/>
      <c r="N530" s="217"/>
      <c r="O530" s="217"/>
      <c r="P530" s="217"/>
      <c r="Q530" s="217"/>
      <c r="R530" s="217"/>
      <c r="S530" s="217"/>
      <c r="T530" s="217"/>
      <c r="U530" s="217"/>
      <c r="V530" s="217"/>
      <c r="W530" s="217"/>
      <c r="X530" s="217"/>
      <c r="Y530" s="217"/>
      <c r="Z530" s="217"/>
    </row>
    <row r="531">
      <c r="A531" s="82"/>
      <c r="B531" s="82"/>
      <c r="C531" s="217"/>
      <c r="D531" s="217"/>
      <c r="E531" s="217"/>
      <c r="F531" s="217"/>
      <c r="G531" s="217"/>
      <c r="H531" s="217"/>
      <c r="I531" s="217"/>
      <c r="J531" s="217"/>
      <c r="K531" s="217"/>
      <c r="L531" s="217"/>
      <c r="M531" s="217"/>
      <c r="N531" s="217"/>
      <c r="O531" s="217"/>
      <c r="P531" s="217"/>
      <c r="Q531" s="217"/>
      <c r="R531" s="217"/>
      <c r="S531" s="217"/>
      <c r="T531" s="217"/>
      <c r="U531" s="217"/>
      <c r="V531" s="217"/>
      <c r="W531" s="217"/>
      <c r="X531" s="217"/>
      <c r="Y531" s="217"/>
      <c r="Z531" s="217"/>
    </row>
    <row r="532">
      <c r="A532" s="82"/>
      <c r="B532" s="82"/>
      <c r="C532" s="217"/>
      <c r="D532" s="217"/>
      <c r="E532" s="217"/>
      <c r="F532" s="217"/>
      <c r="G532" s="217"/>
      <c r="H532" s="217"/>
      <c r="I532" s="217"/>
      <c r="J532" s="217"/>
      <c r="K532" s="217"/>
      <c r="L532" s="217"/>
      <c r="M532" s="217"/>
      <c r="N532" s="217"/>
      <c r="O532" s="217"/>
      <c r="P532" s="217"/>
      <c r="Q532" s="217"/>
      <c r="R532" s="217"/>
      <c r="S532" s="217"/>
      <c r="T532" s="217"/>
      <c r="U532" s="217"/>
      <c r="V532" s="217"/>
      <c r="W532" s="217"/>
      <c r="X532" s="217"/>
      <c r="Y532" s="217"/>
      <c r="Z532" s="217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1.71"/>
    <col customWidth="1" min="3" max="3" width="26.29"/>
    <col customWidth="1" min="5" max="5" width="22.14"/>
  </cols>
  <sheetData>
    <row r="1">
      <c r="A1" s="186" t="s">
        <v>4624</v>
      </c>
      <c r="B1" s="44" t="s">
        <v>4625</v>
      </c>
      <c r="C1" s="54" t="s">
        <v>1</v>
      </c>
      <c r="D1" s="31" t="s">
        <v>644</v>
      </c>
      <c r="E1" s="35" t="s">
        <v>4626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259" t="s">
        <v>4627</v>
      </c>
      <c r="B2" s="44"/>
      <c r="C2" s="54"/>
      <c r="D2" s="31"/>
      <c r="E2" s="35">
        <v>25.0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235">
        <v>0.6296</v>
      </c>
      <c r="B3" s="186" t="s">
        <v>4591</v>
      </c>
      <c r="C3" s="37" t="s">
        <v>4628</v>
      </c>
      <c r="D3" s="37" t="s">
        <v>15</v>
      </c>
      <c r="E3" s="54">
        <v>1.0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235">
        <v>0.1626</v>
      </c>
      <c r="B4" s="186" t="s">
        <v>4089</v>
      </c>
      <c r="C4" s="54" t="s">
        <v>4629</v>
      </c>
      <c r="D4" s="54" t="s">
        <v>15</v>
      </c>
      <c r="E4" s="54">
        <v>1.0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234">
        <v>0.0874</v>
      </c>
      <c r="B5" s="186" t="s">
        <v>639</v>
      </c>
      <c r="C5" s="54" t="s">
        <v>4630</v>
      </c>
      <c r="D5" s="54" t="s">
        <v>67</v>
      </c>
      <c r="E5" s="54">
        <v>2.0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234">
        <v>0.0261</v>
      </c>
      <c r="B6" s="186" t="s">
        <v>490</v>
      </c>
      <c r="C6" s="54" t="s">
        <v>1866</v>
      </c>
      <c r="D6" s="54" t="s">
        <v>7</v>
      </c>
      <c r="E6" s="54">
        <v>3.0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235">
        <v>0.0155</v>
      </c>
      <c r="B7" s="186" t="s">
        <v>3566</v>
      </c>
      <c r="C7" s="37" t="s">
        <v>4631</v>
      </c>
      <c r="D7" s="37" t="s">
        <v>7</v>
      </c>
      <c r="E7" s="54">
        <v>1.0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234">
        <v>0.0102</v>
      </c>
      <c r="B8" s="186" t="s">
        <v>586</v>
      </c>
      <c r="C8" s="54" t="s">
        <v>2100</v>
      </c>
      <c r="D8" s="54" t="s">
        <v>67</v>
      </c>
      <c r="E8" s="54">
        <v>3.0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260">
        <v>0.01</v>
      </c>
      <c r="B9" s="223" t="s">
        <v>4632</v>
      </c>
      <c r="C9" s="61" t="s">
        <v>4633</v>
      </c>
      <c r="D9" s="61" t="s">
        <v>15</v>
      </c>
      <c r="E9" s="61">
        <v>1.0</v>
      </c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>
      <c r="A10" s="234">
        <v>0.0089</v>
      </c>
      <c r="B10" s="186" t="s">
        <v>65</v>
      </c>
      <c r="C10" s="36"/>
      <c r="D10" s="36"/>
      <c r="E10" s="54">
        <v>2.0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234">
        <v>0.0068</v>
      </c>
      <c r="B11" s="186" t="s">
        <v>352</v>
      </c>
      <c r="C11" s="36"/>
      <c r="D11" s="36"/>
      <c r="E11" s="54">
        <v>3.0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235">
        <v>0.0032</v>
      </c>
      <c r="B12" s="186" t="s">
        <v>4634</v>
      </c>
      <c r="C12" s="36"/>
      <c r="D12" s="36"/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235">
        <v>7.0E-4</v>
      </c>
      <c r="B13" s="186" t="s">
        <v>3853</v>
      </c>
      <c r="C13" s="36"/>
      <c r="D13" s="36"/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235">
        <v>2.0E-4</v>
      </c>
      <c r="B14" s="186" t="s">
        <v>3993</v>
      </c>
      <c r="C14" s="36"/>
      <c r="D14" s="36"/>
      <c r="E14" s="54">
        <v>1.0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235">
        <v>2.0E-4</v>
      </c>
      <c r="B15" s="186" t="s">
        <v>4635</v>
      </c>
      <c r="C15" s="36"/>
      <c r="D15" s="36"/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235">
        <v>2.0E-4</v>
      </c>
      <c r="B16" s="186" t="s">
        <v>295</v>
      </c>
      <c r="C16" s="36"/>
      <c r="D16" s="36"/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235">
        <v>2.0E-4</v>
      </c>
      <c r="B17" s="186" t="s">
        <v>3762</v>
      </c>
      <c r="C17" s="36"/>
      <c r="D17" s="36"/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235">
        <v>2.0E-4</v>
      </c>
      <c r="B18" s="186" t="s">
        <v>477</v>
      </c>
      <c r="C18" s="36"/>
      <c r="D18" s="36"/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235">
        <v>2.0E-4</v>
      </c>
      <c r="B19" s="186" t="s">
        <v>589</v>
      </c>
      <c r="C19" s="36"/>
      <c r="D19" s="36"/>
      <c r="E19" s="54">
        <v>1.0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261"/>
      <c r="B20" s="82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261"/>
      <c r="B21" s="82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261"/>
      <c r="B22" s="82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261"/>
      <c r="B23" s="82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261"/>
      <c r="B24" s="82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261"/>
      <c r="B25" s="82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261"/>
      <c r="B26" s="82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261"/>
      <c r="B27" s="82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261"/>
      <c r="B28" s="82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261"/>
      <c r="B29" s="82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261"/>
      <c r="B30" s="82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261"/>
      <c r="B31" s="82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261"/>
      <c r="B32" s="82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261"/>
      <c r="B33" s="82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261"/>
      <c r="B34" s="82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261"/>
      <c r="B35" s="82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261"/>
      <c r="B36" s="82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261"/>
      <c r="B37" s="82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261"/>
      <c r="B38" s="82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261"/>
      <c r="B39" s="82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261"/>
      <c r="B40" s="82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261"/>
      <c r="B41" s="82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261"/>
      <c r="B42" s="82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261"/>
      <c r="B43" s="82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261"/>
      <c r="B44" s="82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261"/>
      <c r="B45" s="82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261"/>
      <c r="B46" s="82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261"/>
      <c r="B47" s="82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261"/>
      <c r="B48" s="82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261"/>
      <c r="B49" s="82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261"/>
      <c r="B50" s="82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261"/>
      <c r="B51" s="82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261"/>
      <c r="B52" s="82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261"/>
      <c r="B53" s="82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261"/>
      <c r="B54" s="8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261"/>
      <c r="B55" s="82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261"/>
      <c r="B56" s="82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261"/>
      <c r="B57" s="82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261"/>
      <c r="B58" s="82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261"/>
      <c r="B59" s="82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261"/>
      <c r="B60" s="82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261"/>
      <c r="B61" s="82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261"/>
      <c r="B62" s="82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261"/>
      <c r="B63" s="82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261"/>
      <c r="B64" s="82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261"/>
      <c r="B65" s="82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261"/>
      <c r="B66" s="82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261"/>
      <c r="B67" s="82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261"/>
      <c r="B68" s="82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261"/>
      <c r="B69" s="82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261"/>
      <c r="B70" s="82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261"/>
      <c r="B71" s="82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261"/>
      <c r="B72" s="82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261"/>
      <c r="B73" s="82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261"/>
      <c r="B74" s="82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261"/>
      <c r="B75" s="82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261"/>
      <c r="B76" s="82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261"/>
      <c r="B77" s="82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261"/>
      <c r="B78" s="82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261"/>
      <c r="B79" s="82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261"/>
      <c r="B80" s="82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261"/>
      <c r="B81" s="82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261"/>
      <c r="B82" s="82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261"/>
      <c r="B83" s="82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261"/>
      <c r="B84" s="82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261"/>
      <c r="B85" s="82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261"/>
      <c r="B86" s="82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261"/>
      <c r="B87" s="82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261"/>
      <c r="B88" s="82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261"/>
      <c r="B89" s="82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261"/>
      <c r="B90" s="82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261"/>
      <c r="B91" s="82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261"/>
      <c r="B92" s="82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261"/>
      <c r="B93" s="82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261"/>
      <c r="B94" s="82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261"/>
      <c r="B95" s="82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261"/>
      <c r="B96" s="82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261"/>
      <c r="B97" s="82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261"/>
      <c r="B98" s="82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261"/>
      <c r="B99" s="82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261"/>
      <c r="B100" s="82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261"/>
      <c r="B101" s="82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261"/>
      <c r="B102" s="82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261"/>
      <c r="B103" s="82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261"/>
      <c r="B104" s="82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261"/>
      <c r="B105" s="82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261"/>
      <c r="B106" s="82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261"/>
      <c r="B107" s="82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261"/>
      <c r="B108" s="82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261"/>
      <c r="B109" s="82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261"/>
      <c r="B110" s="82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261"/>
      <c r="B111" s="82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261"/>
      <c r="B112" s="82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261"/>
      <c r="B113" s="82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261"/>
      <c r="B114" s="82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261"/>
      <c r="B115" s="82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261"/>
      <c r="B116" s="82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261"/>
      <c r="B117" s="82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261"/>
      <c r="B118" s="82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261"/>
      <c r="B119" s="82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261"/>
      <c r="B120" s="82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261"/>
      <c r="B121" s="82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261"/>
      <c r="B122" s="82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261"/>
      <c r="B123" s="82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261"/>
      <c r="B124" s="82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261"/>
      <c r="B125" s="82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261"/>
      <c r="B126" s="82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261"/>
      <c r="B127" s="82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261"/>
      <c r="B128" s="82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261"/>
      <c r="B129" s="82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261"/>
      <c r="B130" s="82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261"/>
      <c r="B131" s="82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261"/>
      <c r="B132" s="82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261"/>
      <c r="B133" s="82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261"/>
      <c r="B134" s="82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261"/>
      <c r="B135" s="82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261"/>
      <c r="B136" s="82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261"/>
      <c r="B137" s="82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261"/>
      <c r="B138" s="82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261"/>
      <c r="B139" s="82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261"/>
      <c r="B140" s="82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261"/>
      <c r="B141" s="82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261"/>
      <c r="B142" s="82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261"/>
      <c r="B143" s="82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261"/>
      <c r="B144" s="82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261"/>
      <c r="B145" s="82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261"/>
      <c r="B146" s="82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261"/>
      <c r="B147" s="82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261"/>
      <c r="B148" s="82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261"/>
      <c r="B149" s="82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261"/>
      <c r="B150" s="82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261"/>
      <c r="B151" s="82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261"/>
      <c r="B152" s="82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261"/>
      <c r="B153" s="82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261"/>
      <c r="B154" s="82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261"/>
      <c r="B155" s="82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261"/>
      <c r="B156" s="82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261"/>
      <c r="B157" s="82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261"/>
      <c r="B158" s="82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261"/>
      <c r="B159" s="82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261"/>
      <c r="B160" s="82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261"/>
      <c r="B161" s="82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261"/>
      <c r="B162" s="82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261"/>
      <c r="B163" s="82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261"/>
      <c r="B164" s="82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261"/>
      <c r="B165" s="82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261"/>
      <c r="B166" s="82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261"/>
      <c r="B167" s="82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261"/>
      <c r="B168" s="82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261"/>
      <c r="B169" s="82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261"/>
      <c r="B170" s="82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261"/>
      <c r="B171" s="82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261"/>
      <c r="B172" s="82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261"/>
      <c r="B173" s="82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261"/>
      <c r="B174" s="82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261"/>
      <c r="B175" s="82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261"/>
      <c r="B176" s="82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261"/>
      <c r="B177" s="82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261"/>
      <c r="B178" s="82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261"/>
      <c r="B179" s="82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261"/>
      <c r="B180" s="82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261"/>
      <c r="B181" s="82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261"/>
      <c r="B182" s="82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261"/>
      <c r="B183" s="82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261"/>
      <c r="B184" s="82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261"/>
      <c r="B185" s="82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261"/>
      <c r="B186" s="82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261"/>
      <c r="B187" s="82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261"/>
      <c r="B188" s="82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261"/>
      <c r="B189" s="82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261"/>
      <c r="B190" s="82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261"/>
      <c r="B191" s="82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261"/>
      <c r="B192" s="82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261"/>
      <c r="B193" s="82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261"/>
      <c r="B194" s="82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261"/>
      <c r="B195" s="82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261"/>
      <c r="B196" s="82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261"/>
      <c r="B197" s="82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261"/>
      <c r="B198" s="82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261"/>
      <c r="B199" s="82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261"/>
      <c r="B200" s="82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261"/>
      <c r="B201" s="82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261"/>
      <c r="B202" s="82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261"/>
      <c r="B203" s="82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261"/>
      <c r="B204" s="82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261"/>
      <c r="B205" s="82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261"/>
      <c r="B206" s="82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261"/>
      <c r="B207" s="82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261"/>
      <c r="B208" s="82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261"/>
      <c r="B209" s="82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261"/>
      <c r="B210" s="82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261"/>
      <c r="B211" s="82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261"/>
      <c r="B212" s="82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261"/>
      <c r="B213" s="82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261"/>
      <c r="B214" s="82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261"/>
      <c r="B215" s="82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261"/>
      <c r="B216" s="82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261"/>
      <c r="B217" s="82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261"/>
      <c r="B218" s="82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261"/>
      <c r="B219" s="82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261"/>
      <c r="B220" s="82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261"/>
      <c r="B221" s="82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261"/>
      <c r="B222" s="82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261"/>
      <c r="B223" s="82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261"/>
      <c r="B224" s="82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261"/>
      <c r="B225" s="82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261"/>
      <c r="B226" s="82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261"/>
      <c r="B227" s="82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261"/>
      <c r="B228" s="82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261"/>
      <c r="B229" s="82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261"/>
      <c r="B230" s="82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261"/>
      <c r="B231" s="82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261"/>
      <c r="B232" s="82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261"/>
      <c r="B233" s="82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261"/>
      <c r="B234" s="82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261"/>
      <c r="B235" s="82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261"/>
      <c r="B236" s="82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261"/>
      <c r="B237" s="82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261"/>
      <c r="B238" s="82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261"/>
      <c r="B239" s="82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261"/>
      <c r="B240" s="82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261"/>
      <c r="B241" s="82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261"/>
      <c r="B242" s="82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261"/>
      <c r="B243" s="82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261"/>
      <c r="B244" s="82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261"/>
      <c r="B245" s="82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261"/>
      <c r="B246" s="82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261"/>
      <c r="B247" s="82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261"/>
      <c r="B248" s="82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261"/>
      <c r="B249" s="82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261"/>
      <c r="B250" s="82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261"/>
      <c r="B251" s="82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261"/>
      <c r="B252" s="82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261"/>
      <c r="B253" s="82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261"/>
      <c r="B254" s="82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261"/>
      <c r="B255" s="82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261"/>
      <c r="B256" s="82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261"/>
      <c r="B257" s="82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261"/>
      <c r="B258" s="82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261"/>
      <c r="B259" s="82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261"/>
      <c r="B260" s="82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261"/>
      <c r="B261" s="82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261"/>
      <c r="B262" s="82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261"/>
      <c r="B263" s="82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261"/>
      <c r="B264" s="82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261"/>
      <c r="B265" s="82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261"/>
      <c r="B266" s="82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261"/>
      <c r="B267" s="82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261"/>
      <c r="B268" s="82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261"/>
      <c r="B269" s="82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261"/>
      <c r="B270" s="82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261"/>
      <c r="B271" s="82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261"/>
      <c r="B272" s="82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261"/>
      <c r="B273" s="82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261"/>
      <c r="B274" s="82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261"/>
      <c r="B275" s="82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261"/>
      <c r="B276" s="82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261"/>
      <c r="B277" s="82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261"/>
      <c r="B278" s="82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261"/>
      <c r="B279" s="82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261"/>
      <c r="B280" s="82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261"/>
      <c r="B281" s="82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261"/>
      <c r="B282" s="82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261"/>
      <c r="B283" s="82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261"/>
      <c r="B284" s="82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261"/>
      <c r="B285" s="82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261"/>
      <c r="B286" s="82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261"/>
      <c r="B287" s="82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261"/>
      <c r="B288" s="82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261"/>
      <c r="B289" s="82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261"/>
      <c r="B290" s="82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261"/>
      <c r="B291" s="82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261"/>
      <c r="B292" s="82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261"/>
      <c r="B293" s="82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261"/>
      <c r="B294" s="82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261"/>
      <c r="B295" s="82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261"/>
      <c r="B296" s="82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261"/>
      <c r="B297" s="82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261"/>
      <c r="B298" s="82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261"/>
      <c r="B299" s="82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261"/>
      <c r="B300" s="82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261"/>
      <c r="B301" s="82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261"/>
      <c r="B302" s="82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261"/>
      <c r="B303" s="82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261"/>
      <c r="B304" s="82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261"/>
      <c r="B305" s="82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261"/>
      <c r="B306" s="82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261"/>
      <c r="B307" s="82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261"/>
      <c r="B308" s="82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261"/>
      <c r="B309" s="82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261"/>
      <c r="B310" s="82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261"/>
      <c r="B311" s="82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261"/>
      <c r="B312" s="82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261"/>
      <c r="B313" s="82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261"/>
      <c r="B314" s="82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261"/>
      <c r="B315" s="82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261"/>
      <c r="B316" s="82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261"/>
      <c r="B317" s="82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261"/>
      <c r="B318" s="82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261"/>
      <c r="B319" s="82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261"/>
      <c r="B320" s="82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261"/>
      <c r="B321" s="82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261"/>
      <c r="B322" s="82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261"/>
      <c r="B323" s="82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261"/>
      <c r="B324" s="82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261"/>
      <c r="B325" s="82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261"/>
      <c r="B326" s="82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261"/>
      <c r="B327" s="82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261"/>
      <c r="B328" s="82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261"/>
      <c r="B329" s="82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261"/>
      <c r="B330" s="82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261"/>
      <c r="B331" s="82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261"/>
      <c r="B332" s="82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261"/>
      <c r="B333" s="82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261"/>
      <c r="B334" s="82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261"/>
      <c r="B335" s="82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261"/>
      <c r="B336" s="82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261"/>
      <c r="B337" s="82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261"/>
      <c r="B338" s="82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261"/>
      <c r="B339" s="82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261"/>
      <c r="B340" s="82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261"/>
      <c r="B341" s="82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261"/>
      <c r="B342" s="82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261"/>
      <c r="B343" s="82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261"/>
      <c r="B344" s="82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261"/>
      <c r="B345" s="82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261"/>
      <c r="B346" s="82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261"/>
      <c r="B347" s="82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261"/>
      <c r="B348" s="82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261"/>
      <c r="B349" s="82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261"/>
      <c r="B350" s="82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261"/>
      <c r="B351" s="82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261"/>
      <c r="B352" s="82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261"/>
      <c r="B353" s="82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261"/>
      <c r="B354" s="82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261"/>
      <c r="B355" s="82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261"/>
      <c r="B356" s="82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261"/>
      <c r="B357" s="82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261"/>
      <c r="B358" s="82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261"/>
      <c r="B359" s="82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261"/>
      <c r="B360" s="82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261"/>
      <c r="B361" s="82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261"/>
      <c r="B362" s="82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261"/>
      <c r="B363" s="82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261"/>
      <c r="B364" s="82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261"/>
      <c r="B365" s="82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261"/>
      <c r="B366" s="82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261"/>
      <c r="B367" s="82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261"/>
      <c r="B368" s="82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261"/>
      <c r="B369" s="82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261"/>
      <c r="B370" s="82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261"/>
      <c r="B371" s="82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261"/>
      <c r="B372" s="82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261"/>
      <c r="B373" s="82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261"/>
      <c r="B374" s="82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261"/>
      <c r="B375" s="82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261"/>
      <c r="B376" s="82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261"/>
      <c r="B377" s="82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261"/>
      <c r="B378" s="82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261"/>
      <c r="B379" s="82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261"/>
      <c r="B380" s="82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261"/>
      <c r="B381" s="82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261"/>
      <c r="B382" s="82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261"/>
      <c r="B383" s="82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261"/>
      <c r="B384" s="82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261"/>
      <c r="B385" s="82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261"/>
      <c r="B386" s="82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261"/>
      <c r="B387" s="82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261"/>
      <c r="B388" s="82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261"/>
      <c r="B389" s="82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261"/>
      <c r="B390" s="82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261"/>
      <c r="B391" s="82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261"/>
      <c r="B392" s="82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261"/>
      <c r="B393" s="82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261"/>
      <c r="B394" s="82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261"/>
      <c r="B395" s="82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261"/>
      <c r="B396" s="82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23.86"/>
    <col customWidth="1" min="3" max="3" width="18.57"/>
    <col customWidth="1" min="5" max="5" width="21.43"/>
  </cols>
  <sheetData>
    <row r="1">
      <c r="A1" s="186" t="s">
        <v>4636</v>
      </c>
      <c r="B1" s="215" t="s">
        <v>4637</v>
      </c>
      <c r="C1" s="214" t="s">
        <v>1</v>
      </c>
      <c r="D1" s="215" t="s">
        <v>644</v>
      </c>
      <c r="E1" s="216" t="s">
        <v>4638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</row>
    <row r="2">
      <c r="A2" s="262" t="s">
        <v>4639</v>
      </c>
      <c r="B2" s="82"/>
      <c r="C2" s="217"/>
      <c r="D2" s="217"/>
      <c r="E2" s="219">
        <v>172.0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235">
        <v>0.5431</v>
      </c>
      <c r="B3" s="186" t="s">
        <v>4591</v>
      </c>
      <c r="C3" s="219" t="s">
        <v>4628</v>
      </c>
      <c r="D3" s="219" t="s">
        <v>15</v>
      </c>
      <c r="E3" s="219">
        <v>1.0</v>
      </c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</row>
    <row r="4">
      <c r="A4" s="234">
        <v>0.1363</v>
      </c>
      <c r="B4" s="186" t="s">
        <v>3566</v>
      </c>
      <c r="C4" s="219" t="s">
        <v>4631</v>
      </c>
      <c r="D4" s="219" t="s">
        <v>7</v>
      </c>
      <c r="E4" s="219">
        <v>2.0</v>
      </c>
      <c r="F4" s="217"/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</row>
    <row r="5">
      <c r="A5" s="235">
        <v>0.0545</v>
      </c>
      <c r="B5" s="186" t="s">
        <v>4089</v>
      </c>
      <c r="C5" s="214" t="s">
        <v>4629</v>
      </c>
      <c r="D5" s="214" t="s">
        <v>15</v>
      </c>
      <c r="E5" s="219">
        <v>1.0</v>
      </c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</row>
    <row r="6">
      <c r="A6" s="234">
        <v>0.0496</v>
      </c>
      <c r="B6" s="186" t="s">
        <v>4635</v>
      </c>
      <c r="C6" s="219" t="s">
        <v>4640</v>
      </c>
      <c r="D6" s="219" t="s">
        <v>15</v>
      </c>
      <c r="E6" s="219">
        <v>3.0</v>
      </c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</row>
    <row r="7">
      <c r="A7" s="235">
        <v>0.0338</v>
      </c>
      <c r="B7" s="186" t="s">
        <v>3856</v>
      </c>
      <c r="C7" s="219" t="s">
        <v>4641</v>
      </c>
      <c r="D7" s="219" t="s">
        <v>15</v>
      </c>
      <c r="E7" s="219">
        <v>1.0</v>
      </c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</row>
    <row r="8">
      <c r="A8" s="234">
        <v>0.0318</v>
      </c>
      <c r="B8" s="186" t="s">
        <v>295</v>
      </c>
      <c r="C8" s="219" t="s">
        <v>1519</v>
      </c>
      <c r="D8" s="219" t="s">
        <v>67</v>
      </c>
      <c r="E8" s="219">
        <v>8.0</v>
      </c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</row>
    <row r="9">
      <c r="A9" s="234">
        <v>0.0146</v>
      </c>
      <c r="B9" s="186" t="s">
        <v>4642</v>
      </c>
      <c r="C9" s="219" t="s">
        <v>4643</v>
      </c>
      <c r="D9" s="219" t="s">
        <v>7</v>
      </c>
      <c r="E9" s="219">
        <v>3.0</v>
      </c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>
      <c r="A10" s="235">
        <v>0.0138</v>
      </c>
      <c r="B10" s="186" t="s">
        <v>3889</v>
      </c>
      <c r="C10" s="219" t="s">
        <v>4644</v>
      </c>
      <c r="D10" s="219" t="s">
        <v>15</v>
      </c>
      <c r="E10" s="219">
        <v>1.0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>
      <c r="A11" s="234">
        <v>0.0122</v>
      </c>
      <c r="B11" s="186" t="s">
        <v>490</v>
      </c>
      <c r="C11" s="219" t="s">
        <v>1866</v>
      </c>
      <c r="D11" s="219" t="s">
        <v>7</v>
      </c>
      <c r="E11" s="219">
        <v>2.0</v>
      </c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>
      <c r="A12" s="236">
        <v>0.0112</v>
      </c>
      <c r="B12" s="223" t="s">
        <v>603</v>
      </c>
      <c r="C12" s="224" t="s">
        <v>1438</v>
      </c>
      <c r="D12" s="224" t="s">
        <v>67</v>
      </c>
      <c r="E12" s="224">
        <v>5.0</v>
      </c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225"/>
      <c r="Z12" s="225"/>
    </row>
    <row r="13">
      <c r="A13" s="234">
        <v>0.0066</v>
      </c>
      <c r="B13" s="186" t="s">
        <v>639</v>
      </c>
      <c r="C13" s="217"/>
      <c r="D13" s="217"/>
      <c r="E13" s="219">
        <v>4.0</v>
      </c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</row>
    <row r="14">
      <c r="A14" s="234">
        <v>0.0064</v>
      </c>
      <c r="B14" s="186" t="s">
        <v>65</v>
      </c>
      <c r="C14" s="217"/>
      <c r="D14" s="217"/>
      <c r="E14" s="219">
        <v>3.0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</row>
    <row r="15">
      <c r="A15" s="235">
        <v>0.0063</v>
      </c>
      <c r="B15" s="186" t="s">
        <v>3833</v>
      </c>
      <c r="C15" s="217"/>
      <c r="D15" s="217"/>
      <c r="E15" s="219">
        <v>1.0</v>
      </c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</row>
    <row r="16">
      <c r="A16" s="235">
        <v>0.0058</v>
      </c>
      <c r="B16" s="186" t="s">
        <v>515</v>
      </c>
      <c r="C16" s="217"/>
      <c r="D16" s="217"/>
      <c r="E16" s="219">
        <v>1.0</v>
      </c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</row>
    <row r="17">
      <c r="A17" s="235">
        <v>0.0045</v>
      </c>
      <c r="B17" s="186" t="s">
        <v>4645</v>
      </c>
      <c r="C17" s="217"/>
      <c r="D17" s="217"/>
      <c r="E17" s="219">
        <v>1.0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</row>
    <row r="18">
      <c r="A18" s="234">
        <v>0.0043</v>
      </c>
      <c r="B18" s="186" t="s">
        <v>3631</v>
      </c>
      <c r="C18" s="217"/>
      <c r="D18" s="217"/>
      <c r="E18" s="219">
        <v>4.0</v>
      </c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</row>
    <row r="19">
      <c r="A19" s="235">
        <v>0.0038</v>
      </c>
      <c r="B19" s="186" t="s">
        <v>3763</v>
      </c>
      <c r="C19" s="217"/>
      <c r="D19" s="217"/>
      <c r="E19" s="219">
        <v>1.0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</row>
    <row r="20">
      <c r="A20" s="235">
        <v>0.0038</v>
      </c>
      <c r="B20" s="186" t="s">
        <v>4646</v>
      </c>
      <c r="C20" s="217"/>
      <c r="D20" s="217"/>
      <c r="E20" s="219">
        <v>1.0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</row>
    <row r="21">
      <c r="A21" s="234">
        <v>0.0032</v>
      </c>
      <c r="B21" s="186" t="s">
        <v>30</v>
      </c>
      <c r="C21" s="217"/>
      <c r="D21" s="217"/>
      <c r="E21" s="219">
        <v>3.0</v>
      </c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7"/>
      <c r="Z21" s="217"/>
    </row>
    <row r="22">
      <c r="A22" s="234">
        <v>0.0032</v>
      </c>
      <c r="B22" s="186" t="s">
        <v>3993</v>
      </c>
      <c r="C22" s="217"/>
      <c r="D22" s="217"/>
      <c r="E22" s="219">
        <v>2.0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</row>
    <row r="23">
      <c r="A23" s="234">
        <v>0.0032</v>
      </c>
      <c r="B23" s="186" t="s">
        <v>4647</v>
      </c>
      <c r="C23" s="217"/>
      <c r="D23" s="217"/>
      <c r="E23" s="219">
        <v>3.0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</row>
    <row r="24">
      <c r="A24" s="235">
        <v>0.0029</v>
      </c>
      <c r="B24" s="186" t="s">
        <v>4648</v>
      </c>
      <c r="C24" s="217"/>
      <c r="D24" s="217"/>
      <c r="E24" s="219">
        <v>1.0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7"/>
      <c r="Z24" s="217"/>
    </row>
    <row r="25">
      <c r="A25" s="234">
        <v>0.0029</v>
      </c>
      <c r="B25" s="186" t="s">
        <v>604</v>
      </c>
      <c r="C25" s="217"/>
      <c r="D25" s="217"/>
      <c r="E25" s="219">
        <v>2.0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</row>
    <row r="26">
      <c r="A26" s="234">
        <v>0.0025</v>
      </c>
      <c r="B26" s="186" t="s">
        <v>4649</v>
      </c>
      <c r="C26" s="217"/>
      <c r="D26" s="217"/>
      <c r="E26" s="219">
        <v>2.0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</row>
    <row r="27">
      <c r="A27" s="235">
        <v>0.0024</v>
      </c>
      <c r="B27" s="186" t="s">
        <v>4650</v>
      </c>
      <c r="C27" s="217"/>
      <c r="D27" s="217"/>
      <c r="E27" s="219">
        <v>1.0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</row>
    <row r="28">
      <c r="A28" s="235">
        <v>0.0023</v>
      </c>
      <c r="B28" s="186" t="s">
        <v>4634</v>
      </c>
      <c r="C28" s="217"/>
      <c r="D28" s="217"/>
      <c r="E28" s="219">
        <v>1.0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</row>
    <row r="29">
      <c r="A29" s="235">
        <v>0.0022</v>
      </c>
      <c r="B29" s="186" t="s">
        <v>4632</v>
      </c>
      <c r="C29" s="217"/>
      <c r="D29" s="217"/>
      <c r="E29" s="219">
        <v>1.0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</row>
    <row r="30">
      <c r="A30" s="235">
        <v>0.0015</v>
      </c>
      <c r="B30" s="186" t="s">
        <v>4651</v>
      </c>
      <c r="C30" s="217"/>
      <c r="D30" s="217"/>
      <c r="E30" s="219">
        <v>1.0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7"/>
      <c r="Z30" s="217"/>
    </row>
    <row r="31">
      <c r="A31" s="235">
        <v>0.0015</v>
      </c>
      <c r="B31" s="186" t="s">
        <v>4652</v>
      </c>
      <c r="C31" s="217"/>
      <c r="D31" s="217"/>
      <c r="E31" s="219">
        <v>1.0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</row>
    <row r="32">
      <c r="A32" s="234">
        <v>0.0014</v>
      </c>
      <c r="B32" s="186" t="s">
        <v>115</v>
      </c>
      <c r="C32" s="217"/>
      <c r="D32" s="217"/>
      <c r="E32" s="219">
        <v>4.0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7"/>
      <c r="Z32" s="217"/>
    </row>
    <row r="33">
      <c r="A33" s="235">
        <v>0.0014</v>
      </c>
      <c r="B33" s="186" t="s">
        <v>4653</v>
      </c>
      <c r="C33" s="217"/>
      <c r="D33" s="217"/>
      <c r="E33" s="219">
        <v>1.0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</row>
    <row r="34">
      <c r="A34" s="234">
        <v>0.0013</v>
      </c>
      <c r="B34" s="186" t="s">
        <v>268</v>
      </c>
      <c r="C34" s="217"/>
      <c r="D34" s="217"/>
      <c r="E34" s="219">
        <v>2.0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</row>
    <row r="35">
      <c r="A35" s="235">
        <v>0.0012</v>
      </c>
      <c r="B35" s="186" t="s">
        <v>3409</v>
      </c>
      <c r="C35" s="217"/>
      <c r="D35" s="217"/>
      <c r="E35" s="21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</row>
    <row r="36">
      <c r="A36" s="235">
        <v>0.0011</v>
      </c>
      <c r="B36" s="186" t="s">
        <v>4654</v>
      </c>
      <c r="C36" s="217"/>
      <c r="D36" s="217"/>
      <c r="E36" s="219">
        <v>1.0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</row>
    <row r="37">
      <c r="A37" s="235">
        <v>0.001</v>
      </c>
      <c r="B37" s="186" t="s">
        <v>4655</v>
      </c>
      <c r="C37" s="217"/>
      <c r="D37" s="217"/>
      <c r="E37" s="219">
        <v>1.0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</row>
    <row r="38">
      <c r="A38" s="235">
        <v>8.0E-4</v>
      </c>
      <c r="B38" s="186" t="s">
        <v>4656</v>
      </c>
      <c r="C38" s="217"/>
      <c r="D38" s="217"/>
      <c r="E38" s="21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</row>
    <row r="39">
      <c r="A39" s="234">
        <v>8.0E-4</v>
      </c>
      <c r="B39" s="186" t="s">
        <v>4657</v>
      </c>
      <c r="C39" s="217"/>
      <c r="D39" s="217"/>
      <c r="E39" s="219">
        <v>3.0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</row>
    <row r="40">
      <c r="A40" s="235">
        <v>8.0E-4</v>
      </c>
      <c r="B40" s="186" t="s">
        <v>4607</v>
      </c>
      <c r="C40" s="217"/>
      <c r="D40" s="217"/>
      <c r="E40" s="219">
        <v>1.0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</row>
    <row r="41">
      <c r="A41" s="235">
        <v>7.0E-4</v>
      </c>
      <c r="B41" s="186" t="s">
        <v>4658</v>
      </c>
      <c r="C41" s="217"/>
      <c r="D41" s="217"/>
      <c r="E41" s="219">
        <v>1.0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</row>
    <row r="42">
      <c r="A42" s="235">
        <v>7.0E-4</v>
      </c>
      <c r="B42" s="186" t="s">
        <v>3853</v>
      </c>
      <c r="C42" s="217"/>
      <c r="D42" s="217"/>
      <c r="E42" s="219">
        <v>1.0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</row>
    <row r="43">
      <c r="A43" s="235">
        <v>7.0E-4</v>
      </c>
      <c r="B43" s="186" t="s">
        <v>4659</v>
      </c>
      <c r="C43" s="217"/>
      <c r="D43" s="217"/>
      <c r="E43" s="219">
        <v>1.0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</row>
    <row r="44">
      <c r="A44" s="235">
        <v>6.0E-4</v>
      </c>
      <c r="B44" s="186" t="s">
        <v>4660</v>
      </c>
      <c r="C44" s="217"/>
      <c r="D44" s="217"/>
      <c r="E44" s="219">
        <v>1.0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</row>
    <row r="45">
      <c r="A45" s="234">
        <v>6.0E-4</v>
      </c>
      <c r="B45" s="186" t="s">
        <v>4038</v>
      </c>
      <c r="C45" s="217"/>
      <c r="D45" s="217"/>
      <c r="E45" s="219">
        <v>2.0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</row>
    <row r="46">
      <c r="A46" s="234">
        <v>5.0E-4</v>
      </c>
      <c r="B46" s="186" t="s">
        <v>3328</v>
      </c>
      <c r="C46" s="217"/>
      <c r="D46" s="217"/>
      <c r="E46" s="219">
        <v>2.0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7"/>
      <c r="Z46" s="217"/>
    </row>
    <row r="47">
      <c r="A47" s="235">
        <v>5.0E-4</v>
      </c>
      <c r="B47" s="186" t="s">
        <v>3309</v>
      </c>
      <c r="C47" s="217"/>
      <c r="D47" s="217"/>
      <c r="E47" s="219">
        <v>1.0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7"/>
      <c r="Z47" s="217"/>
    </row>
    <row r="48">
      <c r="A48" s="235">
        <v>5.0E-4</v>
      </c>
      <c r="B48" s="186" t="s">
        <v>3462</v>
      </c>
      <c r="C48" s="217"/>
      <c r="D48" s="217"/>
      <c r="E48" s="219">
        <v>1.0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</row>
    <row r="49">
      <c r="A49" s="234">
        <v>5.0E-4</v>
      </c>
      <c r="B49" s="186" t="s">
        <v>352</v>
      </c>
      <c r="C49" s="217"/>
      <c r="D49" s="217"/>
      <c r="E49" s="219">
        <v>2.0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7"/>
      <c r="Z49" s="217"/>
    </row>
    <row r="50">
      <c r="A50" s="234">
        <v>5.0E-4</v>
      </c>
      <c r="B50" s="186" t="s">
        <v>2969</v>
      </c>
      <c r="C50" s="217"/>
      <c r="D50" s="217"/>
      <c r="E50" s="219">
        <v>3.0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</row>
    <row r="51">
      <c r="A51" s="235">
        <v>5.0E-4</v>
      </c>
      <c r="B51" s="186" t="s">
        <v>3836</v>
      </c>
      <c r="C51" s="217"/>
      <c r="D51" s="217"/>
      <c r="E51" s="21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7"/>
      <c r="Z51" s="217"/>
    </row>
    <row r="52">
      <c r="A52" s="235">
        <v>5.0E-4</v>
      </c>
      <c r="B52" s="186" t="s">
        <v>4661</v>
      </c>
      <c r="C52" s="217"/>
      <c r="D52" s="217"/>
      <c r="E52" s="219">
        <v>1.0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</row>
    <row r="53">
      <c r="A53" s="235">
        <v>5.0E-4</v>
      </c>
      <c r="B53" s="186" t="s">
        <v>4662</v>
      </c>
      <c r="C53" s="217"/>
      <c r="D53" s="217"/>
      <c r="E53" s="21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</row>
    <row r="54">
      <c r="A54" s="235">
        <v>5.0E-4</v>
      </c>
      <c r="B54" s="186" t="s">
        <v>520</v>
      </c>
      <c r="C54" s="217"/>
      <c r="D54" s="217"/>
      <c r="E54" s="219">
        <v>1.0</v>
      </c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</row>
    <row r="55">
      <c r="A55" s="235">
        <v>5.0E-4</v>
      </c>
      <c r="B55" s="186" t="s">
        <v>4663</v>
      </c>
      <c r="C55" s="217"/>
      <c r="D55" s="217"/>
      <c r="E55" s="219">
        <v>1.0</v>
      </c>
      <c r="F55" s="217"/>
      <c r="G55" s="217"/>
      <c r="H55" s="217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>
      <c r="A56" s="235">
        <v>4.0E-4</v>
      </c>
      <c r="B56" s="186" t="s">
        <v>251</v>
      </c>
      <c r="C56" s="217"/>
      <c r="D56" s="217"/>
      <c r="E56" s="219">
        <v>1.0</v>
      </c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</row>
    <row r="57">
      <c r="A57" s="234">
        <v>4.0E-4</v>
      </c>
      <c r="B57" s="186" t="s">
        <v>586</v>
      </c>
      <c r="C57" s="217"/>
      <c r="D57" s="217"/>
      <c r="E57" s="219">
        <v>2.0</v>
      </c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7"/>
      <c r="Z57" s="217"/>
    </row>
    <row r="58">
      <c r="A58" s="235">
        <v>3.0E-4</v>
      </c>
      <c r="B58" s="186" t="s">
        <v>4664</v>
      </c>
      <c r="C58" s="217"/>
      <c r="D58" s="217"/>
      <c r="E58" s="219">
        <v>1.0</v>
      </c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</row>
    <row r="59">
      <c r="A59" s="234">
        <v>3.0E-4</v>
      </c>
      <c r="B59" s="186" t="s">
        <v>4665</v>
      </c>
      <c r="C59" s="217"/>
      <c r="D59" s="217"/>
      <c r="E59" s="219">
        <v>2.0</v>
      </c>
      <c r="F59" s="217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</row>
    <row r="60">
      <c r="A60" s="235">
        <v>3.0E-4</v>
      </c>
      <c r="B60" s="186" t="s">
        <v>4666</v>
      </c>
      <c r="C60" s="217"/>
      <c r="D60" s="217"/>
      <c r="E60" s="219">
        <v>1.0</v>
      </c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7"/>
    </row>
    <row r="61">
      <c r="A61" s="235">
        <v>3.0E-4</v>
      </c>
      <c r="B61" s="186" t="s">
        <v>4667</v>
      </c>
      <c r="C61" s="217"/>
      <c r="D61" s="217"/>
      <c r="E61" s="219">
        <v>1.0</v>
      </c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</row>
    <row r="62">
      <c r="A62" s="235">
        <v>3.0E-4</v>
      </c>
      <c r="B62" s="186" t="s">
        <v>3854</v>
      </c>
      <c r="C62" s="217"/>
      <c r="D62" s="217"/>
      <c r="E62" s="219">
        <v>1.0</v>
      </c>
      <c r="F62" s="217"/>
      <c r="G62" s="217"/>
      <c r="H62" s="217"/>
      <c r="I62" s="217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7"/>
      <c r="Z62" s="217"/>
    </row>
    <row r="63">
      <c r="A63" s="235">
        <v>3.0E-4</v>
      </c>
      <c r="B63" s="186" t="s">
        <v>4668</v>
      </c>
      <c r="C63" s="217"/>
      <c r="D63" s="217"/>
      <c r="E63" s="219">
        <v>1.0</v>
      </c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</row>
    <row r="64">
      <c r="A64" s="234">
        <v>3.0E-4</v>
      </c>
      <c r="B64" s="186" t="s">
        <v>4669</v>
      </c>
      <c r="C64" s="217"/>
      <c r="D64" s="217"/>
      <c r="E64" s="219">
        <v>2.0</v>
      </c>
      <c r="F64" s="217"/>
      <c r="G64" s="217"/>
      <c r="H64" s="217"/>
      <c r="I64" s="217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7"/>
      <c r="Z64" s="217"/>
    </row>
    <row r="65">
      <c r="A65" s="234">
        <v>3.0E-4</v>
      </c>
      <c r="B65" s="186" t="s">
        <v>279</v>
      </c>
      <c r="C65" s="217"/>
      <c r="D65" s="217"/>
      <c r="E65" s="219">
        <v>2.0</v>
      </c>
      <c r="F65" s="217"/>
      <c r="G65" s="217"/>
      <c r="H65" s="217"/>
      <c r="I65" s="217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7"/>
      <c r="Z65" s="217"/>
    </row>
    <row r="66">
      <c r="A66" s="235">
        <v>3.0E-4</v>
      </c>
      <c r="B66" s="186" t="s">
        <v>4670</v>
      </c>
      <c r="C66" s="217"/>
      <c r="D66" s="217"/>
      <c r="E66" s="219">
        <v>1.0</v>
      </c>
      <c r="F66" s="217"/>
      <c r="G66" s="217"/>
      <c r="H66" s="217"/>
      <c r="I66" s="217"/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7"/>
      <c r="Z66" s="217"/>
    </row>
    <row r="67">
      <c r="A67" s="235">
        <v>3.0E-4</v>
      </c>
      <c r="B67" s="186" t="s">
        <v>3851</v>
      </c>
      <c r="C67" s="217"/>
      <c r="D67" s="217"/>
      <c r="E67" s="219">
        <v>1.0</v>
      </c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7"/>
      <c r="Z67" s="217"/>
    </row>
    <row r="68">
      <c r="A68" s="235">
        <v>3.0E-4</v>
      </c>
      <c r="B68" s="186" t="s">
        <v>4671</v>
      </c>
      <c r="C68" s="217"/>
      <c r="D68" s="217"/>
      <c r="E68" s="219">
        <v>1.0</v>
      </c>
      <c r="F68" s="217"/>
      <c r="G68" s="217"/>
      <c r="H68" s="217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</row>
    <row r="69">
      <c r="A69" s="235">
        <v>3.0E-4</v>
      </c>
      <c r="B69" s="186" t="s">
        <v>4672</v>
      </c>
      <c r="C69" s="217"/>
      <c r="D69" s="217"/>
      <c r="E69" s="219">
        <v>1.0</v>
      </c>
      <c r="F69" s="217"/>
      <c r="G69" s="217"/>
      <c r="H69" s="217"/>
      <c r="I69" s="217"/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7"/>
    </row>
    <row r="70">
      <c r="A70" s="235">
        <v>3.0E-4</v>
      </c>
      <c r="B70" s="186" t="s">
        <v>477</v>
      </c>
      <c r="C70" s="217"/>
      <c r="D70" s="217"/>
      <c r="E70" s="219">
        <v>1.0</v>
      </c>
      <c r="F70" s="217"/>
      <c r="G70" s="217"/>
      <c r="H70" s="217"/>
      <c r="I70" s="217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7"/>
      <c r="Z70" s="217"/>
    </row>
    <row r="71">
      <c r="A71" s="235">
        <v>3.0E-4</v>
      </c>
      <c r="B71" s="186" t="s">
        <v>479</v>
      </c>
      <c r="C71" s="217"/>
      <c r="D71" s="217"/>
      <c r="E71" s="219">
        <v>1.0</v>
      </c>
      <c r="F71" s="217"/>
      <c r="G71" s="217"/>
      <c r="H71" s="217"/>
      <c r="I71" s="217"/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7"/>
      <c r="Z71" s="217"/>
    </row>
    <row r="72">
      <c r="A72" s="235">
        <v>3.0E-4</v>
      </c>
      <c r="B72" s="186" t="s">
        <v>4673</v>
      </c>
      <c r="C72" s="217"/>
      <c r="D72" s="217"/>
      <c r="E72" s="219">
        <v>1.0</v>
      </c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</row>
    <row r="73">
      <c r="A73" s="235">
        <v>3.0E-4</v>
      </c>
      <c r="B73" s="186" t="s">
        <v>589</v>
      </c>
      <c r="C73" s="217"/>
      <c r="D73" s="217"/>
      <c r="E73" s="219">
        <v>1.0</v>
      </c>
      <c r="F73" s="217"/>
      <c r="G73" s="217"/>
      <c r="H73" s="217"/>
      <c r="I73" s="217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</row>
    <row r="74">
      <c r="A74" s="235">
        <v>3.0E-4</v>
      </c>
      <c r="B74" s="186" t="s">
        <v>3838</v>
      </c>
      <c r="C74" s="217"/>
      <c r="D74" s="217"/>
      <c r="E74" s="219">
        <v>1.0</v>
      </c>
      <c r="F74" s="217"/>
      <c r="G74" s="217"/>
      <c r="H74" s="217"/>
      <c r="I74" s="217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7"/>
    </row>
    <row r="75">
      <c r="A75" s="235">
        <v>3.0E-4</v>
      </c>
      <c r="B75" s="186" t="s">
        <v>774</v>
      </c>
      <c r="C75" s="217"/>
      <c r="D75" s="217"/>
      <c r="E75" s="219">
        <v>1.0</v>
      </c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7"/>
      <c r="Z75" s="217"/>
    </row>
    <row r="76">
      <c r="A76" s="235">
        <v>2.0E-4</v>
      </c>
      <c r="B76" s="186" t="s">
        <v>4674</v>
      </c>
      <c r="C76" s="217"/>
      <c r="D76" s="217"/>
      <c r="E76" s="219">
        <v>1.0</v>
      </c>
      <c r="F76" s="217"/>
      <c r="G76" s="217"/>
      <c r="H76" s="217"/>
      <c r="I76" s="217"/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7"/>
      <c r="Z76" s="217"/>
    </row>
    <row r="77">
      <c r="A77" s="235">
        <v>2.0E-4</v>
      </c>
      <c r="B77" s="186" t="s">
        <v>4675</v>
      </c>
      <c r="C77" s="217"/>
      <c r="D77" s="217"/>
      <c r="E77" s="219">
        <v>1.0</v>
      </c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7"/>
      <c r="Z77" s="217"/>
    </row>
    <row r="78">
      <c r="A78" s="234">
        <v>2.0E-4</v>
      </c>
      <c r="B78" s="186" t="s">
        <v>124</v>
      </c>
      <c r="C78" s="217"/>
      <c r="D78" s="217"/>
      <c r="E78" s="219">
        <v>2.0</v>
      </c>
      <c r="F78" s="217"/>
      <c r="G78" s="217"/>
      <c r="H78" s="217"/>
      <c r="I78" s="217"/>
      <c r="J78" s="217"/>
      <c r="K78" s="217"/>
      <c r="L78" s="217"/>
      <c r="M78" s="217"/>
      <c r="N78" s="217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7"/>
      <c r="Z78" s="217"/>
    </row>
    <row r="79">
      <c r="A79" s="235">
        <v>2.0E-4</v>
      </c>
      <c r="B79" s="186" t="s">
        <v>126</v>
      </c>
      <c r="C79" s="217"/>
      <c r="D79" s="217"/>
      <c r="E79" s="219">
        <v>1.0</v>
      </c>
      <c r="F79" s="217"/>
      <c r="G79" s="217"/>
      <c r="H79" s="217"/>
      <c r="I79" s="217"/>
      <c r="J79" s="217"/>
      <c r="K79" s="217"/>
      <c r="L79" s="217"/>
      <c r="M79" s="217"/>
      <c r="N79" s="217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7"/>
      <c r="Z79" s="217"/>
    </row>
    <row r="80">
      <c r="A80" s="235">
        <v>2.0E-4</v>
      </c>
      <c r="B80" s="186" t="s">
        <v>132</v>
      </c>
      <c r="C80" s="217"/>
      <c r="D80" s="217"/>
      <c r="E80" s="219">
        <v>1.0</v>
      </c>
      <c r="F80" s="217"/>
      <c r="G80" s="217"/>
      <c r="H80" s="217"/>
      <c r="I80" s="217"/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7"/>
      <c r="Z80" s="217"/>
    </row>
    <row r="81">
      <c r="A81" s="235">
        <v>2.0E-4</v>
      </c>
      <c r="B81" s="186" t="s">
        <v>4676</v>
      </c>
      <c r="C81" s="217"/>
      <c r="D81" s="217"/>
      <c r="E81" s="219">
        <v>1.0</v>
      </c>
      <c r="F81" s="217"/>
      <c r="G81" s="217"/>
      <c r="H81" s="217"/>
      <c r="I81" s="217"/>
      <c r="J81" s="217"/>
      <c r="K81" s="217"/>
      <c r="L81" s="217"/>
      <c r="M81" s="217"/>
      <c r="N81" s="217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7"/>
      <c r="Z81" s="217"/>
    </row>
    <row r="82">
      <c r="A82" s="234">
        <v>2.0E-4</v>
      </c>
      <c r="B82" s="186" t="s">
        <v>3945</v>
      </c>
      <c r="C82" s="217"/>
      <c r="D82" s="217"/>
      <c r="E82" s="219">
        <v>2.0</v>
      </c>
      <c r="F82" s="217"/>
      <c r="G82" s="217"/>
      <c r="H82" s="217"/>
      <c r="I82" s="217"/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7"/>
      <c r="Z82" s="217"/>
    </row>
    <row r="83">
      <c r="A83" s="234">
        <v>2.0E-4</v>
      </c>
      <c r="B83" s="186" t="s">
        <v>202</v>
      </c>
      <c r="C83" s="217"/>
      <c r="D83" s="217"/>
      <c r="E83" s="219">
        <v>2.0</v>
      </c>
      <c r="F83" s="217"/>
      <c r="G83" s="217"/>
      <c r="H83" s="217"/>
      <c r="I83" s="217"/>
      <c r="J83" s="217"/>
      <c r="K83" s="217"/>
      <c r="L83" s="217"/>
      <c r="M83" s="217"/>
      <c r="N83" s="217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7"/>
      <c r="Z83" s="217"/>
    </row>
    <row r="84">
      <c r="A84" s="235">
        <v>2.0E-4</v>
      </c>
      <c r="B84" s="186" t="s">
        <v>3866</v>
      </c>
      <c r="C84" s="217"/>
      <c r="D84" s="217"/>
      <c r="E84" s="219">
        <v>1.0</v>
      </c>
      <c r="F84" s="217"/>
      <c r="G84" s="217"/>
      <c r="H84" s="217"/>
      <c r="I84" s="217"/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7"/>
      <c r="Z84" s="217"/>
    </row>
    <row r="85">
      <c r="A85" s="235">
        <v>2.0E-4</v>
      </c>
      <c r="B85" s="186" t="s">
        <v>4677</v>
      </c>
      <c r="C85" s="217"/>
      <c r="D85" s="217"/>
      <c r="E85" s="219">
        <v>1.0</v>
      </c>
      <c r="F85" s="217"/>
      <c r="G85" s="217"/>
      <c r="H85" s="217"/>
      <c r="I85" s="217"/>
      <c r="J85" s="217"/>
      <c r="K85" s="217"/>
      <c r="L85" s="217"/>
      <c r="M85" s="217"/>
      <c r="N85" s="217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7"/>
      <c r="Z85" s="217"/>
    </row>
    <row r="86">
      <c r="A86" s="235">
        <v>2.0E-4</v>
      </c>
      <c r="B86" s="186" t="s">
        <v>3901</v>
      </c>
      <c r="C86" s="217"/>
      <c r="D86" s="217"/>
      <c r="E86" s="219">
        <v>1.0</v>
      </c>
      <c r="F86" s="217"/>
      <c r="G86" s="217"/>
      <c r="H86" s="217"/>
      <c r="I86" s="217"/>
      <c r="J86" s="217"/>
      <c r="K86" s="217"/>
      <c r="L86" s="217"/>
      <c r="M86" s="217"/>
      <c r="N86" s="217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7"/>
      <c r="Z86" s="217"/>
    </row>
    <row r="87">
      <c r="A87" s="235">
        <v>2.0E-4</v>
      </c>
      <c r="B87" s="186" t="s">
        <v>4678</v>
      </c>
      <c r="C87" s="217"/>
      <c r="D87" s="217"/>
      <c r="E87" s="219">
        <v>1.0</v>
      </c>
      <c r="F87" s="217"/>
      <c r="G87" s="217"/>
      <c r="H87" s="217"/>
      <c r="I87" s="217"/>
      <c r="J87" s="217"/>
      <c r="K87" s="217"/>
      <c r="L87" s="217"/>
      <c r="M87" s="217"/>
      <c r="N87" s="217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7"/>
      <c r="Z87" s="217"/>
    </row>
    <row r="88">
      <c r="A88" s="235">
        <v>2.0E-4</v>
      </c>
      <c r="B88" s="186" t="s">
        <v>4570</v>
      </c>
      <c r="C88" s="217"/>
      <c r="D88" s="217"/>
      <c r="E88" s="219">
        <v>1.0</v>
      </c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7"/>
      <c r="Z88" s="217"/>
    </row>
    <row r="89">
      <c r="A89" s="235">
        <v>1.0E-4</v>
      </c>
      <c r="B89" s="186" t="s">
        <v>4679</v>
      </c>
      <c r="C89" s="217"/>
      <c r="D89" s="217"/>
      <c r="E89" s="219">
        <v>1.0</v>
      </c>
      <c r="F89" s="217"/>
      <c r="G89" s="217"/>
      <c r="H89" s="217"/>
      <c r="I89" s="217"/>
      <c r="J89" s="217"/>
      <c r="K89" s="217"/>
      <c r="L89" s="217"/>
      <c r="M89" s="217"/>
      <c r="N89" s="217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7"/>
      <c r="Z89" s="217"/>
    </row>
    <row r="90">
      <c r="A90" s="235">
        <v>1.0E-4</v>
      </c>
      <c r="B90" s="186" t="s">
        <v>4680</v>
      </c>
      <c r="C90" s="217"/>
      <c r="D90" s="217"/>
      <c r="E90" s="219">
        <v>1.0</v>
      </c>
      <c r="F90" s="217"/>
      <c r="G90" s="217"/>
      <c r="H90" s="217"/>
      <c r="I90" s="217"/>
      <c r="J90" s="217"/>
      <c r="K90" s="217"/>
      <c r="L90" s="217"/>
      <c r="M90" s="217"/>
      <c r="N90" s="217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7"/>
      <c r="Z90" s="217"/>
    </row>
    <row r="91">
      <c r="A91" s="235">
        <v>1.0E-4</v>
      </c>
      <c r="B91" s="186" t="s">
        <v>4681</v>
      </c>
      <c r="C91" s="217"/>
      <c r="D91" s="217"/>
      <c r="E91" s="219">
        <v>1.0</v>
      </c>
      <c r="F91" s="217"/>
      <c r="G91" s="217"/>
      <c r="H91" s="217"/>
      <c r="I91" s="217"/>
      <c r="J91" s="217"/>
      <c r="K91" s="217"/>
      <c r="L91" s="217"/>
      <c r="M91" s="217"/>
      <c r="N91" s="217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7"/>
      <c r="Z91" s="217"/>
    </row>
    <row r="92">
      <c r="A92" s="235">
        <v>1.0E-4</v>
      </c>
      <c r="B92" s="186" t="s">
        <v>4682</v>
      </c>
      <c r="C92" s="217"/>
      <c r="D92" s="217"/>
      <c r="E92" s="219">
        <v>1.0</v>
      </c>
      <c r="F92" s="217"/>
      <c r="G92" s="217"/>
      <c r="H92" s="217"/>
      <c r="I92" s="217"/>
      <c r="J92" s="217"/>
      <c r="K92" s="217"/>
      <c r="L92" s="217"/>
      <c r="M92" s="217"/>
      <c r="N92" s="217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7"/>
      <c r="Z92" s="217"/>
    </row>
    <row r="93">
      <c r="A93" s="235">
        <v>1.0E-4</v>
      </c>
      <c r="B93" s="186" t="s">
        <v>4683</v>
      </c>
      <c r="C93" s="217"/>
      <c r="D93" s="217"/>
      <c r="E93" s="219">
        <v>1.0</v>
      </c>
      <c r="F93" s="217"/>
      <c r="G93" s="217"/>
      <c r="H93" s="217"/>
      <c r="I93" s="217"/>
      <c r="J93" s="217"/>
      <c r="K93" s="217"/>
      <c r="L93" s="217"/>
      <c r="M93" s="217"/>
      <c r="N93" s="217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7"/>
      <c r="Z93" s="217"/>
    </row>
    <row r="94">
      <c r="A94" s="235">
        <v>1.0E-4</v>
      </c>
      <c r="B94" s="186" t="s">
        <v>4684</v>
      </c>
      <c r="C94" s="217"/>
      <c r="D94" s="217"/>
      <c r="E94" s="219">
        <v>1.0</v>
      </c>
      <c r="F94" s="217"/>
      <c r="G94" s="217"/>
      <c r="H94" s="217"/>
      <c r="I94" s="217"/>
      <c r="J94" s="217"/>
      <c r="K94" s="217"/>
      <c r="L94" s="217"/>
      <c r="M94" s="217"/>
      <c r="N94" s="217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7"/>
      <c r="Z94" s="217"/>
    </row>
    <row r="95">
      <c r="A95" s="235">
        <v>1.0E-4</v>
      </c>
      <c r="B95" s="186" t="s">
        <v>4685</v>
      </c>
      <c r="C95" s="217"/>
      <c r="D95" s="217"/>
      <c r="E95" s="219">
        <v>1.0</v>
      </c>
      <c r="F95" s="217"/>
      <c r="G95" s="217"/>
      <c r="H95" s="217"/>
      <c r="I95" s="217"/>
      <c r="J95" s="217"/>
      <c r="K95" s="217"/>
      <c r="L95" s="217"/>
      <c r="M95" s="217"/>
      <c r="N95" s="217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7"/>
      <c r="Z95" s="217"/>
    </row>
    <row r="96">
      <c r="A96" s="235">
        <v>1.0E-4</v>
      </c>
      <c r="B96" s="186" t="s">
        <v>117</v>
      </c>
      <c r="C96" s="217"/>
      <c r="D96" s="217"/>
      <c r="E96" s="219">
        <v>1.0</v>
      </c>
      <c r="F96" s="217"/>
      <c r="G96" s="217"/>
      <c r="H96" s="217"/>
      <c r="I96" s="217"/>
      <c r="J96" s="217"/>
      <c r="K96" s="217"/>
      <c r="L96" s="217"/>
      <c r="M96" s="217"/>
      <c r="N96" s="217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7"/>
      <c r="Z96" s="217"/>
    </row>
    <row r="97">
      <c r="A97" s="235">
        <v>1.0E-4</v>
      </c>
      <c r="B97" s="186" t="s">
        <v>120</v>
      </c>
      <c r="C97" s="217"/>
      <c r="D97" s="217"/>
      <c r="E97" s="219">
        <v>1.0</v>
      </c>
      <c r="F97" s="217"/>
      <c r="G97" s="217"/>
      <c r="H97" s="217"/>
      <c r="I97" s="217"/>
      <c r="J97" s="217"/>
      <c r="K97" s="217"/>
      <c r="L97" s="217"/>
      <c r="M97" s="217"/>
      <c r="N97" s="217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7"/>
      <c r="Z97" s="217"/>
    </row>
    <row r="98">
      <c r="A98" s="235">
        <v>1.0E-4</v>
      </c>
      <c r="B98" s="186" t="s">
        <v>4686</v>
      </c>
      <c r="C98" s="217"/>
      <c r="D98" s="217"/>
      <c r="E98" s="219">
        <v>1.0</v>
      </c>
      <c r="F98" s="217"/>
      <c r="G98" s="217"/>
      <c r="H98" s="217"/>
      <c r="I98" s="217"/>
      <c r="J98" s="217"/>
      <c r="K98" s="217"/>
      <c r="L98" s="217"/>
      <c r="M98" s="217"/>
      <c r="N98" s="217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7"/>
      <c r="Z98" s="217"/>
    </row>
    <row r="99">
      <c r="A99" s="235">
        <v>1.0E-4</v>
      </c>
      <c r="B99" s="186" t="s">
        <v>3860</v>
      </c>
      <c r="C99" s="217"/>
      <c r="D99" s="217"/>
      <c r="E99" s="219">
        <v>1.0</v>
      </c>
      <c r="F99" s="217"/>
      <c r="G99" s="217"/>
      <c r="H99" s="217"/>
      <c r="I99" s="217"/>
      <c r="J99" s="217"/>
      <c r="K99" s="217"/>
      <c r="L99" s="217"/>
      <c r="M99" s="217"/>
      <c r="N99" s="217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7"/>
      <c r="Z99" s="217"/>
    </row>
    <row r="100">
      <c r="A100" s="235">
        <v>1.0E-4</v>
      </c>
      <c r="B100" s="186" t="s">
        <v>3149</v>
      </c>
      <c r="C100" s="217"/>
      <c r="D100" s="217"/>
      <c r="E100" s="219">
        <v>1.0</v>
      </c>
      <c r="F100" s="217"/>
      <c r="G100" s="217"/>
      <c r="H100" s="217"/>
      <c r="I100" s="217"/>
      <c r="J100" s="217"/>
      <c r="K100" s="217"/>
      <c r="L100" s="217"/>
      <c r="M100" s="217"/>
      <c r="N100" s="217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7"/>
      <c r="Z100" s="217"/>
    </row>
    <row r="101">
      <c r="A101" s="235">
        <v>1.0E-4</v>
      </c>
      <c r="B101" s="186" t="s">
        <v>4687</v>
      </c>
      <c r="C101" s="217"/>
      <c r="D101" s="217"/>
      <c r="E101" s="219">
        <v>1.0</v>
      </c>
      <c r="F101" s="217"/>
      <c r="G101" s="217"/>
      <c r="H101" s="217"/>
      <c r="I101" s="217"/>
      <c r="J101" s="217"/>
      <c r="K101" s="217"/>
      <c r="L101" s="217"/>
      <c r="M101" s="217"/>
      <c r="N101" s="217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7"/>
      <c r="Z101" s="217"/>
    </row>
    <row r="102">
      <c r="A102" s="235">
        <v>1.0E-4</v>
      </c>
      <c r="B102" s="186" t="s">
        <v>3831</v>
      </c>
      <c r="C102" s="217"/>
      <c r="D102" s="217"/>
      <c r="E102" s="219">
        <v>1.0</v>
      </c>
      <c r="F102" s="217"/>
      <c r="G102" s="217"/>
      <c r="H102" s="217"/>
      <c r="I102" s="217"/>
      <c r="J102" s="217"/>
      <c r="K102" s="217"/>
      <c r="L102" s="217"/>
      <c r="M102" s="217"/>
      <c r="N102" s="217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7"/>
      <c r="Z102" s="217"/>
    </row>
    <row r="103">
      <c r="A103" s="235">
        <v>1.0E-4</v>
      </c>
      <c r="B103" s="186" t="s">
        <v>4026</v>
      </c>
      <c r="C103" s="217"/>
      <c r="D103" s="217"/>
      <c r="E103" s="219">
        <v>1.0</v>
      </c>
      <c r="F103" s="217"/>
      <c r="G103" s="217"/>
      <c r="H103" s="217"/>
      <c r="I103" s="217"/>
      <c r="J103" s="217"/>
      <c r="K103" s="217"/>
      <c r="L103" s="217"/>
      <c r="M103" s="217"/>
      <c r="N103" s="217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7"/>
      <c r="Z103" s="217"/>
    </row>
    <row r="104">
      <c r="A104" s="235">
        <v>1.0E-4</v>
      </c>
      <c r="B104" s="186" t="s">
        <v>4688</v>
      </c>
      <c r="C104" s="217"/>
      <c r="D104" s="217"/>
      <c r="E104" s="219">
        <v>1.0</v>
      </c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</row>
    <row r="105">
      <c r="A105" s="235">
        <v>1.0E-4</v>
      </c>
      <c r="B105" s="186" t="s">
        <v>4689</v>
      </c>
      <c r="C105" s="217"/>
      <c r="D105" s="217"/>
      <c r="E105" s="219">
        <v>1.0</v>
      </c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</row>
    <row r="106">
      <c r="A106" s="235">
        <v>1.0E-4</v>
      </c>
      <c r="B106" s="186" t="s">
        <v>247</v>
      </c>
      <c r="C106" s="217"/>
      <c r="D106" s="217"/>
      <c r="E106" s="219">
        <v>1.0</v>
      </c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</row>
    <row r="107">
      <c r="A107" s="235">
        <v>1.0E-4</v>
      </c>
      <c r="B107" s="186" t="s">
        <v>4690</v>
      </c>
      <c r="C107" s="217"/>
      <c r="D107" s="217"/>
      <c r="E107" s="219">
        <v>1.0</v>
      </c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</row>
    <row r="108">
      <c r="A108" s="235">
        <v>1.0E-4</v>
      </c>
      <c r="B108" s="186" t="s">
        <v>4691</v>
      </c>
      <c r="C108" s="217"/>
      <c r="D108" s="217"/>
      <c r="E108" s="219">
        <v>1.0</v>
      </c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</row>
    <row r="109">
      <c r="A109" s="235">
        <v>1.0E-4</v>
      </c>
      <c r="B109" s="186" t="s">
        <v>4692</v>
      </c>
      <c r="C109" s="217"/>
      <c r="D109" s="217"/>
      <c r="E109" s="219">
        <v>1.0</v>
      </c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</row>
    <row r="110">
      <c r="A110" s="235">
        <v>1.0E-4</v>
      </c>
      <c r="B110" s="186" t="s">
        <v>3786</v>
      </c>
      <c r="C110" s="217"/>
      <c r="D110" s="217"/>
      <c r="E110" s="219">
        <v>1.0</v>
      </c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</row>
    <row r="111">
      <c r="A111" s="235">
        <v>1.0E-4</v>
      </c>
      <c r="B111" s="186" t="s">
        <v>4693</v>
      </c>
      <c r="C111" s="217"/>
      <c r="D111" s="217"/>
      <c r="E111" s="219">
        <v>1.0</v>
      </c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</row>
    <row r="112">
      <c r="A112" s="235">
        <v>1.0E-4</v>
      </c>
      <c r="B112" s="186" t="s">
        <v>4694</v>
      </c>
      <c r="C112" s="217"/>
      <c r="D112" s="217"/>
      <c r="E112" s="219">
        <v>1.0</v>
      </c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</row>
    <row r="113">
      <c r="A113" s="235">
        <v>1.0E-4</v>
      </c>
      <c r="B113" s="186" t="s">
        <v>4263</v>
      </c>
      <c r="C113" s="217"/>
      <c r="D113" s="217"/>
      <c r="E113" s="219">
        <v>1.0</v>
      </c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</row>
    <row r="114">
      <c r="A114" s="235">
        <v>1.0E-4</v>
      </c>
      <c r="B114" s="186" t="s">
        <v>4695</v>
      </c>
      <c r="C114" s="217"/>
      <c r="D114" s="217"/>
      <c r="E114" s="219">
        <v>1.0</v>
      </c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</row>
    <row r="115">
      <c r="A115" s="235">
        <v>1.0E-4</v>
      </c>
      <c r="B115" s="186" t="s">
        <v>4696</v>
      </c>
      <c r="C115" s="217"/>
      <c r="D115" s="217"/>
      <c r="E115" s="219">
        <v>1.0</v>
      </c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</row>
    <row r="116">
      <c r="A116" s="235">
        <v>1.0E-4</v>
      </c>
      <c r="B116" s="186" t="s">
        <v>4697</v>
      </c>
      <c r="C116" s="217"/>
      <c r="D116" s="217"/>
      <c r="E116" s="219">
        <v>1.0</v>
      </c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</row>
    <row r="117">
      <c r="A117" s="235">
        <v>1.0E-4</v>
      </c>
      <c r="B117" s="186" t="s">
        <v>4698</v>
      </c>
      <c r="C117" s="217"/>
      <c r="D117" s="217"/>
      <c r="E117" s="219">
        <v>1.0</v>
      </c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</row>
    <row r="118">
      <c r="A118" s="235">
        <v>1.0E-4</v>
      </c>
      <c r="B118" s="186" t="s">
        <v>4699</v>
      </c>
      <c r="C118" s="217"/>
      <c r="D118" s="217"/>
      <c r="E118" s="219">
        <v>1.0</v>
      </c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</row>
    <row r="119">
      <c r="A119" s="235">
        <v>1.0E-4</v>
      </c>
      <c r="B119" s="186" t="s">
        <v>4700</v>
      </c>
      <c r="C119" s="217"/>
      <c r="D119" s="217"/>
      <c r="E119" s="219">
        <v>1.0</v>
      </c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</row>
    <row r="120">
      <c r="A120" s="235">
        <v>1.0E-4</v>
      </c>
      <c r="B120" s="186" t="s">
        <v>4701</v>
      </c>
      <c r="C120" s="217"/>
      <c r="D120" s="217"/>
      <c r="E120" s="219">
        <v>1.0</v>
      </c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</row>
    <row r="121">
      <c r="A121" s="235">
        <v>1.0E-4</v>
      </c>
      <c r="B121" s="186" t="s">
        <v>4702</v>
      </c>
      <c r="C121" s="217"/>
      <c r="D121" s="217"/>
      <c r="E121" s="219">
        <v>1.0</v>
      </c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</row>
    <row r="122">
      <c r="A122" s="235">
        <v>1.0E-4</v>
      </c>
      <c r="B122" s="186" t="s">
        <v>4703</v>
      </c>
      <c r="C122" s="217"/>
      <c r="D122" s="217"/>
      <c r="E122" s="219">
        <v>1.0</v>
      </c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</row>
    <row r="123">
      <c r="A123" s="235">
        <v>1.0E-4</v>
      </c>
      <c r="B123" s="186" t="s">
        <v>4704</v>
      </c>
      <c r="C123" s="217"/>
      <c r="D123" s="217"/>
      <c r="E123" s="219">
        <v>1.0</v>
      </c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</row>
    <row r="124">
      <c r="A124" s="235">
        <v>1.0E-4</v>
      </c>
      <c r="B124" s="186" t="s">
        <v>4705</v>
      </c>
      <c r="C124" s="217"/>
      <c r="D124" s="217"/>
      <c r="E124" s="219">
        <v>1.0</v>
      </c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</row>
    <row r="125">
      <c r="A125" s="82"/>
      <c r="B125" s="82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</row>
    <row r="126">
      <c r="A126" s="82"/>
      <c r="B126" s="82"/>
      <c r="C126" s="217"/>
      <c r="D126" s="217"/>
      <c r="E126" s="217"/>
      <c r="F126" s="217"/>
      <c r="G126" s="217"/>
      <c r="H126" s="217"/>
      <c r="I126" s="217"/>
      <c r="J126" s="217"/>
      <c r="K126" s="217"/>
      <c r="L126" s="217"/>
      <c r="M126" s="217"/>
      <c r="N126" s="217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7"/>
      <c r="Z126" s="217"/>
    </row>
    <row r="127">
      <c r="A127" s="82"/>
      <c r="B127" s="82"/>
      <c r="C127" s="217"/>
      <c r="D127" s="217"/>
      <c r="E127" s="217"/>
      <c r="F127" s="217"/>
      <c r="G127" s="217"/>
      <c r="H127" s="217"/>
      <c r="I127" s="217"/>
      <c r="J127" s="217"/>
      <c r="K127" s="217"/>
      <c r="L127" s="217"/>
      <c r="M127" s="217"/>
      <c r="N127" s="217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7"/>
      <c r="Z127" s="217"/>
    </row>
    <row r="128">
      <c r="A128" s="82"/>
      <c r="B128" s="82"/>
      <c r="C128" s="217"/>
      <c r="D128" s="217"/>
      <c r="E128" s="217"/>
      <c r="F128" s="217"/>
      <c r="G128" s="217"/>
      <c r="H128" s="217"/>
      <c r="I128" s="217"/>
      <c r="J128" s="217"/>
      <c r="K128" s="217"/>
      <c r="L128" s="217"/>
      <c r="M128" s="217"/>
      <c r="N128" s="217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7"/>
      <c r="Z128" s="217"/>
    </row>
    <row r="129">
      <c r="A129" s="82"/>
      <c r="B129" s="82"/>
      <c r="C129" s="217"/>
      <c r="D129" s="217"/>
      <c r="E129" s="217"/>
      <c r="F129" s="217"/>
      <c r="G129" s="217"/>
      <c r="H129" s="217"/>
      <c r="I129" s="217"/>
      <c r="J129" s="217"/>
      <c r="K129" s="217"/>
      <c r="L129" s="217"/>
      <c r="M129" s="217"/>
      <c r="N129" s="217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7"/>
      <c r="Z129" s="217"/>
    </row>
    <row r="130">
      <c r="A130" s="82"/>
      <c r="B130" s="82"/>
      <c r="C130" s="217"/>
      <c r="D130" s="217"/>
      <c r="E130" s="217"/>
      <c r="F130" s="217"/>
      <c r="G130" s="217"/>
      <c r="H130" s="217"/>
      <c r="I130" s="217"/>
      <c r="J130" s="217"/>
      <c r="K130" s="217"/>
      <c r="L130" s="217"/>
      <c r="M130" s="217"/>
      <c r="N130" s="217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7"/>
      <c r="Z130" s="217"/>
    </row>
    <row r="131">
      <c r="A131" s="82"/>
      <c r="B131" s="82"/>
      <c r="C131" s="217"/>
      <c r="D131" s="217"/>
      <c r="E131" s="217"/>
      <c r="F131" s="217"/>
      <c r="G131" s="217"/>
      <c r="H131" s="217"/>
      <c r="I131" s="217"/>
      <c r="J131" s="217"/>
      <c r="K131" s="217"/>
      <c r="L131" s="217"/>
      <c r="M131" s="217"/>
      <c r="N131" s="217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7"/>
      <c r="Z131" s="217"/>
    </row>
    <row r="132">
      <c r="A132" s="82"/>
      <c r="B132" s="82"/>
      <c r="C132" s="217"/>
      <c r="D132" s="217"/>
      <c r="E132" s="217"/>
      <c r="F132" s="217"/>
      <c r="G132" s="217"/>
      <c r="H132" s="217"/>
      <c r="I132" s="217"/>
      <c r="J132" s="217"/>
      <c r="K132" s="217"/>
      <c r="L132" s="217"/>
      <c r="M132" s="217"/>
      <c r="N132" s="217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7"/>
      <c r="Z132" s="217"/>
    </row>
    <row r="133">
      <c r="A133" s="82"/>
      <c r="B133" s="82"/>
      <c r="C133" s="217"/>
      <c r="D133" s="217"/>
      <c r="E133" s="217"/>
      <c r="F133" s="217"/>
      <c r="G133" s="217"/>
      <c r="H133" s="217"/>
      <c r="I133" s="217"/>
      <c r="J133" s="217"/>
      <c r="K133" s="217"/>
      <c r="L133" s="217"/>
      <c r="M133" s="217"/>
      <c r="N133" s="217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7"/>
      <c r="Z133" s="217"/>
    </row>
    <row r="134">
      <c r="A134" s="82"/>
      <c r="B134" s="82"/>
      <c r="C134" s="217"/>
      <c r="D134" s="217"/>
      <c r="E134" s="217"/>
      <c r="F134" s="217"/>
      <c r="G134" s="217"/>
      <c r="H134" s="217"/>
      <c r="I134" s="217"/>
      <c r="J134" s="217"/>
      <c r="K134" s="217"/>
      <c r="L134" s="217"/>
      <c r="M134" s="217"/>
      <c r="N134" s="217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7"/>
      <c r="Z134" s="217"/>
    </row>
    <row r="135">
      <c r="A135" s="82"/>
      <c r="B135" s="82"/>
      <c r="C135" s="217"/>
      <c r="D135" s="217"/>
      <c r="E135" s="217"/>
      <c r="F135" s="217"/>
      <c r="G135" s="217"/>
      <c r="H135" s="217"/>
      <c r="I135" s="217"/>
      <c r="J135" s="217"/>
      <c r="K135" s="217"/>
      <c r="L135" s="217"/>
      <c r="M135" s="217"/>
      <c r="N135" s="217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7"/>
      <c r="Z135" s="217"/>
    </row>
    <row r="136">
      <c r="A136" s="82"/>
      <c r="B136" s="82"/>
      <c r="C136" s="217"/>
      <c r="D136" s="217"/>
      <c r="E136" s="217"/>
      <c r="F136" s="217"/>
      <c r="G136" s="217"/>
      <c r="H136" s="217"/>
      <c r="I136" s="217"/>
      <c r="J136" s="217"/>
      <c r="K136" s="217"/>
      <c r="L136" s="217"/>
      <c r="M136" s="217"/>
      <c r="N136" s="217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7"/>
      <c r="Z136" s="217"/>
    </row>
    <row r="137">
      <c r="A137" s="82"/>
      <c r="B137" s="82"/>
      <c r="C137" s="217"/>
      <c r="D137" s="217"/>
      <c r="E137" s="217"/>
      <c r="F137" s="217"/>
      <c r="G137" s="217"/>
      <c r="H137" s="217"/>
      <c r="I137" s="217"/>
      <c r="J137" s="217"/>
      <c r="K137" s="217"/>
      <c r="L137" s="217"/>
      <c r="M137" s="217"/>
      <c r="N137" s="217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>
      <c r="A138" s="82"/>
      <c r="B138" s="82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>
      <c r="A139" s="82"/>
      <c r="B139" s="82"/>
      <c r="C139" s="217"/>
      <c r="D139" s="217"/>
      <c r="E139" s="217"/>
      <c r="F139" s="217"/>
      <c r="G139" s="217"/>
      <c r="H139" s="217"/>
      <c r="I139" s="217"/>
      <c r="J139" s="217"/>
      <c r="K139" s="217"/>
      <c r="L139" s="217"/>
      <c r="M139" s="217"/>
      <c r="N139" s="217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>
      <c r="A140" s="82"/>
      <c r="B140" s="82"/>
      <c r="C140" s="217"/>
      <c r="D140" s="217"/>
      <c r="E140" s="217"/>
      <c r="F140" s="217"/>
      <c r="G140" s="217"/>
      <c r="H140" s="217"/>
      <c r="I140" s="217"/>
      <c r="J140" s="217"/>
      <c r="K140" s="217"/>
      <c r="L140" s="217"/>
      <c r="M140" s="217"/>
      <c r="N140" s="217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7"/>
      <c r="Z140" s="217"/>
    </row>
    <row r="141">
      <c r="A141" s="82"/>
      <c r="B141" s="82"/>
      <c r="C141" s="217"/>
      <c r="D141" s="217"/>
      <c r="E141" s="217"/>
      <c r="F141" s="217"/>
      <c r="G141" s="217"/>
      <c r="H141" s="217"/>
      <c r="I141" s="217"/>
      <c r="J141" s="217"/>
      <c r="K141" s="217"/>
      <c r="L141" s="217"/>
      <c r="M141" s="217"/>
      <c r="N141" s="217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7"/>
      <c r="Z141" s="217"/>
    </row>
    <row r="142">
      <c r="A142" s="82"/>
      <c r="B142" s="82"/>
      <c r="C142" s="217"/>
      <c r="D142" s="217"/>
      <c r="E142" s="217"/>
      <c r="F142" s="217"/>
      <c r="G142" s="217"/>
      <c r="H142" s="217"/>
      <c r="I142" s="217"/>
      <c r="J142" s="217"/>
      <c r="K142" s="217"/>
      <c r="L142" s="217"/>
      <c r="M142" s="217"/>
      <c r="N142" s="217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7"/>
      <c r="Z142" s="217"/>
    </row>
    <row r="143">
      <c r="A143" s="82"/>
      <c r="B143" s="82"/>
      <c r="C143" s="217"/>
      <c r="D143" s="217"/>
      <c r="E143" s="217"/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7"/>
      <c r="Z143" s="217"/>
    </row>
    <row r="144">
      <c r="A144" s="82"/>
      <c r="B144" s="82"/>
      <c r="C144" s="217"/>
      <c r="D144" s="217"/>
      <c r="E144" s="217"/>
      <c r="F144" s="217"/>
      <c r="G144" s="217"/>
      <c r="H144" s="217"/>
      <c r="I144" s="217"/>
      <c r="J144" s="217"/>
      <c r="K144" s="217"/>
      <c r="L144" s="217"/>
      <c r="M144" s="217"/>
      <c r="N144" s="217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7"/>
      <c r="Z144" s="217"/>
    </row>
    <row r="145">
      <c r="A145" s="82"/>
      <c r="B145" s="82"/>
      <c r="C145" s="217"/>
      <c r="D145" s="217"/>
      <c r="E145" s="217"/>
      <c r="F145" s="217"/>
      <c r="G145" s="217"/>
      <c r="H145" s="217"/>
      <c r="I145" s="217"/>
      <c r="J145" s="217"/>
      <c r="K145" s="217"/>
      <c r="L145" s="217"/>
      <c r="M145" s="217"/>
      <c r="N145" s="217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7"/>
      <c r="Z145" s="217"/>
    </row>
    <row r="146">
      <c r="A146" s="82"/>
      <c r="B146" s="82"/>
      <c r="C146" s="217"/>
      <c r="D146" s="217"/>
      <c r="E146" s="217"/>
      <c r="F146" s="217"/>
      <c r="G146" s="217"/>
      <c r="H146" s="217"/>
      <c r="I146" s="217"/>
      <c r="J146" s="217"/>
      <c r="K146" s="217"/>
      <c r="L146" s="217"/>
      <c r="M146" s="217"/>
      <c r="N146" s="217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7"/>
      <c r="Z146" s="217"/>
    </row>
    <row r="147">
      <c r="A147" s="82"/>
      <c r="B147" s="82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</row>
    <row r="148">
      <c r="A148" s="82"/>
      <c r="B148" s="82"/>
      <c r="C148" s="217"/>
      <c r="D148" s="217"/>
      <c r="E148" s="217"/>
      <c r="F148" s="217"/>
      <c r="G148" s="217"/>
      <c r="H148" s="217"/>
      <c r="I148" s="217"/>
      <c r="J148" s="217"/>
      <c r="K148" s="217"/>
      <c r="L148" s="217"/>
      <c r="M148" s="217"/>
      <c r="N148" s="217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7"/>
      <c r="Z148" s="217"/>
    </row>
    <row r="149">
      <c r="A149" s="82"/>
      <c r="B149" s="82"/>
      <c r="C149" s="217"/>
      <c r="D149" s="217"/>
      <c r="E149" s="217"/>
      <c r="F149" s="217"/>
      <c r="G149" s="217"/>
      <c r="H149" s="217"/>
      <c r="I149" s="217"/>
      <c r="J149" s="217"/>
      <c r="K149" s="217"/>
      <c r="L149" s="217"/>
      <c r="M149" s="217"/>
      <c r="N149" s="217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7"/>
      <c r="Z149" s="217"/>
    </row>
    <row r="150">
      <c r="A150" s="82"/>
      <c r="B150" s="82"/>
      <c r="C150" s="217"/>
      <c r="D150" s="217"/>
      <c r="E150" s="217"/>
      <c r="F150" s="217"/>
      <c r="G150" s="217"/>
      <c r="H150" s="217"/>
      <c r="I150" s="217"/>
      <c r="J150" s="217"/>
      <c r="K150" s="217"/>
      <c r="L150" s="217"/>
      <c r="M150" s="217"/>
      <c r="N150" s="217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7"/>
      <c r="Z150" s="217"/>
    </row>
    <row r="151">
      <c r="A151" s="82"/>
      <c r="B151" s="82"/>
      <c r="C151" s="217"/>
      <c r="D151" s="217"/>
      <c r="E151" s="217"/>
      <c r="F151" s="217"/>
      <c r="G151" s="217"/>
      <c r="H151" s="217"/>
      <c r="I151" s="217"/>
      <c r="J151" s="217"/>
      <c r="K151" s="217"/>
      <c r="L151" s="217"/>
      <c r="M151" s="217"/>
      <c r="N151" s="217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7"/>
      <c r="Z151" s="217"/>
    </row>
    <row r="152">
      <c r="A152" s="82"/>
      <c r="B152" s="82"/>
      <c r="C152" s="217"/>
      <c r="D152" s="217"/>
      <c r="E152" s="217"/>
      <c r="F152" s="217"/>
      <c r="G152" s="217"/>
      <c r="H152" s="217"/>
      <c r="I152" s="217"/>
      <c r="J152" s="217"/>
      <c r="K152" s="217"/>
      <c r="L152" s="217"/>
      <c r="M152" s="217"/>
      <c r="N152" s="217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7"/>
      <c r="Z152" s="217"/>
    </row>
    <row r="153">
      <c r="A153" s="82"/>
      <c r="B153" s="82"/>
      <c r="C153" s="217"/>
      <c r="D153" s="217"/>
      <c r="E153" s="217"/>
      <c r="F153" s="217"/>
      <c r="G153" s="217"/>
      <c r="H153" s="217"/>
      <c r="I153" s="217"/>
      <c r="J153" s="217"/>
      <c r="K153" s="217"/>
      <c r="L153" s="217"/>
      <c r="M153" s="217"/>
      <c r="N153" s="217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7"/>
      <c r="Z153" s="217"/>
    </row>
    <row r="154">
      <c r="A154" s="82"/>
      <c r="B154" s="82"/>
      <c r="C154" s="217"/>
      <c r="D154" s="217"/>
      <c r="E154" s="217"/>
      <c r="F154" s="217"/>
      <c r="G154" s="217"/>
      <c r="H154" s="217"/>
      <c r="I154" s="217"/>
      <c r="J154" s="217"/>
      <c r="K154" s="217"/>
      <c r="L154" s="217"/>
      <c r="M154" s="217"/>
      <c r="N154" s="217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7"/>
      <c r="Z154" s="217"/>
    </row>
    <row r="155">
      <c r="A155" s="82"/>
      <c r="B155" s="82"/>
      <c r="C155" s="217"/>
      <c r="D155" s="217"/>
      <c r="E155" s="217"/>
      <c r="F155" s="217"/>
      <c r="G155" s="217"/>
      <c r="H155" s="217"/>
      <c r="I155" s="217"/>
      <c r="J155" s="217"/>
      <c r="K155" s="217"/>
      <c r="L155" s="217"/>
      <c r="M155" s="217"/>
      <c r="N155" s="217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7"/>
      <c r="Z155" s="217"/>
    </row>
    <row r="156">
      <c r="A156" s="82"/>
      <c r="B156" s="82"/>
      <c r="C156" s="217"/>
      <c r="D156" s="217"/>
      <c r="E156" s="217"/>
      <c r="F156" s="217"/>
      <c r="G156" s="217"/>
      <c r="H156" s="217"/>
      <c r="I156" s="217"/>
      <c r="J156" s="217"/>
      <c r="K156" s="217"/>
      <c r="L156" s="217"/>
      <c r="M156" s="217"/>
      <c r="N156" s="217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7"/>
      <c r="Z156" s="217"/>
    </row>
    <row r="157">
      <c r="A157" s="82"/>
      <c r="B157" s="82"/>
      <c r="C157" s="217"/>
      <c r="D157" s="217"/>
      <c r="E157" s="217"/>
      <c r="F157" s="217"/>
      <c r="G157" s="217"/>
      <c r="H157" s="217"/>
      <c r="I157" s="217"/>
      <c r="J157" s="217"/>
      <c r="K157" s="217"/>
      <c r="L157" s="217"/>
      <c r="M157" s="217"/>
      <c r="N157" s="217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7"/>
      <c r="Z157" s="217"/>
    </row>
    <row r="158">
      <c r="A158" s="82"/>
      <c r="B158" s="82"/>
      <c r="C158" s="217"/>
      <c r="D158" s="217"/>
      <c r="E158" s="217"/>
      <c r="F158" s="217"/>
      <c r="G158" s="217"/>
      <c r="H158" s="217"/>
      <c r="I158" s="217"/>
      <c r="J158" s="217"/>
      <c r="K158" s="217"/>
      <c r="L158" s="217"/>
      <c r="M158" s="217"/>
      <c r="N158" s="217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7"/>
      <c r="Z158" s="217"/>
    </row>
    <row r="159">
      <c r="A159" s="82"/>
      <c r="B159" s="82"/>
      <c r="C159" s="217"/>
      <c r="D159" s="217"/>
      <c r="E159" s="217"/>
      <c r="F159" s="217"/>
      <c r="G159" s="217"/>
      <c r="H159" s="217"/>
      <c r="I159" s="217"/>
      <c r="J159" s="217"/>
      <c r="K159" s="217"/>
      <c r="L159" s="217"/>
      <c r="M159" s="217"/>
      <c r="N159" s="217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7"/>
      <c r="Z159" s="217"/>
    </row>
    <row r="160">
      <c r="A160" s="82"/>
      <c r="B160" s="82"/>
      <c r="C160" s="217"/>
      <c r="D160" s="217"/>
      <c r="E160" s="217"/>
      <c r="F160" s="217"/>
      <c r="G160" s="217"/>
      <c r="H160" s="217"/>
      <c r="I160" s="217"/>
      <c r="J160" s="217"/>
      <c r="K160" s="217"/>
      <c r="L160" s="217"/>
      <c r="M160" s="217"/>
      <c r="N160" s="217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7"/>
      <c r="Z160" s="217"/>
    </row>
    <row r="161">
      <c r="A161" s="82"/>
      <c r="B161" s="82"/>
      <c r="C161" s="217"/>
      <c r="D161" s="217"/>
      <c r="E161" s="217"/>
      <c r="F161" s="217"/>
      <c r="G161" s="217"/>
      <c r="H161" s="217"/>
      <c r="I161" s="217"/>
      <c r="J161" s="217"/>
      <c r="K161" s="217"/>
      <c r="L161" s="217"/>
      <c r="M161" s="217"/>
      <c r="N161" s="217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7"/>
      <c r="Z161" s="217"/>
    </row>
    <row r="162">
      <c r="A162" s="82"/>
      <c r="B162" s="82"/>
      <c r="C162" s="217"/>
      <c r="D162" s="217"/>
      <c r="E162" s="217"/>
      <c r="F162" s="217"/>
      <c r="G162" s="217"/>
      <c r="H162" s="217"/>
      <c r="I162" s="217"/>
      <c r="J162" s="217"/>
      <c r="K162" s="217"/>
      <c r="L162" s="217"/>
      <c r="M162" s="217"/>
      <c r="N162" s="217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7"/>
      <c r="Z162" s="217"/>
    </row>
    <row r="163">
      <c r="A163" s="82"/>
      <c r="B163" s="82"/>
      <c r="C163" s="217"/>
      <c r="D163" s="217"/>
      <c r="E163" s="217"/>
      <c r="F163" s="217"/>
      <c r="G163" s="217"/>
      <c r="H163" s="217"/>
      <c r="I163" s="217"/>
      <c r="J163" s="217"/>
      <c r="K163" s="217"/>
      <c r="L163" s="217"/>
      <c r="M163" s="217"/>
      <c r="N163" s="217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7"/>
      <c r="Z163" s="217"/>
    </row>
    <row r="164">
      <c r="A164" s="82"/>
      <c r="B164" s="82"/>
      <c r="C164" s="217"/>
      <c r="D164" s="217"/>
      <c r="E164" s="217"/>
      <c r="F164" s="217"/>
      <c r="G164" s="217"/>
      <c r="H164" s="217"/>
      <c r="I164" s="217"/>
      <c r="J164" s="217"/>
      <c r="K164" s="217"/>
      <c r="L164" s="217"/>
      <c r="M164" s="217"/>
      <c r="N164" s="217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7"/>
      <c r="Z164" s="217"/>
    </row>
    <row r="165">
      <c r="A165" s="82"/>
      <c r="B165" s="82"/>
      <c r="C165" s="217"/>
      <c r="D165" s="217"/>
      <c r="E165" s="217"/>
      <c r="F165" s="217"/>
      <c r="G165" s="217"/>
      <c r="H165" s="217"/>
      <c r="I165" s="217"/>
      <c r="J165" s="217"/>
      <c r="K165" s="217"/>
      <c r="L165" s="217"/>
      <c r="M165" s="217"/>
      <c r="N165" s="217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7"/>
      <c r="Z165" s="217"/>
    </row>
    <row r="166">
      <c r="A166" s="82"/>
      <c r="B166" s="82"/>
      <c r="C166" s="217"/>
      <c r="D166" s="217"/>
      <c r="E166" s="217"/>
      <c r="F166" s="217"/>
      <c r="G166" s="217"/>
      <c r="H166" s="217"/>
      <c r="I166" s="217"/>
      <c r="J166" s="217"/>
      <c r="K166" s="217"/>
      <c r="L166" s="217"/>
      <c r="M166" s="217"/>
      <c r="N166" s="217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7"/>
      <c r="Z166" s="217"/>
    </row>
    <row r="167">
      <c r="A167" s="82"/>
      <c r="B167" s="82"/>
      <c r="C167" s="217"/>
      <c r="D167" s="217"/>
      <c r="E167" s="217"/>
      <c r="F167" s="217"/>
      <c r="G167" s="217"/>
      <c r="H167" s="217"/>
      <c r="I167" s="217"/>
      <c r="J167" s="217"/>
      <c r="K167" s="217"/>
      <c r="L167" s="217"/>
      <c r="M167" s="217"/>
      <c r="N167" s="217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7"/>
      <c r="Z167" s="217"/>
    </row>
    <row r="168">
      <c r="A168" s="82"/>
      <c r="B168" s="82"/>
      <c r="C168" s="217"/>
      <c r="D168" s="217"/>
      <c r="E168" s="217"/>
      <c r="F168" s="217"/>
      <c r="G168" s="217"/>
      <c r="H168" s="217"/>
      <c r="I168" s="217"/>
      <c r="J168" s="217"/>
      <c r="K168" s="217"/>
      <c r="L168" s="217"/>
      <c r="M168" s="217"/>
      <c r="N168" s="217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7"/>
      <c r="Z168" s="217"/>
    </row>
    <row r="169">
      <c r="A169" s="82"/>
      <c r="B169" s="82"/>
      <c r="C169" s="217"/>
      <c r="D169" s="217"/>
      <c r="E169" s="217"/>
      <c r="F169" s="217"/>
      <c r="G169" s="217"/>
      <c r="H169" s="217"/>
      <c r="I169" s="217"/>
      <c r="J169" s="217"/>
      <c r="K169" s="217"/>
      <c r="L169" s="217"/>
      <c r="M169" s="217"/>
      <c r="N169" s="217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7"/>
      <c r="Z169" s="217"/>
    </row>
    <row r="170">
      <c r="A170" s="82"/>
      <c r="B170" s="82"/>
      <c r="C170" s="217"/>
      <c r="D170" s="217"/>
      <c r="E170" s="217"/>
      <c r="F170" s="217"/>
      <c r="G170" s="217"/>
      <c r="H170" s="217"/>
      <c r="I170" s="217"/>
      <c r="J170" s="217"/>
      <c r="K170" s="217"/>
      <c r="L170" s="217"/>
      <c r="M170" s="217"/>
      <c r="N170" s="217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7"/>
      <c r="Z170" s="217"/>
    </row>
    <row r="171">
      <c r="A171" s="82"/>
      <c r="B171" s="82"/>
      <c r="C171" s="217"/>
      <c r="D171" s="217"/>
      <c r="E171" s="217"/>
      <c r="F171" s="217"/>
      <c r="G171" s="217"/>
      <c r="H171" s="217"/>
      <c r="I171" s="217"/>
      <c r="J171" s="217"/>
      <c r="K171" s="217"/>
      <c r="L171" s="217"/>
      <c r="M171" s="217"/>
      <c r="N171" s="217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7"/>
      <c r="Z171" s="217"/>
    </row>
    <row r="172">
      <c r="A172" s="82"/>
      <c r="B172" s="82"/>
      <c r="C172" s="217"/>
      <c r="D172" s="217"/>
      <c r="E172" s="217"/>
      <c r="F172" s="217"/>
      <c r="G172" s="217"/>
      <c r="H172" s="217"/>
      <c r="I172" s="217"/>
      <c r="J172" s="217"/>
      <c r="K172" s="217"/>
      <c r="L172" s="217"/>
      <c r="M172" s="217"/>
      <c r="N172" s="217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7"/>
      <c r="Z172" s="217"/>
    </row>
    <row r="173">
      <c r="A173" s="82"/>
      <c r="B173" s="82"/>
      <c r="C173" s="217"/>
      <c r="D173" s="217"/>
      <c r="E173" s="217"/>
      <c r="F173" s="217"/>
      <c r="G173" s="217"/>
      <c r="H173" s="217"/>
      <c r="I173" s="217"/>
      <c r="J173" s="217"/>
      <c r="K173" s="217"/>
      <c r="L173" s="217"/>
      <c r="M173" s="217"/>
      <c r="N173" s="217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7"/>
      <c r="Z173" s="217"/>
    </row>
    <row r="174">
      <c r="A174" s="82"/>
      <c r="B174" s="82"/>
      <c r="C174" s="217"/>
      <c r="D174" s="217"/>
      <c r="E174" s="217"/>
      <c r="F174" s="217"/>
      <c r="G174" s="217"/>
      <c r="H174" s="217"/>
      <c r="I174" s="217"/>
      <c r="J174" s="217"/>
      <c r="K174" s="217"/>
      <c r="L174" s="217"/>
      <c r="M174" s="217"/>
      <c r="N174" s="217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7"/>
      <c r="Z174" s="217"/>
    </row>
    <row r="175">
      <c r="A175" s="82"/>
      <c r="B175" s="82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7"/>
      <c r="Z175" s="217"/>
    </row>
    <row r="176">
      <c r="A176" s="82"/>
      <c r="B176" s="82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7"/>
      <c r="Z176" s="217"/>
    </row>
    <row r="177">
      <c r="A177" s="82"/>
      <c r="B177" s="82"/>
      <c r="C177" s="217"/>
      <c r="D177" s="217"/>
      <c r="E177" s="217"/>
      <c r="F177" s="217"/>
      <c r="G177" s="217"/>
      <c r="H177" s="217"/>
      <c r="I177" s="217"/>
      <c r="J177" s="217"/>
      <c r="K177" s="217"/>
      <c r="L177" s="217"/>
      <c r="M177" s="217"/>
      <c r="N177" s="217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7"/>
      <c r="Z177" s="217"/>
    </row>
    <row r="178">
      <c r="A178" s="82"/>
      <c r="B178" s="82"/>
      <c r="C178" s="217"/>
      <c r="D178" s="217"/>
      <c r="E178" s="217"/>
      <c r="F178" s="217"/>
      <c r="G178" s="217"/>
      <c r="H178" s="217"/>
      <c r="I178" s="217"/>
      <c r="J178" s="217"/>
      <c r="K178" s="217"/>
      <c r="L178" s="217"/>
      <c r="M178" s="217"/>
      <c r="N178" s="217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7"/>
      <c r="Z178" s="217"/>
    </row>
    <row r="179">
      <c r="A179" s="82"/>
      <c r="B179" s="82"/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7"/>
      <c r="Z179" s="217"/>
    </row>
    <row r="180">
      <c r="A180" s="82"/>
      <c r="B180" s="82"/>
      <c r="C180" s="217"/>
      <c r="D180" s="217"/>
      <c r="E180" s="217"/>
      <c r="F180" s="217"/>
      <c r="G180" s="217"/>
      <c r="H180" s="217"/>
      <c r="I180" s="217"/>
      <c r="J180" s="217"/>
      <c r="K180" s="217"/>
      <c r="L180" s="217"/>
      <c r="M180" s="217"/>
      <c r="N180" s="217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7"/>
      <c r="Z180" s="217"/>
    </row>
    <row r="181">
      <c r="A181" s="82"/>
      <c r="B181" s="82"/>
      <c r="C181" s="217"/>
      <c r="D181" s="217"/>
      <c r="E181" s="217"/>
      <c r="F181" s="217"/>
      <c r="G181" s="217"/>
      <c r="H181" s="217"/>
      <c r="I181" s="217"/>
      <c r="J181" s="217"/>
      <c r="K181" s="217"/>
      <c r="L181" s="217"/>
      <c r="M181" s="217"/>
      <c r="N181" s="217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7"/>
      <c r="Z181" s="217"/>
    </row>
    <row r="182">
      <c r="A182" s="82"/>
      <c r="B182" s="82"/>
      <c r="C182" s="217"/>
      <c r="D182" s="217"/>
      <c r="E182" s="217"/>
      <c r="F182" s="217"/>
      <c r="G182" s="217"/>
      <c r="H182" s="217"/>
      <c r="I182" s="217"/>
      <c r="J182" s="217"/>
      <c r="K182" s="217"/>
      <c r="L182" s="217"/>
      <c r="M182" s="217"/>
      <c r="N182" s="217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7"/>
      <c r="Z182" s="217"/>
    </row>
    <row r="183">
      <c r="A183" s="82"/>
      <c r="B183" s="82"/>
      <c r="C183" s="217"/>
      <c r="D183" s="217"/>
      <c r="E183" s="217"/>
      <c r="F183" s="217"/>
      <c r="G183" s="217"/>
      <c r="H183" s="217"/>
      <c r="I183" s="217"/>
      <c r="J183" s="217"/>
      <c r="K183" s="217"/>
      <c r="L183" s="217"/>
      <c r="M183" s="217"/>
      <c r="N183" s="217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7"/>
      <c r="Z183" s="217"/>
    </row>
    <row r="184">
      <c r="A184" s="82"/>
      <c r="B184" s="82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7"/>
      <c r="Z184" s="217"/>
    </row>
    <row r="185">
      <c r="A185" s="82"/>
      <c r="B185" s="82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7"/>
      <c r="Z185" s="217"/>
    </row>
    <row r="186">
      <c r="A186" s="82"/>
      <c r="B186" s="82"/>
      <c r="C186" s="217"/>
      <c r="D186" s="217"/>
      <c r="E186" s="217"/>
      <c r="F186" s="217"/>
      <c r="G186" s="217"/>
      <c r="H186" s="217"/>
      <c r="I186" s="217"/>
      <c r="J186" s="217"/>
      <c r="K186" s="217"/>
      <c r="L186" s="217"/>
      <c r="M186" s="217"/>
      <c r="N186" s="217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7"/>
      <c r="Z186" s="217"/>
    </row>
    <row r="187">
      <c r="A187" s="82"/>
      <c r="B187" s="82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7"/>
      <c r="Z187" s="217"/>
    </row>
    <row r="188">
      <c r="A188" s="82"/>
      <c r="B188" s="82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7"/>
      <c r="Z188" s="217"/>
    </row>
    <row r="189">
      <c r="A189" s="82"/>
      <c r="B189" s="82"/>
      <c r="C189" s="217"/>
      <c r="D189" s="217"/>
      <c r="E189" s="217"/>
      <c r="F189" s="217"/>
      <c r="G189" s="217"/>
      <c r="H189" s="217"/>
      <c r="I189" s="217"/>
      <c r="J189" s="217"/>
      <c r="K189" s="217"/>
      <c r="L189" s="217"/>
      <c r="M189" s="217"/>
      <c r="N189" s="217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7"/>
      <c r="Z189" s="217"/>
    </row>
    <row r="190">
      <c r="A190" s="82"/>
      <c r="B190" s="82"/>
      <c r="C190" s="217"/>
      <c r="D190" s="217"/>
      <c r="E190" s="217"/>
      <c r="F190" s="217"/>
      <c r="G190" s="217"/>
      <c r="H190" s="217"/>
      <c r="I190" s="217"/>
      <c r="J190" s="217"/>
      <c r="K190" s="217"/>
      <c r="L190" s="217"/>
      <c r="M190" s="217"/>
      <c r="N190" s="217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7"/>
      <c r="Z190" s="217"/>
    </row>
    <row r="191">
      <c r="A191" s="82"/>
      <c r="B191" s="82"/>
      <c r="C191" s="217"/>
      <c r="D191" s="217"/>
      <c r="E191" s="217"/>
      <c r="F191" s="217"/>
      <c r="G191" s="217"/>
      <c r="H191" s="217"/>
      <c r="I191" s="217"/>
      <c r="J191" s="217"/>
      <c r="K191" s="217"/>
      <c r="L191" s="217"/>
      <c r="M191" s="217"/>
      <c r="N191" s="217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7"/>
      <c r="Z191" s="217"/>
    </row>
    <row r="192">
      <c r="A192" s="82"/>
      <c r="B192" s="82"/>
      <c r="C192" s="217"/>
      <c r="D192" s="217"/>
      <c r="E192" s="217"/>
      <c r="F192" s="217"/>
      <c r="G192" s="217"/>
      <c r="H192" s="217"/>
      <c r="I192" s="217"/>
      <c r="J192" s="217"/>
      <c r="K192" s="217"/>
      <c r="L192" s="217"/>
      <c r="M192" s="217"/>
      <c r="N192" s="217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  <c r="Y192" s="217"/>
      <c r="Z192" s="217"/>
    </row>
    <row r="193">
      <c r="A193" s="82"/>
      <c r="B193" s="82"/>
      <c r="C193" s="217"/>
      <c r="D193" s="217"/>
      <c r="E193" s="217"/>
      <c r="F193" s="217"/>
      <c r="G193" s="217"/>
      <c r="H193" s="217"/>
      <c r="I193" s="217"/>
      <c r="J193" s="217"/>
      <c r="K193" s="217"/>
      <c r="L193" s="217"/>
      <c r="M193" s="217"/>
      <c r="N193" s="217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7"/>
      <c r="Z193" s="217"/>
    </row>
    <row r="194">
      <c r="A194" s="82"/>
      <c r="B194" s="82"/>
      <c r="C194" s="217"/>
      <c r="D194" s="217"/>
      <c r="E194" s="217"/>
      <c r="F194" s="217"/>
      <c r="G194" s="217"/>
      <c r="H194" s="217"/>
      <c r="I194" s="217"/>
      <c r="J194" s="217"/>
      <c r="K194" s="217"/>
      <c r="L194" s="217"/>
      <c r="M194" s="217"/>
      <c r="N194" s="217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  <c r="Y194" s="217"/>
      <c r="Z194" s="217"/>
    </row>
    <row r="195">
      <c r="A195" s="82"/>
      <c r="B195" s="82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  <c r="Y195" s="217"/>
      <c r="Z195" s="217"/>
    </row>
    <row r="196">
      <c r="A196" s="82"/>
      <c r="B196" s="82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  <c r="Y196" s="217"/>
      <c r="Z196" s="217"/>
    </row>
    <row r="197">
      <c r="A197" s="82"/>
      <c r="B197" s="82"/>
      <c r="C197" s="217"/>
      <c r="D197" s="217"/>
      <c r="E197" s="217"/>
      <c r="F197" s="217"/>
      <c r="G197" s="217"/>
      <c r="H197" s="217"/>
      <c r="I197" s="217"/>
      <c r="J197" s="217"/>
      <c r="K197" s="217"/>
      <c r="L197" s="217"/>
      <c r="M197" s="217"/>
      <c r="N197" s="217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  <c r="Y197" s="217"/>
      <c r="Z197" s="217"/>
    </row>
    <row r="198">
      <c r="A198" s="82"/>
      <c r="B198" s="82"/>
      <c r="C198" s="217"/>
      <c r="D198" s="217"/>
      <c r="E198" s="217"/>
      <c r="F198" s="217"/>
      <c r="G198" s="217"/>
      <c r="H198" s="217"/>
      <c r="I198" s="217"/>
      <c r="J198" s="217"/>
      <c r="K198" s="217"/>
      <c r="L198" s="217"/>
      <c r="M198" s="217"/>
      <c r="N198" s="217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  <c r="Y198" s="217"/>
      <c r="Z198" s="217"/>
    </row>
    <row r="199">
      <c r="A199" s="82"/>
      <c r="B199" s="82"/>
      <c r="C199" s="217"/>
      <c r="D199" s="217"/>
      <c r="E199" s="217"/>
      <c r="F199" s="217"/>
      <c r="G199" s="217"/>
      <c r="H199" s="217"/>
      <c r="I199" s="217"/>
      <c r="J199" s="217"/>
      <c r="K199" s="217"/>
      <c r="L199" s="217"/>
      <c r="M199" s="217"/>
      <c r="N199" s="217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  <c r="Y199" s="217"/>
      <c r="Z199" s="217"/>
    </row>
    <row r="200">
      <c r="A200" s="82"/>
      <c r="B200" s="82"/>
      <c r="C200" s="217"/>
      <c r="D200" s="217"/>
      <c r="E200" s="217"/>
      <c r="F200" s="217"/>
      <c r="G200" s="217"/>
      <c r="H200" s="217"/>
      <c r="I200" s="217"/>
      <c r="J200" s="217"/>
      <c r="K200" s="217"/>
      <c r="L200" s="217"/>
      <c r="M200" s="217"/>
      <c r="N200" s="217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  <c r="Y200" s="217"/>
      <c r="Z200" s="217"/>
    </row>
    <row r="201">
      <c r="A201" s="82"/>
      <c r="B201" s="82"/>
      <c r="C201" s="217"/>
      <c r="D201" s="217"/>
      <c r="E201" s="217"/>
      <c r="F201" s="217"/>
      <c r="G201" s="217"/>
      <c r="H201" s="217"/>
      <c r="I201" s="217"/>
      <c r="J201" s="217"/>
      <c r="K201" s="217"/>
      <c r="L201" s="217"/>
      <c r="M201" s="217"/>
      <c r="N201" s="217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  <c r="Y201" s="217"/>
      <c r="Z201" s="217"/>
    </row>
    <row r="202">
      <c r="A202" s="82"/>
      <c r="B202" s="82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7"/>
      <c r="Z202" s="217"/>
    </row>
    <row r="203">
      <c r="A203" s="82"/>
      <c r="B203" s="82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  <c r="Y203" s="217"/>
      <c r="Z203" s="217"/>
    </row>
    <row r="204">
      <c r="A204" s="82"/>
      <c r="B204" s="82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</row>
    <row r="205">
      <c r="A205" s="82"/>
      <c r="B205" s="82"/>
      <c r="C205" s="217"/>
      <c r="D205" s="217"/>
      <c r="E205" s="217"/>
      <c r="F205" s="217"/>
      <c r="G205" s="217"/>
      <c r="H205" s="217"/>
      <c r="I205" s="217"/>
      <c r="J205" s="217"/>
      <c r="K205" s="217"/>
      <c r="L205" s="217"/>
      <c r="M205" s="217"/>
      <c r="N205" s="217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7"/>
      <c r="Z205" s="217"/>
    </row>
    <row r="206">
      <c r="A206" s="82"/>
      <c r="B206" s="82"/>
      <c r="C206" s="217"/>
      <c r="D206" s="217"/>
      <c r="E206" s="217"/>
      <c r="F206" s="217"/>
      <c r="G206" s="217"/>
      <c r="H206" s="217"/>
      <c r="I206" s="217"/>
      <c r="J206" s="217"/>
      <c r="K206" s="217"/>
      <c r="L206" s="217"/>
      <c r="M206" s="217"/>
      <c r="N206" s="217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  <c r="Y206" s="217"/>
      <c r="Z206" s="217"/>
    </row>
    <row r="207">
      <c r="A207" s="82"/>
      <c r="B207" s="82"/>
      <c r="C207" s="217"/>
      <c r="D207" s="217"/>
      <c r="E207" s="217"/>
      <c r="F207" s="217"/>
      <c r="G207" s="217"/>
      <c r="H207" s="217"/>
      <c r="I207" s="217"/>
      <c r="J207" s="217"/>
      <c r="K207" s="217"/>
      <c r="L207" s="217"/>
      <c r="M207" s="217"/>
      <c r="N207" s="217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  <c r="Y207" s="217"/>
      <c r="Z207" s="217"/>
    </row>
    <row r="208">
      <c r="A208" s="82"/>
      <c r="B208" s="82"/>
      <c r="C208" s="217"/>
      <c r="D208" s="217"/>
      <c r="E208" s="217"/>
      <c r="F208" s="217"/>
      <c r="G208" s="217"/>
      <c r="H208" s="217"/>
      <c r="I208" s="217"/>
      <c r="J208" s="217"/>
      <c r="K208" s="217"/>
      <c r="L208" s="217"/>
      <c r="M208" s="217"/>
      <c r="N208" s="217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  <c r="Y208" s="217"/>
      <c r="Z208" s="217"/>
    </row>
    <row r="209">
      <c r="A209" s="82"/>
      <c r="B209" s="82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  <c r="Y209" s="217"/>
      <c r="Z209" s="217"/>
    </row>
    <row r="210">
      <c r="A210" s="82"/>
      <c r="B210" s="82"/>
      <c r="C210" s="217"/>
      <c r="D210" s="217"/>
      <c r="E210" s="217"/>
      <c r="F210" s="217"/>
      <c r="G210" s="217"/>
      <c r="H210" s="217"/>
      <c r="I210" s="217"/>
      <c r="J210" s="217"/>
      <c r="K210" s="217"/>
      <c r="L210" s="217"/>
      <c r="M210" s="217"/>
      <c r="N210" s="217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  <c r="Y210" s="217"/>
      <c r="Z210" s="217"/>
    </row>
    <row r="211">
      <c r="A211" s="82"/>
      <c r="B211" s="82"/>
      <c r="C211" s="217"/>
      <c r="D211" s="217"/>
      <c r="E211" s="217"/>
      <c r="F211" s="217"/>
      <c r="G211" s="217"/>
      <c r="H211" s="217"/>
      <c r="I211" s="217"/>
      <c r="J211" s="217"/>
      <c r="K211" s="217"/>
      <c r="L211" s="217"/>
      <c r="M211" s="217"/>
      <c r="N211" s="217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  <c r="Y211" s="217"/>
      <c r="Z211" s="217"/>
    </row>
    <row r="212">
      <c r="A212" s="82"/>
      <c r="B212" s="82"/>
      <c r="C212" s="217"/>
      <c r="D212" s="217"/>
      <c r="E212" s="217"/>
      <c r="F212" s="217"/>
      <c r="G212" s="217"/>
      <c r="H212" s="217"/>
      <c r="I212" s="217"/>
      <c r="J212" s="217"/>
      <c r="K212" s="217"/>
      <c r="L212" s="217"/>
      <c r="M212" s="217"/>
      <c r="N212" s="217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  <c r="Y212" s="217"/>
      <c r="Z212" s="217"/>
    </row>
    <row r="213">
      <c r="A213" s="82"/>
      <c r="B213" s="82"/>
      <c r="C213" s="217"/>
      <c r="D213" s="217"/>
      <c r="E213" s="217"/>
      <c r="F213" s="217"/>
      <c r="G213" s="217"/>
      <c r="H213" s="217"/>
      <c r="I213" s="217"/>
      <c r="J213" s="217"/>
      <c r="K213" s="217"/>
      <c r="L213" s="217"/>
      <c r="M213" s="217"/>
      <c r="N213" s="217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  <c r="Y213" s="217"/>
      <c r="Z213" s="217"/>
    </row>
    <row r="214">
      <c r="A214" s="82"/>
      <c r="B214" s="82"/>
      <c r="C214" s="217"/>
      <c r="D214" s="217"/>
      <c r="E214" s="217"/>
      <c r="F214" s="217"/>
      <c r="G214" s="217"/>
      <c r="H214" s="217"/>
      <c r="I214" s="217"/>
      <c r="J214" s="217"/>
      <c r="K214" s="217"/>
      <c r="L214" s="217"/>
      <c r="M214" s="217"/>
      <c r="N214" s="217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7"/>
      <c r="Z214" s="217"/>
    </row>
    <row r="215">
      <c r="A215" s="82"/>
      <c r="B215" s="82"/>
      <c r="C215" s="217"/>
      <c r="D215" s="217"/>
      <c r="E215" s="217"/>
      <c r="F215" s="217"/>
      <c r="G215" s="217"/>
      <c r="H215" s="217"/>
      <c r="I215" s="217"/>
      <c r="J215" s="217"/>
      <c r="K215" s="217"/>
      <c r="L215" s="217"/>
      <c r="M215" s="217"/>
      <c r="N215" s="217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  <c r="Y215" s="217"/>
      <c r="Z215" s="217"/>
    </row>
    <row r="216">
      <c r="A216" s="82"/>
      <c r="B216" s="82"/>
      <c r="C216" s="217"/>
      <c r="D216" s="217"/>
      <c r="E216" s="217"/>
      <c r="F216" s="217"/>
      <c r="G216" s="217"/>
      <c r="H216" s="217"/>
      <c r="I216" s="217"/>
      <c r="J216" s="217"/>
      <c r="K216" s="217"/>
      <c r="L216" s="217"/>
      <c r="M216" s="217"/>
      <c r="N216" s="217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7"/>
      <c r="Z216" s="217"/>
    </row>
    <row r="217">
      <c r="A217" s="82"/>
      <c r="B217" s="82"/>
      <c r="C217" s="217"/>
      <c r="D217" s="217"/>
      <c r="E217" s="217"/>
      <c r="F217" s="217"/>
      <c r="G217" s="217"/>
      <c r="H217" s="217"/>
      <c r="I217" s="217"/>
      <c r="J217" s="217"/>
      <c r="K217" s="217"/>
      <c r="L217" s="217"/>
      <c r="M217" s="217"/>
      <c r="N217" s="217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7"/>
      <c r="Z217" s="217"/>
    </row>
    <row r="218">
      <c r="A218" s="82"/>
      <c r="B218" s="82"/>
      <c r="C218" s="217"/>
      <c r="D218" s="217"/>
      <c r="E218" s="217"/>
      <c r="F218" s="217"/>
      <c r="G218" s="217"/>
      <c r="H218" s="217"/>
      <c r="I218" s="217"/>
      <c r="J218" s="217"/>
      <c r="K218" s="217"/>
      <c r="L218" s="217"/>
      <c r="M218" s="217"/>
      <c r="N218" s="217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7"/>
      <c r="Z218" s="217"/>
    </row>
    <row r="219">
      <c r="A219" s="82"/>
      <c r="B219" s="82"/>
      <c r="C219" s="217"/>
      <c r="D219" s="217"/>
      <c r="E219" s="217"/>
      <c r="F219" s="217"/>
      <c r="G219" s="217"/>
      <c r="H219" s="217"/>
      <c r="I219" s="217"/>
      <c r="J219" s="217"/>
      <c r="K219" s="217"/>
      <c r="L219" s="217"/>
      <c r="M219" s="217"/>
      <c r="N219" s="217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  <c r="Y219" s="217"/>
      <c r="Z219" s="217"/>
    </row>
    <row r="220">
      <c r="A220" s="82"/>
      <c r="B220" s="82"/>
      <c r="C220" s="217"/>
      <c r="D220" s="217"/>
      <c r="E220" s="217"/>
      <c r="F220" s="217"/>
      <c r="G220" s="217"/>
      <c r="H220" s="217"/>
      <c r="I220" s="217"/>
      <c r="J220" s="217"/>
      <c r="K220" s="217"/>
      <c r="L220" s="217"/>
      <c r="M220" s="217"/>
      <c r="N220" s="217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  <c r="Y220" s="217"/>
      <c r="Z220" s="217"/>
    </row>
    <row r="221">
      <c r="A221" s="82"/>
      <c r="B221" s="82"/>
      <c r="C221" s="217"/>
      <c r="D221" s="217"/>
      <c r="E221" s="217"/>
      <c r="F221" s="217"/>
      <c r="G221" s="217"/>
      <c r="H221" s="217"/>
      <c r="I221" s="217"/>
      <c r="J221" s="217"/>
      <c r="K221" s="217"/>
      <c r="L221" s="217"/>
      <c r="M221" s="217"/>
      <c r="N221" s="217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  <c r="Y221" s="217"/>
      <c r="Z221" s="217"/>
    </row>
    <row r="222">
      <c r="A222" s="82"/>
      <c r="B222" s="82"/>
      <c r="C222" s="217"/>
      <c r="D222" s="217"/>
      <c r="E222" s="217"/>
      <c r="F222" s="217"/>
      <c r="G222" s="217"/>
      <c r="H222" s="217"/>
      <c r="I222" s="217"/>
      <c r="J222" s="217"/>
      <c r="K222" s="217"/>
      <c r="L222" s="217"/>
      <c r="M222" s="217"/>
      <c r="N222" s="217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  <c r="Y222" s="217"/>
      <c r="Z222" s="217"/>
    </row>
    <row r="223">
      <c r="A223" s="82"/>
      <c r="B223" s="82"/>
      <c r="C223" s="217"/>
      <c r="D223" s="217"/>
      <c r="E223" s="217"/>
      <c r="F223" s="217"/>
      <c r="G223" s="217"/>
      <c r="H223" s="217"/>
      <c r="I223" s="217"/>
      <c r="J223" s="217"/>
      <c r="K223" s="217"/>
      <c r="L223" s="217"/>
      <c r="M223" s="217"/>
      <c r="N223" s="217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7"/>
      <c r="Z223" s="217"/>
    </row>
    <row r="224">
      <c r="A224" s="82"/>
      <c r="B224" s="82"/>
      <c r="C224" s="217"/>
      <c r="D224" s="217"/>
      <c r="E224" s="217"/>
      <c r="F224" s="217"/>
      <c r="G224" s="217"/>
      <c r="H224" s="217"/>
      <c r="I224" s="217"/>
      <c r="J224" s="217"/>
      <c r="K224" s="217"/>
      <c r="L224" s="217"/>
      <c r="M224" s="217"/>
      <c r="N224" s="217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  <c r="Y224" s="217"/>
      <c r="Z224" s="217"/>
    </row>
    <row r="225">
      <c r="A225" s="82"/>
      <c r="B225" s="82"/>
      <c r="C225" s="217"/>
      <c r="D225" s="217"/>
      <c r="E225" s="217"/>
      <c r="F225" s="217"/>
      <c r="G225" s="217"/>
      <c r="H225" s="217"/>
      <c r="I225" s="217"/>
      <c r="J225" s="217"/>
      <c r="K225" s="217"/>
      <c r="L225" s="217"/>
      <c r="M225" s="217"/>
      <c r="N225" s="217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  <c r="Y225" s="217"/>
      <c r="Z225" s="217"/>
    </row>
    <row r="226">
      <c r="A226" s="82"/>
      <c r="B226" s="82"/>
      <c r="C226" s="217"/>
      <c r="D226" s="217"/>
      <c r="E226" s="217"/>
      <c r="F226" s="217"/>
      <c r="G226" s="217"/>
      <c r="H226" s="217"/>
      <c r="I226" s="217"/>
      <c r="J226" s="217"/>
      <c r="K226" s="217"/>
      <c r="L226" s="217"/>
      <c r="M226" s="217"/>
      <c r="N226" s="217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  <c r="Y226" s="217"/>
      <c r="Z226" s="217"/>
    </row>
    <row r="227">
      <c r="A227" s="82"/>
      <c r="B227" s="82"/>
      <c r="C227" s="217"/>
      <c r="D227" s="217"/>
      <c r="E227" s="217"/>
      <c r="F227" s="217"/>
      <c r="G227" s="217"/>
      <c r="H227" s="217"/>
      <c r="I227" s="217"/>
      <c r="J227" s="217"/>
      <c r="K227" s="217"/>
      <c r="L227" s="217"/>
      <c r="M227" s="217"/>
      <c r="N227" s="217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  <c r="Y227" s="217"/>
      <c r="Z227" s="217"/>
    </row>
    <row r="228">
      <c r="A228" s="82"/>
      <c r="B228" s="82"/>
      <c r="C228" s="217"/>
      <c r="D228" s="217"/>
      <c r="E228" s="217"/>
      <c r="F228" s="217"/>
      <c r="G228" s="217"/>
      <c r="H228" s="217"/>
      <c r="I228" s="217"/>
      <c r="J228" s="217"/>
      <c r="K228" s="217"/>
      <c r="L228" s="217"/>
      <c r="M228" s="217"/>
      <c r="N228" s="217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  <c r="Y228" s="217"/>
      <c r="Z228" s="217"/>
    </row>
    <row r="229">
      <c r="A229" s="82"/>
      <c r="B229" s="82"/>
      <c r="C229" s="217"/>
      <c r="D229" s="217"/>
      <c r="E229" s="217"/>
      <c r="F229" s="217"/>
      <c r="G229" s="217"/>
      <c r="H229" s="217"/>
      <c r="I229" s="217"/>
      <c r="J229" s="217"/>
      <c r="K229" s="217"/>
      <c r="L229" s="217"/>
      <c r="M229" s="217"/>
      <c r="N229" s="217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  <c r="Y229" s="217"/>
      <c r="Z229" s="217"/>
    </row>
    <row r="230">
      <c r="A230" s="82"/>
      <c r="B230" s="82"/>
      <c r="C230" s="217"/>
      <c r="D230" s="217"/>
      <c r="E230" s="217"/>
      <c r="F230" s="217"/>
      <c r="G230" s="217"/>
      <c r="H230" s="217"/>
      <c r="I230" s="217"/>
      <c r="J230" s="217"/>
      <c r="K230" s="217"/>
      <c r="L230" s="217"/>
      <c r="M230" s="217"/>
      <c r="N230" s="217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  <c r="Y230" s="217"/>
      <c r="Z230" s="217"/>
    </row>
    <row r="231">
      <c r="A231" s="82"/>
      <c r="B231" s="82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  <c r="Y231" s="217"/>
      <c r="Z231" s="217"/>
    </row>
    <row r="232">
      <c r="A232" s="82"/>
      <c r="B232" s="82"/>
      <c r="C232" s="217"/>
      <c r="D232" s="217"/>
      <c r="E232" s="217"/>
      <c r="F232" s="217"/>
      <c r="G232" s="217"/>
      <c r="H232" s="217"/>
      <c r="I232" s="217"/>
      <c r="J232" s="217"/>
      <c r="K232" s="217"/>
      <c r="L232" s="217"/>
      <c r="M232" s="217"/>
      <c r="N232" s="217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  <c r="Y232" s="217"/>
      <c r="Z232" s="217"/>
    </row>
    <row r="233">
      <c r="A233" s="82"/>
      <c r="B233" s="82"/>
      <c r="C233" s="217"/>
      <c r="D233" s="217"/>
      <c r="E233" s="217"/>
      <c r="F233" s="217"/>
      <c r="G233" s="217"/>
      <c r="H233" s="217"/>
      <c r="I233" s="217"/>
      <c r="J233" s="217"/>
      <c r="K233" s="217"/>
      <c r="L233" s="217"/>
      <c r="M233" s="217"/>
      <c r="N233" s="217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  <c r="Y233" s="217"/>
      <c r="Z233" s="217"/>
    </row>
    <row r="234">
      <c r="A234" s="82"/>
      <c r="B234" s="82"/>
      <c r="C234" s="217"/>
      <c r="D234" s="217"/>
      <c r="E234" s="217"/>
      <c r="F234" s="217"/>
      <c r="G234" s="217"/>
      <c r="H234" s="217"/>
      <c r="I234" s="217"/>
      <c r="J234" s="217"/>
      <c r="K234" s="217"/>
      <c r="L234" s="217"/>
      <c r="M234" s="217"/>
      <c r="N234" s="217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  <c r="Y234" s="217"/>
      <c r="Z234" s="217"/>
    </row>
    <row r="235">
      <c r="A235" s="82"/>
      <c r="B235" s="82"/>
      <c r="C235" s="217"/>
      <c r="D235" s="217"/>
      <c r="E235" s="217"/>
      <c r="F235" s="217"/>
      <c r="G235" s="217"/>
      <c r="H235" s="217"/>
      <c r="I235" s="217"/>
      <c r="J235" s="217"/>
      <c r="K235" s="217"/>
      <c r="L235" s="217"/>
      <c r="M235" s="217"/>
      <c r="N235" s="217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  <c r="Y235" s="217"/>
      <c r="Z235" s="217"/>
    </row>
    <row r="236">
      <c r="A236" s="82"/>
      <c r="B236" s="82"/>
      <c r="C236" s="217"/>
      <c r="D236" s="217"/>
      <c r="E236" s="217"/>
      <c r="F236" s="217"/>
      <c r="G236" s="217"/>
      <c r="H236" s="217"/>
      <c r="I236" s="217"/>
      <c r="J236" s="217"/>
      <c r="K236" s="217"/>
      <c r="L236" s="217"/>
      <c r="M236" s="217"/>
      <c r="N236" s="217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  <c r="Y236" s="217"/>
      <c r="Z236" s="217"/>
    </row>
    <row r="237">
      <c r="A237" s="82"/>
      <c r="B237" s="82"/>
      <c r="C237" s="217"/>
      <c r="D237" s="217"/>
      <c r="E237" s="217"/>
      <c r="F237" s="217"/>
      <c r="G237" s="217"/>
      <c r="H237" s="217"/>
      <c r="I237" s="217"/>
      <c r="J237" s="217"/>
      <c r="K237" s="217"/>
      <c r="L237" s="217"/>
      <c r="M237" s="217"/>
      <c r="N237" s="217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  <c r="Y237" s="217"/>
      <c r="Z237" s="217"/>
    </row>
    <row r="238">
      <c r="A238" s="82"/>
      <c r="B238" s="82"/>
      <c r="C238" s="217"/>
      <c r="D238" s="217"/>
      <c r="E238" s="217"/>
      <c r="F238" s="217"/>
      <c r="G238" s="217"/>
      <c r="H238" s="217"/>
      <c r="I238" s="217"/>
      <c r="J238" s="217"/>
      <c r="K238" s="217"/>
      <c r="L238" s="217"/>
      <c r="M238" s="217"/>
      <c r="N238" s="217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  <c r="Y238" s="217"/>
      <c r="Z238" s="217"/>
    </row>
    <row r="239">
      <c r="A239" s="82"/>
      <c r="B239" s="82"/>
      <c r="C239" s="217"/>
      <c r="D239" s="217"/>
      <c r="E239" s="217"/>
      <c r="F239" s="217"/>
      <c r="G239" s="217"/>
      <c r="H239" s="217"/>
      <c r="I239" s="217"/>
      <c r="J239" s="217"/>
      <c r="K239" s="217"/>
      <c r="L239" s="217"/>
      <c r="M239" s="217"/>
      <c r="N239" s="217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  <c r="Y239" s="217"/>
      <c r="Z239" s="217"/>
    </row>
    <row r="240">
      <c r="A240" s="82"/>
      <c r="B240" s="82"/>
      <c r="C240" s="217"/>
      <c r="D240" s="217"/>
      <c r="E240" s="217"/>
      <c r="F240" s="217"/>
      <c r="G240" s="217"/>
      <c r="H240" s="217"/>
      <c r="I240" s="217"/>
      <c r="J240" s="217"/>
      <c r="K240" s="217"/>
      <c r="L240" s="217"/>
      <c r="M240" s="217"/>
      <c r="N240" s="217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  <c r="Y240" s="217"/>
      <c r="Z240" s="217"/>
    </row>
    <row r="241">
      <c r="A241" s="82"/>
      <c r="B241" s="82"/>
      <c r="C241" s="217"/>
      <c r="D241" s="217"/>
      <c r="E241" s="217"/>
      <c r="F241" s="217"/>
      <c r="G241" s="217"/>
      <c r="H241" s="217"/>
      <c r="I241" s="217"/>
      <c r="J241" s="217"/>
      <c r="K241" s="217"/>
      <c r="L241" s="217"/>
      <c r="M241" s="217"/>
      <c r="N241" s="217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  <c r="Y241" s="217"/>
      <c r="Z241" s="217"/>
    </row>
    <row r="242">
      <c r="A242" s="82"/>
      <c r="B242" s="82"/>
      <c r="C242" s="217"/>
      <c r="D242" s="217"/>
      <c r="E242" s="217"/>
      <c r="F242" s="217"/>
      <c r="G242" s="217"/>
      <c r="H242" s="217"/>
      <c r="I242" s="217"/>
      <c r="J242" s="217"/>
      <c r="K242" s="217"/>
      <c r="L242" s="217"/>
      <c r="M242" s="217"/>
      <c r="N242" s="217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  <c r="Y242" s="217"/>
      <c r="Z242" s="217"/>
    </row>
    <row r="243">
      <c r="A243" s="82"/>
      <c r="B243" s="82"/>
      <c r="C243" s="217"/>
      <c r="D243" s="217"/>
      <c r="E243" s="217"/>
      <c r="F243" s="217"/>
      <c r="G243" s="217"/>
      <c r="H243" s="217"/>
      <c r="I243" s="217"/>
      <c r="J243" s="217"/>
      <c r="K243" s="217"/>
      <c r="L243" s="217"/>
      <c r="M243" s="217"/>
      <c r="N243" s="217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  <c r="Y243" s="217"/>
      <c r="Z243" s="217"/>
    </row>
    <row r="244">
      <c r="A244" s="82"/>
      <c r="B244" s="82"/>
      <c r="C244" s="217"/>
      <c r="D244" s="217"/>
      <c r="E244" s="217"/>
      <c r="F244" s="217"/>
      <c r="G244" s="217"/>
      <c r="H244" s="217"/>
      <c r="I244" s="217"/>
      <c r="J244" s="217"/>
      <c r="K244" s="217"/>
      <c r="L244" s="217"/>
      <c r="M244" s="217"/>
      <c r="N244" s="217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7"/>
      <c r="Z244" s="217"/>
    </row>
    <row r="245">
      <c r="A245" s="82"/>
      <c r="B245" s="82"/>
      <c r="C245" s="217"/>
      <c r="D245" s="217"/>
      <c r="E245" s="217"/>
      <c r="F245" s="217"/>
      <c r="G245" s="217"/>
      <c r="H245" s="217"/>
      <c r="I245" s="217"/>
      <c r="J245" s="217"/>
      <c r="K245" s="217"/>
      <c r="L245" s="217"/>
      <c r="M245" s="217"/>
      <c r="N245" s="217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  <c r="Y245" s="217"/>
      <c r="Z245" s="217"/>
    </row>
    <row r="246">
      <c r="A246" s="82"/>
      <c r="B246" s="82"/>
      <c r="C246" s="217"/>
      <c r="D246" s="217"/>
      <c r="E246" s="217"/>
      <c r="F246" s="217"/>
      <c r="G246" s="217"/>
      <c r="H246" s="217"/>
      <c r="I246" s="217"/>
      <c r="J246" s="217"/>
      <c r="K246" s="217"/>
      <c r="L246" s="217"/>
      <c r="M246" s="217"/>
      <c r="N246" s="217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  <c r="Y246" s="217"/>
      <c r="Z246" s="217"/>
    </row>
    <row r="247">
      <c r="A247" s="82"/>
      <c r="B247" s="82"/>
      <c r="C247" s="217"/>
      <c r="D247" s="217"/>
      <c r="E247" s="217"/>
      <c r="F247" s="217"/>
      <c r="G247" s="217"/>
      <c r="H247" s="217"/>
      <c r="I247" s="217"/>
      <c r="J247" s="217"/>
      <c r="K247" s="217"/>
      <c r="L247" s="217"/>
      <c r="M247" s="217"/>
      <c r="N247" s="217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  <c r="Y247" s="217"/>
      <c r="Z247" s="217"/>
    </row>
    <row r="248">
      <c r="A248" s="82"/>
      <c r="B248" s="82"/>
      <c r="C248" s="217"/>
      <c r="D248" s="217"/>
      <c r="E248" s="217"/>
      <c r="F248" s="217"/>
      <c r="G248" s="217"/>
      <c r="H248" s="217"/>
      <c r="I248" s="217"/>
      <c r="J248" s="217"/>
      <c r="K248" s="217"/>
      <c r="L248" s="217"/>
      <c r="M248" s="217"/>
      <c r="N248" s="217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  <c r="Y248" s="217"/>
      <c r="Z248" s="217"/>
    </row>
    <row r="249">
      <c r="A249" s="82"/>
      <c r="B249" s="82"/>
      <c r="C249" s="217"/>
      <c r="D249" s="217"/>
      <c r="E249" s="217"/>
      <c r="F249" s="217"/>
      <c r="G249" s="217"/>
      <c r="H249" s="217"/>
      <c r="I249" s="217"/>
      <c r="J249" s="217"/>
      <c r="K249" s="217"/>
      <c r="L249" s="217"/>
      <c r="M249" s="217"/>
      <c r="N249" s="217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  <c r="Y249" s="217"/>
      <c r="Z249" s="217"/>
    </row>
    <row r="250">
      <c r="A250" s="82"/>
      <c r="B250" s="82"/>
      <c r="C250" s="217"/>
      <c r="D250" s="217"/>
      <c r="E250" s="217"/>
      <c r="F250" s="217"/>
      <c r="G250" s="217"/>
      <c r="H250" s="217"/>
      <c r="I250" s="217"/>
      <c r="J250" s="217"/>
      <c r="K250" s="217"/>
      <c r="L250" s="217"/>
      <c r="M250" s="217"/>
      <c r="N250" s="217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  <c r="Y250" s="217"/>
      <c r="Z250" s="217"/>
    </row>
    <row r="251">
      <c r="A251" s="82"/>
      <c r="B251" s="82"/>
      <c r="C251" s="217"/>
      <c r="D251" s="217"/>
      <c r="E251" s="217"/>
      <c r="F251" s="217"/>
      <c r="G251" s="217"/>
      <c r="H251" s="217"/>
      <c r="I251" s="217"/>
      <c r="J251" s="217"/>
      <c r="K251" s="217"/>
      <c r="L251" s="217"/>
      <c r="M251" s="217"/>
      <c r="N251" s="217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  <c r="Y251" s="217"/>
      <c r="Z251" s="217"/>
    </row>
    <row r="252">
      <c r="A252" s="82"/>
      <c r="B252" s="82"/>
      <c r="C252" s="217"/>
      <c r="D252" s="217"/>
      <c r="E252" s="217"/>
      <c r="F252" s="217"/>
      <c r="G252" s="217"/>
      <c r="H252" s="217"/>
      <c r="I252" s="217"/>
      <c r="J252" s="217"/>
      <c r="K252" s="217"/>
      <c r="L252" s="217"/>
      <c r="M252" s="217"/>
      <c r="N252" s="217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  <c r="Y252" s="217"/>
      <c r="Z252" s="217"/>
    </row>
    <row r="253">
      <c r="A253" s="82"/>
      <c r="B253" s="82"/>
      <c r="C253" s="217"/>
      <c r="D253" s="217"/>
      <c r="E253" s="217"/>
      <c r="F253" s="217"/>
      <c r="G253" s="217"/>
      <c r="H253" s="217"/>
      <c r="I253" s="217"/>
      <c r="J253" s="217"/>
      <c r="K253" s="217"/>
      <c r="L253" s="217"/>
      <c r="M253" s="217"/>
      <c r="N253" s="217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  <c r="Y253" s="217"/>
      <c r="Z253" s="217"/>
    </row>
    <row r="254">
      <c r="A254" s="82"/>
      <c r="B254" s="82"/>
      <c r="C254" s="217"/>
      <c r="D254" s="217"/>
      <c r="E254" s="217"/>
      <c r="F254" s="217"/>
      <c r="G254" s="217"/>
      <c r="H254" s="217"/>
      <c r="I254" s="217"/>
      <c r="J254" s="217"/>
      <c r="K254" s="217"/>
      <c r="L254" s="217"/>
      <c r="M254" s="217"/>
      <c r="N254" s="217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  <c r="Y254" s="217"/>
      <c r="Z254" s="217"/>
    </row>
    <row r="255">
      <c r="A255" s="82"/>
      <c r="B255" s="82"/>
      <c r="C255" s="217"/>
      <c r="D255" s="217"/>
      <c r="E255" s="217"/>
      <c r="F255" s="217"/>
      <c r="G255" s="217"/>
      <c r="H255" s="217"/>
      <c r="I255" s="217"/>
      <c r="J255" s="217"/>
      <c r="K255" s="217"/>
      <c r="L255" s="217"/>
      <c r="M255" s="217"/>
      <c r="N255" s="217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  <c r="Y255" s="217"/>
      <c r="Z255" s="217"/>
    </row>
    <row r="256">
      <c r="A256" s="82"/>
      <c r="B256" s="82"/>
      <c r="C256" s="217"/>
      <c r="D256" s="217"/>
      <c r="E256" s="217"/>
      <c r="F256" s="217"/>
      <c r="G256" s="217"/>
      <c r="H256" s="217"/>
      <c r="I256" s="217"/>
      <c r="J256" s="217"/>
      <c r="K256" s="217"/>
      <c r="L256" s="217"/>
      <c r="M256" s="217"/>
      <c r="N256" s="217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  <c r="Y256" s="217"/>
      <c r="Z256" s="217"/>
    </row>
    <row r="257">
      <c r="A257" s="82"/>
      <c r="B257" s="82"/>
      <c r="C257" s="217"/>
      <c r="D257" s="217"/>
      <c r="E257" s="217"/>
      <c r="F257" s="217"/>
      <c r="G257" s="217"/>
      <c r="H257" s="217"/>
      <c r="I257" s="217"/>
      <c r="J257" s="217"/>
      <c r="K257" s="217"/>
      <c r="L257" s="217"/>
      <c r="M257" s="217"/>
      <c r="N257" s="217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  <c r="Y257" s="217"/>
      <c r="Z257" s="217"/>
    </row>
    <row r="258">
      <c r="A258" s="82"/>
      <c r="B258" s="82"/>
      <c r="C258" s="217"/>
      <c r="D258" s="217"/>
      <c r="E258" s="217"/>
      <c r="F258" s="217"/>
      <c r="G258" s="217"/>
      <c r="H258" s="217"/>
      <c r="I258" s="217"/>
      <c r="J258" s="217"/>
      <c r="K258" s="217"/>
      <c r="L258" s="217"/>
      <c r="M258" s="217"/>
      <c r="N258" s="217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7"/>
      <c r="Z258" s="217"/>
    </row>
    <row r="259">
      <c r="A259" s="82"/>
      <c r="B259" s="82"/>
      <c r="C259" s="217"/>
      <c r="D259" s="217"/>
      <c r="E259" s="217"/>
      <c r="F259" s="217"/>
      <c r="G259" s="217"/>
      <c r="H259" s="217"/>
      <c r="I259" s="217"/>
      <c r="J259" s="217"/>
      <c r="K259" s="217"/>
      <c r="L259" s="217"/>
      <c r="M259" s="217"/>
      <c r="N259" s="217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  <c r="Y259" s="217"/>
      <c r="Z259" s="217"/>
    </row>
    <row r="260">
      <c r="A260" s="82"/>
      <c r="B260" s="82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  <c r="Y260" s="217"/>
      <c r="Z260" s="217"/>
    </row>
    <row r="261">
      <c r="A261" s="82"/>
      <c r="B261" s="82"/>
      <c r="C261" s="217"/>
      <c r="D261" s="217"/>
      <c r="E261" s="217"/>
      <c r="F261" s="217"/>
      <c r="G261" s="217"/>
      <c r="H261" s="217"/>
      <c r="I261" s="217"/>
      <c r="J261" s="217"/>
      <c r="K261" s="217"/>
      <c r="L261" s="217"/>
      <c r="M261" s="217"/>
      <c r="N261" s="217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  <c r="Y261" s="217"/>
      <c r="Z261" s="217"/>
    </row>
    <row r="262">
      <c r="A262" s="82"/>
      <c r="B262" s="82"/>
      <c r="C262" s="217"/>
      <c r="D262" s="217"/>
      <c r="E262" s="217"/>
      <c r="F262" s="217"/>
      <c r="G262" s="217"/>
      <c r="H262" s="217"/>
      <c r="I262" s="217"/>
      <c r="J262" s="217"/>
      <c r="K262" s="217"/>
      <c r="L262" s="217"/>
      <c r="M262" s="217"/>
      <c r="N262" s="217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  <c r="Y262" s="217"/>
      <c r="Z262" s="217"/>
    </row>
    <row r="263">
      <c r="A263" s="82"/>
      <c r="B263" s="82"/>
      <c r="C263" s="217"/>
      <c r="D263" s="217"/>
      <c r="E263" s="217"/>
      <c r="F263" s="217"/>
      <c r="G263" s="217"/>
      <c r="H263" s="217"/>
      <c r="I263" s="217"/>
      <c r="J263" s="217"/>
      <c r="K263" s="217"/>
      <c r="L263" s="217"/>
      <c r="M263" s="217"/>
      <c r="N263" s="217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  <c r="Y263" s="217"/>
      <c r="Z263" s="217"/>
    </row>
    <row r="264">
      <c r="A264" s="82"/>
      <c r="B264" s="82"/>
      <c r="C264" s="217"/>
      <c r="D264" s="217"/>
      <c r="E264" s="217"/>
      <c r="F264" s="217"/>
      <c r="G264" s="217"/>
      <c r="H264" s="217"/>
      <c r="I264" s="217"/>
      <c r="J264" s="217"/>
      <c r="K264" s="217"/>
      <c r="L264" s="217"/>
      <c r="M264" s="217"/>
      <c r="N264" s="217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  <c r="Y264" s="217"/>
      <c r="Z264" s="217"/>
    </row>
    <row r="265">
      <c r="A265" s="82"/>
      <c r="B265" s="82"/>
      <c r="C265" s="217"/>
      <c r="D265" s="217"/>
      <c r="E265" s="217"/>
      <c r="F265" s="217"/>
      <c r="G265" s="217"/>
      <c r="H265" s="217"/>
      <c r="I265" s="217"/>
      <c r="J265" s="217"/>
      <c r="K265" s="217"/>
      <c r="L265" s="217"/>
      <c r="M265" s="217"/>
      <c r="N265" s="217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  <c r="Y265" s="217"/>
      <c r="Z265" s="217"/>
    </row>
    <row r="266">
      <c r="A266" s="82"/>
      <c r="B266" s="82"/>
      <c r="C266" s="217"/>
      <c r="D266" s="217"/>
      <c r="E266" s="217"/>
      <c r="F266" s="217"/>
      <c r="G266" s="217"/>
      <c r="H266" s="217"/>
      <c r="I266" s="217"/>
      <c r="J266" s="217"/>
      <c r="K266" s="217"/>
      <c r="L266" s="217"/>
      <c r="M266" s="217"/>
      <c r="N266" s="217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  <c r="Y266" s="217"/>
      <c r="Z266" s="217"/>
    </row>
    <row r="267">
      <c r="A267" s="82"/>
      <c r="B267" s="82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  <c r="Y267" s="217"/>
      <c r="Z267" s="217"/>
    </row>
    <row r="268">
      <c r="A268" s="82"/>
      <c r="B268" s="82"/>
      <c r="C268" s="217"/>
      <c r="D268" s="217"/>
      <c r="E268" s="217"/>
      <c r="F268" s="217"/>
      <c r="G268" s="217"/>
      <c r="H268" s="217"/>
      <c r="I268" s="217"/>
      <c r="J268" s="217"/>
      <c r="K268" s="217"/>
      <c r="L268" s="217"/>
      <c r="M268" s="217"/>
      <c r="N268" s="217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  <c r="Y268" s="217"/>
      <c r="Z268" s="217"/>
    </row>
    <row r="269">
      <c r="A269" s="82"/>
      <c r="B269" s="82"/>
      <c r="C269" s="217"/>
      <c r="D269" s="217"/>
      <c r="E269" s="217"/>
      <c r="F269" s="217"/>
      <c r="G269" s="217"/>
      <c r="H269" s="217"/>
      <c r="I269" s="217"/>
      <c r="J269" s="217"/>
      <c r="K269" s="217"/>
      <c r="L269" s="217"/>
      <c r="M269" s="217"/>
      <c r="N269" s="217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  <c r="Y269" s="217"/>
      <c r="Z269" s="217"/>
    </row>
    <row r="270">
      <c r="A270" s="82"/>
      <c r="B270" s="82"/>
      <c r="C270" s="217"/>
      <c r="D270" s="217"/>
      <c r="E270" s="217"/>
      <c r="F270" s="217"/>
      <c r="G270" s="217"/>
      <c r="H270" s="217"/>
      <c r="I270" s="217"/>
      <c r="J270" s="217"/>
      <c r="K270" s="217"/>
      <c r="L270" s="217"/>
      <c r="M270" s="217"/>
      <c r="N270" s="217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  <c r="Y270" s="217"/>
      <c r="Z270" s="217"/>
    </row>
    <row r="271">
      <c r="A271" s="82"/>
      <c r="B271" s="82"/>
      <c r="C271" s="217"/>
      <c r="D271" s="217"/>
      <c r="E271" s="217"/>
      <c r="F271" s="217"/>
      <c r="G271" s="217"/>
      <c r="H271" s="217"/>
      <c r="I271" s="217"/>
      <c r="J271" s="217"/>
      <c r="K271" s="217"/>
      <c r="L271" s="217"/>
      <c r="M271" s="217"/>
      <c r="N271" s="217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  <c r="Y271" s="217"/>
      <c r="Z271" s="217"/>
    </row>
    <row r="272">
      <c r="A272" s="82"/>
      <c r="B272" s="82"/>
      <c r="C272" s="217"/>
      <c r="D272" s="217"/>
      <c r="E272" s="217"/>
      <c r="F272" s="217"/>
      <c r="G272" s="217"/>
      <c r="H272" s="217"/>
      <c r="I272" s="217"/>
      <c r="J272" s="217"/>
      <c r="K272" s="217"/>
      <c r="L272" s="217"/>
      <c r="M272" s="217"/>
      <c r="N272" s="217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  <c r="Y272" s="217"/>
      <c r="Z272" s="217"/>
    </row>
    <row r="273">
      <c r="A273" s="82"/>
      <c r="B273" s="82"/>
      <c r="C273" s="217"/>
      <c r="D273" s="217"/>
      <c r="E273" s="217"/>
      <c r="F273" s="217"/>
      <c r="G273" s="217"/>
      <c r="H273" s="217"/>
      <c r="I273" s="217"/>
      <c r="J273" s="217"/>
      <c r="K273" s="217"/>
      <c r="L273" s="217"/>
      <c r="M273" s="217"/>
      <c r="N273" s="217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  <c r="Y273" s="217"/>
      <c r="Z273" s="217"/>
    </row>
    <row r="274">
      <c r="A274" s="82"/>
      <c r="B274" s="82"/>
      <c r="C274" s="217"/>
      <c r="D274" s="217"/>
      <c r="E274" s="217"/>
      <c r="F274" s="217"/>
      <c r="G274" s="217"/>
      <c r="H274" s="217"/>
      <c r="I274" s="217"/>
      <c r="J274" s="217"/>
      <c r="K274" s="217"/>
      <c r="L274" s="217"/>
      <c r="M274" s="217"/>
      <c r="N274" s="217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  <c r="Y274" s="217"/>
      <c r="Z274" s="217"/>
    </row>
    <row r="275">
      <c r="A275" s="82"/>
      <c r="B275" s="82"/>
      <c r="C275" s="217"/>
      <c r="D275" s="217"/>
      <c r="E275" s="217"/>
      <c r="F275" s="217"/>
      <c r="G275" s="217"/>
      <c r="H275" s="217"/>
      <c r="I275" s="217"/>
      <c r="J275" s="217"/>
      <c r="K275" s="217"/>
      <c r="L275" s="217"/>
      <c r="M275" s="217"/>
      <c r="N275" s="217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7"/>
      <c r="Z275" s="217"/>
    </row>
    <row r="276">
      <c r="A276" s="82"/>
      <c r="B276" s="82"/>
      <c r="C276" s="217"/>
      <c r="D276" s="217"/>
      <c r="E276" s="217"/>
      <c r="F276" s="217"/>
      <c r="G276" s="217"/>
      <c r="H276" s="217"/>
      <c r="I276" s="217"/>
      <c r="J276" s="217"/>
      <c r="K276" s="217"/>
      <c r="L276" s="217"/>
      <c r="M276" s="217"/>
      <c r="N276" s="217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7"/>
      <c r="Z276" s="217"/>
    </row>
    <row r="277">
      <c r="A277" s="82"/>
      <c r="B277" s="82"/>
      <c r="C277" s="217"/>
      <c r="D277" s="217"/>
      <c r="E277" s="217"/>
      <c r="F277" s="217"/>
      <c r="G277" s="217"/>
      <c r="H277" s="217"/>
      <c r="I277" s="217"/>
      <c r="J277" s="217"/>
      <c r="K277" s="217"/>
      <c r="L277" s="217"/>
      <c r="M277" s="217"/>
      <c r="N277" s="217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7"/>
      <c r="Z277" s="217"/>
    </row>
    <row r="278">
      <c r="A278" s="82"/>
      <c r="B278" s="82"/>
      <c r="C278" s="217"/>
      <c r="D278" s="217"/>
      <c r="E278" s="217"/>
      <c r="F278" s="217"/>
      <c r="G278" s="217"/>
      <c r="H278" s="217"/>
      <c r="I278" s="217"/>
      <c r="J278" s="217"/>
      <c r="K278" s="217"/>
      <c r="L278" s="217"/>
      <c r="M278" s="217"/>
      <c r="N278" s="217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7"/>
      <c r="Z278" s="217"/>
    </row>
    <row r="279">
      <c r="A279" s="82"/>
      <c r="B279" s="82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7"/>
      <c r="Z279" s="217"/>
    </row>
    <row r="280">
      <c r="A280" s="82"/>
      <c r="B280" s="82"/>
      <c r="C280" s="217"/>
      <c r="D280" s="217"/>
      <c r="E280" s="217"/>
      <c r="F280" s="217"/>
      <c r="G280" s="217"/>
      <c r="H280" s="217"/>
      <c r="I280" s="217"/>
      <c r="J280" s="217"/>
      <c r="K280" s="217"/>
      <c r="L280" s="217"/>
      <c r="M280" s="217"/>
      <c r="N280" s="217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7"/>
      <c r="Z280" s="217"/>
    </row>
    <row r="281">
      <c r="A281" s="82"/>
      <c r="B281" s="82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7"/>
      <c r="Z281" s="217"/>
    </row>
    <row r="282">
      <c r="A282" s="82"/>
      <c r="B282" s="82"/>
      <c r="C282" s="217"/>
      <c r="D282" s="217"/>
      <c r="E282" s="217"/>
      <c r="F282" s="217"/>
      <c r="G282" s="217"/>
      <c r="H282" s="217"/>
      <c r="I282" s="217"/>
      <c r="J282" s="217"/>
      <c r="K282" s="217"/>
      <c r="L282" s="217"/>
      <c r="M282" s="217"/>
      <c r="N282" s="217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7"/>
      <c r="Z282" s="217"/>
    </row>
    <row r="283">
      <c r="A283" s="82"/>
      <c r="B283" s="82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</row>
    <row r="284">
      <c r="A284" s="82"/>
      <c r="B284" s="82"/>
      <c r="C284" s="217"/>
      <c r="D284" s="217"/>
      <c r="E284" s="217"/>
      <c r="F284" s="217"/>
      <c r="G284" s="217"/>
      <c r="H284" s="217"/>
      <c r="I284" s="217"/>
      <c r="J284" s="217"/>
      <c r="K284" s="217"/>
      <c r="L284" s="217"/>
      <c r="M284" s="217"/>
      <c r="N284" s="217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7"/>
      <c r="Z284" s="217"/>
    </row>
    <row r="285">
      <c r="A285" s="82"/>
      <c r="B285" s="82"/>
      <c r="C285" s="217"/>
      <c r="D285" s="217"/>
      <c r="E285" s="217"/>
      <c r="F285" s="217"/>
      <c r="G285" s="217"/>
      <c r="H285" s="217"/>
      <c r="I285" s="217"/>
      <c r="J285" s="217"/>
      <c r="K285" s="217"/>
      <c r="L285" s="217"/>
      <c r="M285" s="217"/>
      <c r="N285" s="217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7"/>
      <c r="Z285" s="217"/>
    </row>
    <row r="286">
      <c r="A286" s="82"/>
      <c r="B286" s="82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7"/>
      <c r="Z286" s="217"/>
    </row>
    <row r="287">
      <c r="A287" s="82"/>
      <c r="B287" s="82"/>
      <c r="C287" s="217"/>
      <c r="D287" s="217"/>
      <c r="E287" s="217"/>
      <c r="F287" s="217"/>
      <c r="G287" s="217"/>
      <c r="H287" s="217"/>
      <c r="I287" s="217"/>
      <c r="J287" s="217"/>
      <c r="K287" s="217"/>
      <c r="L287" s="217"/>
      <c r="M287" s="217"/>
      <c r="N287" s="217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7"/>
      <c r="Z287" s="217"/>
    </row>
    <row r="288">
      <c r="A288" s="82"/>
      <c r="B288" s="82"/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7"/>
      <c r="Z288" s="217"/>
    </row>
    <row r="289">
      <c r="A289" s="82"/>
      <c r="B289" s="82"/>
      <c r="C289" s="217"/>
      <c r="D289" s="217"/>
      <c r="E289" s="217"/>
      <c r="F289" s="217"/>
      <c r="G289" s="217"/>
      <c r="H289" s="217"/>
      <c r="I289" s="217"/>
      <c r="J289" s="217"/>
      <c r="K289" s="217"/>
      <c r="L289" s="217"/>
      <c r="M289" s="217"/>
      <c r="N289" s="217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7"/>
      <c r="Z289" s="217"/>
    </row>
    <row r="290">
      <c r="A290" s="82"/>
      <c r="B290" s="82"/>
      <c r="C290" s="217"/>
      <c r="D290" s="217"/>
      <c r="E290" s="217"/>
      <c r="F290" s="217"/>
      <c r="G290" s="217"/>
      <c r="H290" s="217"/>
      <c r="I290" s="217"/>
      <c r="J290" s="217"/>
      <c r="K290" s="217"/>
      <c r="L290" s="217"/>
      <c r="M290" s="217"/>
      <c r="N290" s="217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7"/>
      <c r="Z290" s="217"/>
    </row>
    <row r="291">
      <c r="A291" s="82"/>
      <c r="B291" s="82"/>
      <c r="C291" s="217"/>
      <c r="D291" s="217"/>
      <c r="E291" s="217"/>
      <c r="F291" s="217"/>
      <c r="G291" s="217"/>
      <c r="H291" s="217"/>
      <c r="I291" s="217"/>
      <c r="J291" s="217"/>
      <c r="K291" s="217"/>
      <c r="L291" s="217"/>
      <c r="M291" s="217"/>
      <c r="N291" s="217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7"/>
      <c r="Z291" s="217"/>
    </row>
    <row r="292">
      <c r="A292" s="82"/>
      <c r="B292" s="82"/>
      <c r="C292" s="217"/>
      <c r="D292" s="217"/>
      <c r="E292" s="217"/>
      <c r="F292" s="217"/>
      <c r="G292" s="217"/>
      <c r="H292" s="217"/>
      <c r="I292" s="217"/>
      <c r="J292" s="217"/>
      <c r="K292" s="217"/>
      <c r="L292" s="217"/>
      <c r="M292" s="217"/>
      <c r="N292" s="217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7"/>
      <c r="Z292" s="217"/>
    </row>
    <row r="293">
      <c r="A293" s="82"/>
      <c r="B293" s="82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7"/>
      <c r="Z293" s="217"/>
    </row>
    <row r="294">
      <c r="A294" s="82"/>
      <c r="B294" s="82"/>
      <c r="C294" s="217"/>
      <c r="D294" s="217"/>
      <c r="E294" s="217"/>
      <c r="F294" s="217"/>
      <c r="G294" s="217"/>
      <c r="H294" s="217"/>
      <c r="I294" s="217"/>
      <c r="J294" s="217"/>
      <c r="K294" s="217"/>
      <c r="L294" s="217"/>
      <c r="M294" s="217"/>
      <c r="N294" s="217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7"/>
      <c r="Z294" s="217"/>
    </row>
    <row r="295">
      <c r="A295" s="82"/>
      <c r="B295" s="82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7"/>
      <c r="Z295" s="217"/>
    </row>
    <row r="296">
      <c r="A296" s="82"/>
      <c r="B296" s="82"/>
      <c r="C296" s="217"/>
      <c r="D296" s="217"/>
      <c r="E296" s="217"/>
      <c r="F296" s="217"/>
      <c r="G296" s="217"/>
      <c r="H296" s="217"/>
      <c r="I296" s="217"/>
      <c r="J296" s="217"/>
      <c r="K296" s="217"/>
      <c r="L296" s="217"/>
      <c r="M296" s="217"/>
      <c r="N296" s="217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7"/>
      <c r="Z296" s="217"/>
    </row>
    <row r="297">
      <c r="A297" s="82"/>
      <c r="B297" s="82"/>
      <c r="C297" s="217"/>
      <c r="D297" s="217"/>
      <c r="E297" s="217"/>
      <c r="F297" s="217"/>
      <c r="G297" s="217"/>
      <c r="H297" s="217"/>
      <c r="I297" s="217"/>
      <c r="J297" s="217"/>
      <c r="K297" s="217"/>
      <c r="L297" s="217"/>
      <c r="M297" s="217"/>
      <c r="N297" s="217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7"/>
      <c r="Z297" s="217"/>
    </row>
    <row r="298">
      <c r="A298" s="82"/>
      <c r="B298" s="82"/>
      <c r="C298" s="217"/>
      <c r="D298" s="217"/>
      <c r="E298" s="217"/>
      <c r="F298" s="217"/>
      <c r="G298" s="217"/>
      <c r="H298" s="217"/>
      <c r="I298" s="217"/>
      <c r="J298" s="217"/>
      <c r="K298" s="217"/>
      <c r="L298" s="217"/>
      <c r="M298" s="217"/>
      <c r="N298" s="217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7"/>
      <c r="Z298" s="217"/>
    </row>
    <row r="299">
      <c r="A299" s="82"/>
      <c r="B299" s="82"/>
      <c r="C299" s="217"/>
      <c r="D299" s="217"/>
      <c r="E299" s="217"/>
      <c r="F299" s="217"/>
      <c r="G299" s="217"/>
      <c r="H299" s="217"/>
      <c r="I299" s="217"/>
      <c r="J299" s="217"/>
      <c r="K299" s="217"/>
      <c r="L299" s="217"/>
      <c r="M299" s="217"/>
      <c r="N299" s="217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  <c r="Y299" s="217"/>
      <c r="Z299" s="217"/>
    </row>
    <row r="300">
      <c r="A300" s="82"/>
      <c r="B300" s="82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  <c r="Y300" s="217"/>
      <c r="Z300" s="217"/>
    </row>
    <row r="301">
      <c r="A301" s="82"/>
      <c r="B301" s="82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  <c r="Y301" s="217"/>
      <c r="Z301" s="217"/>
    </row>
    <row r="302">
      <c r="A302" s="82"/>
      <c r="B302" s="82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  <c r="Y302" s="217"/>
      <c r="Z302" s="217"/>
    </row>
    <row r="303">
      <c r="A303" s="82"/>
      <c r="B303" s="82"/>
      <c r="C303" s="217"/>
      <c r="D303" s="217"/>
      <c r="E303" s="217"/>
      <c r="F303" s="217"/>
      <c r="G303" s="217"/>
      <c r="H303" s="217"/>
      <c r="I303" s="217"/>
      <c r="J303" s="217"/>
      <c r="K303" s="217"/>
      <c r="L303" s="217"/>
      <c r="M303" s="217"/>
      <c r="N303" s="217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  <c r="Y303" s="217"/>
      <c r="Z303" s="217"/>
    </row>
    <row r="304">
      <c r="A304" s="82"/>
      <c r="B304" s="82"/>
      <c r="C304" s="217"/>
      <c r="D304" s="217"/>
      <c r="E304" s="217"/>
      <c r="F304" s="217"/>
      <c r="G304" s="217"/>
      <c r="H304" s="217"/>
      <c r="I304" s="217"/>
      <c r="J304" s="217"/>
      <c r="K304" s="217"/>
      <c r="L304" s="217"/>
      <c r="M304" s="217"/>
      <c r="N304" s="217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  <c r="Y304" s="217"/>
      <c r="Z304" s="217"/>
    </row>
    <row r="305">
      <c r="A305" s="82"/>
      <c r="B305" s="82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7"/>
      <c r="Z305" s="217"/>
    </row>
    <row r="306">
      <c r="A306" s="82"/>
      <c r="B306" s="82"/>
      <c r="C306" s="217"/>
      <c r="D306" s="217"/>
      <c r="E306" s="217"/>
      <c r="F306" s="217"/>
      <c r="G306" s="217"/>
      <c r="H306" s="217"/>
      <c r="I306" s="217"/>
      <c r="J306" s="217"/>
      <c r="K306" s="217"/>
      <c r="L306" s="217"/>
      <c r="M306" s="217"/>
      <c r="N306" s="217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7"/>
      <c r="Z306" s="217"/>
    </row>
    <row r="307">
      <c r="A307" s="82"/>
      <c r="B307" s="82"/>
      <c r="C307" s="217"/>
      <c r="D307" s="217"/>
      <c r="E307" s="217"/>
      <c r="F307" s="217"/>
      <c r="G307" s="217"/>
      <c r="H307" s="217"/>
      <c r="I307" s="217"/>
      <c r="J307" s="217"/>
      <c r="K307" s="217"/>
      <c r="L307" s="217"/>
      <c r="M307" s="217"/>
      <c r="N307" s="217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7"/>
      <c r="Z307" s="217"/>
    </row>
    <row r="308">
      <c r="A308" s="82"/>
      <c r="B308" s="82"/>
      <c r="C308" s="217"/>
      <c r="D308" s="217"/>
      <c r="E308" s="217"/>
      <c r="F308" s="217"/>
      <c r="G308" s="217"/>
      <c r="H308" s="217"/>
      <c r="I308" s="217"/>
      <c r="J308" s="217"/>
      <c r="K308" s="217"/>
      <c r="L308" s="217"/>
      <c r="M308" s="217"/>
      <c r="N308" s="217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7"/>
      <c r="Z308" s="217"/>
    </row>
    <row r="309">
      <c r="A309" s="82"/>
      <c r="B309" s="82"/>
      <c r="C309" s="217"/>
      <c r="D309" s="217"/>
      <c r="E309" s="217"/>
      <c r="F309" s="217"/>
      <c r="G309" s="217"/>
      <c r="H309" s="217"/>
      <c r="I309" s="217"/>
      <c r="J309" s="217"/>
      <c r="K309" s="217"/>
      <c r="L309" s="217"/>
      <c r="M309" s="217"/>
      <c r="N309" s="217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7"/>
      <c r="Z309" s="217"/>
    </row>
    <row r="310">
      <c r="A310" s="82"/>
      <c r="B310" s="82"/>
      <c r="C310" s="217"/>
      <c r="D310" s="217"/>
      <c r="E310" s="217"/>
      <c r="F310" s="217"/>
      <c r="G310" s="217"/>
      <c r="H310" s="217"/>
      <c r="I310" s="217"/>
      <c r="J310" s="217"/>
      <c r="K310" s="217"/>
      <c r="L310" s="217"/>
      <c r="M310" s="217"/>
      <c r="N310" s="217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7"/>
      <c r="Z310" s="217"/>
    </row>
    <row r="311">
      <c r="A311" s="82"/>
      <c r="B311" s="82"/>
      <c r="C311" s="217"/>
      <c r="D311" s="217"/>
      <c r="E311" s="217"/>
      <c r="F311" s="217"/>
      <c r="G311" s="217"/>
      <c r="H311" s="217"/>
      <c r="I311" s="217"/>
      <c r="J311" s="217"/>
      <c r="K311" s="217"/>
      <c r="L311" s="217"/>
      <c r="M311" s="217"/>
      <c r="N311" s="217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7"/>
      <c r="Z311" s="217"/>
    </row>
    <row r="312">
      <c r="A312" s="82"/>
      <c r="B312" s="82"/>
      <c r="C312" s="217"/>
      <c r="D312" s="217"/>
      <c r="E312" s="217"/>
      <c r="F312" s="217"/>
      <c r="G312" s="217"/>
      <c r="H312" s="217"/>
      <c r="I312" s="217"/>
      <c r="J312" s="217"/>
      <c r="K312" s="217"/>
      <c r="L312" s="217"/>
      <c r="M312" s="217"/>
      <c r="N312" s="217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7"/>
      <c r="Z312" s="217"/>
    </row>
    <row r="313">
      <c r="A313" s="82"/>
      <c r="B313" s="82"/>
      <c r="C313" s="217"/>
      <c r="D313" s="217"/>
      <c r="E313" s="217"/>
      <c r="F313" s="217"/>
      <c r="G313" s="217"/>
      <c r="H313" s="217"/>
      <c r="I313" s="217"/>
      <c r="J313" s="217"/>
      <c r="K313" s="217"/>
      <c r="L313" s="217"/>
      <c r="M313" s="217"/>
      <c r="N313" s="217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7"/>
      <c r="Z313" s="217"/>
    </row>
    <row r="314">
      <c r="A314" s="82"/>
      <c r="B314" s="82"/>
      <c r="C314" s="217"/>
      <c r="D314" s="217"/>
      <c r="E314" s="217"/>
      <c r="F314" s="217"/>
      <c r="G314" s="217"/>
      <c r="H314" s="217"/>
      <c r="I314" s="217"/>
      <c r="J314" s="217"/>
      <c r="K314" s="217"/>
      <c r="L314" s="217"/>
      <c r="M314" s="217"/>
      <c r="N314" s="217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7"/>
      <c r="Z314" s="217"/>
    </row>
    <row r="315">
      <c r="A315" s="82"/>
      <c r="B315" s="82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7"/>
      <c r="Z315" s="217"/>
    </row>
    <row r="316">
      <c r="A316" s="82"/>
      <c r="B316" s="82"/>
      <c r="C316" s="217"/>
      <c r="D316" s="217"/>
      <c r="E316" s="217"/>
      <c r="F316" s="217"/>
      <c r="G316" s="217"/>
      <c r="H316" s="217"/>
      <c r="I316" s="217"/>
      <c r="J316" s="217"/>
      <c r="K316" s="217"/>
      <c r="L316" s="217"/>
      <c r="M316" s="217"/>
      <c r="N316" s="217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7"/>
      <c r="Z316" s="217"/>
    </row>
    <row r="317">
      <c r="A317" s="82"/>
      <c r="B317" s="82"/>
      <c r="C317" s="217"/>
      <c r="D317" s="217"/>
      <c r="E317" s="217"/>
      <c r="F317" s="217"/>
      <c r="G317" s="217"/>
      <c r="H317" s="217"/>
      <c r="I317" s="217"/>
      <c r="J317" s="217"/>
      <c r="K317" s="217"/>
      <c r="L317" s="217"/>
      <c r="M317" s="217"/>
      <c r="N317" s="217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7"/>
      <c r="Z317" s="217"/>
    </row>
    <row r="318">
      <c r="A318" s="82"/>
      <c r="B318" s="82"/>
      <c r="C318" s="217"/>
      <c r="D318" s="217"/>
      <c r="E318" s="217"/>
      <c r="F318" s="217"/>
      <c r="G318" s="217"/>
      <c r="H318" s="217"/>
      <c r="I318" s="217"/>
      <c r="J318" s="217"/>
      <c r="K318" s="217"/>
      <c r="L318" s="217"/>
      <c r="M318" s="217"/>
      <c r="N318" s="217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7"/>
      <c r="Z318" s="217"/>
    </row>
    <row r="319">
      <c r="A319" s="82"/>
      <c r="B319" s="82"/>
      <c r="C319" s="217"/>
      <c r="D319" s="217"/>
      <c r="E319" s="217"/>
      <c r="F319" s="217"/>
      <c r="G319" s="217"/>
      <c r="H319" s="217"/>
      <c r="I319" s="217"/>
      <c r="J319" s="217"/>
      <c r="K319" s="217"/>
      <c r="L319" s="217"/>
      <c r="M319" s="217"/>
      <c r="N319" s="217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7"/>
      <c r="Z319" s="217"/>
    </row>
    <row r="320">
      <c r="A320" s="82"/>
      <c r="B320" s="82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7"/>
      <c r="Z320" s="217"/>
    </row>
    <row r="321">
      <c r="A321" s="82"/>
      <c r="B321" s="82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7"/>
      <c r="Z321" s="217"/>
    </row>
    <row r="322">
      <c r="A322" s="82"/>
      <c r="B322" s="82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7"/>
      <c r="Z322" s="217"/>
    </row>
    <row r="323">
      <c r="A323" s="82"/>
      <c r="B323" s="82"/>
      <c r="C323" s="217"/>
      <c r="D323" s="217"/>
      <c r="E323" s="217"/>
      <c r="F323" s="217"/>
      <c r="G323" s="217"/>
      <c r="H323" s="217"/>
      <c r="I323" s="217"/>
      <c r="J323" s="217"/>
      <c r="K323" s="217"/>
      <c r="L323" s="217"/>
      <c r="M323" s="217"/>
      <c r="N323" s="217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7"/>
      <c r="Z323" s="217"/>
    </row>
    <row r="324">
      <c r="A324" s="82"/>
      <c r="B324" s="82"/>
      <c r="C324" s="217"/>
      <c r="D324" s="217"/>
      <c r="E324" s="217"/>
      <c r="F324" s="217"/>
      <c r="G324" s="217"/>
      <c r="H324" s="217"/>
      <c r="I324" s="217"/>
      <c r="J324" s="217"/>
      <c r="K324" s="217"/>
      <c r="L324" s="217"/>
      <c r="M324" s="217"/>
      <c r="N324" s="217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7"/>
      <c r="Z324" s="217"/>
    </row>
    <row r="325">
      <c r="A325" s="82"/>
      <c r="B325" s="82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7"/>
      <c r="Z325" s="217"/>
    </row>
    <row r="326">
      <c r="A326" s="82"/>
      <c r="B326" s="82"/>
      <c r="C326" s="217"/>
      <c r="D326" s="217"/>
      <c r="E326" s="217"/>
      <c r="F326" s="217"/>
      <c r="G326" s="217"/>
      <c r="H326" s="217"/>
      <c r="I326" s="217"/>
      <c r="J326" s="217"/>
      <c r="K326" s="217"/>
      <c r="L326" s="217"/>
      <c r="M326" s="217"/>
      <c r="N326" s="217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7"/>
      <c r="Z326" s="217"/>
    </row>
    <row r="327">
      <c r="A327" s="82"/>
      <c r="B327" s="82"/>
      <c r="C327" s="217"/>
      <c r="D327" s="217"/>
      <c r="E327" s="217"/>
      <c r="F327" s="217"/>
      <c r="G327" s="217"/>
      <c r="H327" s="217"/>
      <c r="I327" s="217"/>
      <c r="J327" s="217"/>
      <c r="K327" s="217"/>
      <c r="L327" s="217"/>
      <c r="M327" s="217"/>
      <c r="N327" s="217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7"/>
      <c r="Z327" s="217"/>
    </row>
    <row r="328">
      <c r="A328" s="82"/>
      <c r="B328" s="82"/>
      <c r="C328" s="217"/>
      <c r="D328" s="217"/>
      <c r="E328" s="217"/>
      <c r="F328" s="217"/>
      <c r="G328" s="217"/>
      <c r="H328" s="217"/>
      <c r="I328" s="217"/>
      <c r="J328" s="217"/>
      <c r="K328" s="217"/>
      <c r="L328" s="217"/>
      <c r="M328" s="217"/>
      <c r="N328" s="217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7"/>
      <c r="Z328" s="217"/>
    </row>
    <row r="329">
      <c r="A329" s="82"/>
      <c r="B329" s="82"/>
      <c r="C329" s="217"/>
      <c r="D329" s="217"/>
      <c r="E329" s="217"/>
      <c r="F329" s="217"/>
      <c r="G329" s="217"/>
      <c r="H329" s="217"/>
      <c r="I329" s="217"/>
      <c r="J329" s="217"/>
      <c r="K329" s="217"/>
      <c r="L329" s="217"/>
      <c r="M329" s="217"/>
      <c r="N329" s="217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7"/>
      <c r="Z329" s="217"/>
    </row>
    <row r="330">
      <c r="A330" s="82"/>
      <c r="B330" s="82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  <c r="Y330" s="217"/>
      <c r="Z330" s="217"/>
    </row>
    <row r="331">
      <c r="A331" s="82"/>
      <c r="B331" s="82"/>
      <c r="C331" s="217"/>
      <c r="D331" s="217"/>
      <c r="E331" s="217"/>
      <c r="F331" s="217"/>
      <c r="G331" s="217"/>
      <c r="H331" s="217"/>
      <c r="I331" s="217"/>
      <c r="J331" s="217"/>
      <c r="K331" s="217"/>
      <c r="L331" s="217"/>
      <c r="M331" s="217"/>
      <c r="N331" s="217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  <c r="Y331" s="217"/>
      <c r="Z331" s="217"/>
    </row>
    <row r="332">
      <c r="A332" s="82"/>
      <c r="B332" s="82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  <c r="Y332" s="217"/>
      <c r="Z332" s="217"/>
    </row>
    <row r="333">
      <c r="A333" s="82"/>
      <c r="B333" s="82"/>
      <c r="C333" s="217"/>
      <c r="D333" s="217"/>
      <c r="E333" s="217"/>
      <c r="F333" s="217"/>
      <c r="G333" s="217"/>
      <c r="H333" s="217"/>
      <c r="I333" s="217"/>
      <c r="J333" s="217"/>
      <c r="K333" s="217"/>
      <c r="L333" s="217"/>
      <c r="M333" s="217"/>
      <c r="N333" s="217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7"/>
      <c r="Z333" s="217"/>
    </row>
    <row r="334">
      <c r="A334" s="82"/>
      <c r="B334" s="82"/>
      <c r="C334" s="217"/>
      <c r="D334" s="217"/>
      <c r="E334" s="217"/>
      <c r="F334" s="217"/>
      <c r="G334" s="217"/>
      <c r="H334" s="217"/>
      <c r="I334" s="217"/>
      <c r="J334" s="217"/>
      <c r="K334" s="217"/>
      <c r="L334" s="217"/>
      <c r="M334" s="217"/>
      <c r="N334" s="217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7"/>
      <c r="Z334" s="217"/>
    </row>
    <row r="335">
      <c r="A335" s="82"/>
      <c r="B335" s="82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  <c r="Y335" s="217"/>
      <c r="Z335" s="217"/>
    </row>
    <row r="336">
      <c r="A336" s="82"/>
      <c r="B336" s="82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</row>
    <row r="337">
      <c r="A337" s="82"/>
      <c r="B337" s="82"/>
      <c r="C337" s="217"/>
      <c r="D337" s="217"/>
      <c r="E337" s="217"/>
      <c r="F337" s="217"/>
      <c r="G337" s="217"/>
      <c r="H337" s="217"/>
      <c r="I337" s="217"/>
      <c r="J337" s="217"/>
      <c r="K337" s="217"/>
      <c r="L337" s="217"/>
      <c r="M337" s="217"/>
      <c r="N337" s="217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  <c r="Y337" s="217"/>
      <c r="Z337" s="217"/>
    </row>
    <row r="338">
      <c r="A338" s="82"/>
      <c r="B338" s="82"/>
      <c r="C338" s="217"/>
      <c r="D338" s="217"/>
      <c r="E338" s="217"/>
      <c r="F338" s="217"/>
      <c r="G338" s="217"/>
      <c r="H338" s="217"/>
      <c r="I338" s="217"/>
      <c r="J338" s="217"/>
      <c r="K338" s="217"/>
      <c r="L338" s="217"/>
      <c r="M338" s="217"/>
      <c r="N338" s="217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  <c r="Y338" s="217"/>
      <c r="Z338" s="217"/>
    </row>
    <row r="339">
      <c r="A339" s="82"/>
      <c r="B339" s="82"/>
      <c r="C339" s="217"/>
      <c r="D339" s="217"/>
      <c r="E339" s="217"/>
      <c r="F339" s="217"/>
      <c r="G339" s="217"/>
      <c r="H339" s="217"/>
      <c r="I339" s="217"/>
      <c r="J339" s="217"/>
      <c r="K339" s="217"/>
      <c r="L339" s="217"/>
      <c r="M339" s="217"/>
      <c r="N339" s="217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  <c r="Y339" s="217"/>
      <c r="Z339" s="217"/>
    </row>
    <row r="340">
      <c r="A340" s="82"/>
      <c r="B340" s="82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/>
      <c r="M340" s="217"/>
      <c r="N340" s="217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7"/>
      <c r="Z340" s="217"/>
    </row>
    <row r="341">
      <c r="A341" s="82"/>
      <c r="B341" s="82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/>
      <c r="M341" s="217"/>
      <c r="N341" s="217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  <c r="Y341" s="217"/>
      <c r="Z341" s="217"/>
    </row>
    <row r="342">
      <c r="A342" s="82"/>
      <c r="B342" s="82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/>
      <c r="M342" s="217"/>
      <c r="N342" s="217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  <c r="Y342" s="217"/>
      <c r="Z342" s="217"/>
    </row>
    <row r="343">
      <c r="A343" s="82"/>
      <c r="B343" s="82"/>
      <c r="C343" s="217"/>
      <c r="D343" s="217"/>
      <c r="E343" s="217"/>
      <c r="F343" s="217"/>
      <c r="G343" s="217"/>
      <c r="H343" s="217"/>
      <c r="I343" s="217"/>
      <c r="J343" s="217"/>
      <c r="K343" s="217"/>
      <c r="L343" s="217"/>
      <c r="M343" s="217"/>
      <c r="N343" s="217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  <c r="Y343" s="217"/>
      <c r="Z343" s="217"/>
    </row>
    <row r="344">
      <c r="A344" s="82"/>
      <c r="B344" s="82"/>
      <c r="C344" s="217"/>
      <c r="D344" s="217"/>
      <c r="E344" s="217"/>
      <c r="F344" s="217"/>
      <c r="G344" s="217"/>
      <c r="H344" s="217"/>
      <c r="I344" s="217"/>
      <c r="J344" s="217"/>
      <c r="K344" s="217"/>
      <c r="L344" s="217"/>
      <c r="M344" s="217"/>
      <c r="N344" s="217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  <c r="Y344" s="217"/>
      <c r="Z344" s="217"/>
    </row>
    <row r="345">
      <c r="A345" s="82"/>
      <c r="B345" s="82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  <c r="Y345" s="217"/>
      <c r="Z345" s="217"/>
    </row>
    <row r="346">
      <c r="A346" s="82"/>
      <c r="B346" s="82"/>
      <c r="C346" s="217"/>
      <c r="D346" s="217"/>
      <c r="E346" s="217"/>
      <c r="F346" s="217"/>
      <c r="G346" s="217"/>
      <c r="H346" s="217"/>
      <c r="I346" s="217"/>
      <c r="J346" s="217"/>
      <c r="K346" s="217"/>
      <c r="L346" s="217"/>
      <c r="M346" s="217"/>
      <c r="N346" s="217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7"/>
      <c r="Z346" s="217"/>
    </row>
    <row r="347">
      <c r="A347" s="82"/>
      <c r="B347" s="82"/>
      <c r="C347" s="217"/>
      <c r="D347" s="217"/>
      <c r="E347" s="217"/>
      <c r="F347" s="217"/>
      <c r="G347" s="217"/>
      <c r="H347" s="217"/>
      <c r="I347" s="217"/>
      <c r="J347" s="217"/>
      <c r="K347" s="217"/>
      <c r="L347" s="217"/>
      <c r="M347" s="217"/>
      <c r="N347" s="217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7"/>
      <c r="Z347" s="217"/>
    </row>
    <row r="348">
      <c r="A348" s="82"/>
      <c r="B348" s="82"/>
      <c r="C348" s="217"/>
      <c r="D348" s="217"/>
      <c r="E348" s="217"/>
      <c r="F348" s="217"/>
      <c r="G348" s="217"/>
      <c r="H348" s="217"/>
      <c r="I348" s="217"/>
      <c r="J348" s="217"/>
      <c r="K348" s="217"/>
      <c r="L348" s="217"/>
      <c r="M348" s="217"/>
      <c r="N348" s="217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  <c r="Y348" s="217"/>
      <c r="Z348" s="217"/>
    </row>
    <row r="349">
      <c r="A349" s="82"/>
      <c r="B349" s="82"/>
      <c r="C349" s="217"/>
      <c r="D349" s="217"/>
      <c r="E349" s="217"/>
      <c r="F349" s="217"/>
      <c r="G349" s="217"/>
      <c r="H349" s="217"/>
      <c r="I349" s="217"/>
      <c r="J349" s="217"/>
      <c r="K349" s="217"/>
      <c r="L349" s="217"/>
      <c r="M349" s="217"/>
      <c r="N349" s="217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  <c r="Y349" s="217"/>
      <c r="Z349" s="217"/>
    </row>
    <row r="350">
      <c r="A350" s="82"/>
      <c r="B350" s="82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  <c r="Y350" s="217"/>
      <c r="Z350" s="217"/>
    </row>
    <row r="351">
      <c r="A351" s="82"/>
      <c r="B351" s="82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  <c r="Y351" s="217"/>
      <c r="Z351" s="217"/>
    </row>
    <row r="352">
      <c r="A352" s="82"/>
      <c r="B352" s="82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  <c r="Y352" s="217"/>
      <c r="Z352" s="217"/>
    </row>
    <row r="353">
      <c r="A353" s="82"/>
      <c r="B353" s="82"/>
      <c r="C353" s="217"/>
      <c r="D353" s="217"/>
      <c r="E353" s="217"/>
      <c r="F353" s="217"/>
      <c r="G353" s="217"/>
      <c r="H353" s="217"/>
      <c r="I353" s="217"/>
      <c r="J353" s="217"/>
      <c r="K353" s="217"/>
      <c r="L353" s="217"/>
      <c r="M353" s="217"/>
      <c r="N353" s="217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  <c r="Y353" s="217"/>
      <c r="Z353" s="217"/>
    </row>
    <row r="354">
      <c r="A354" s="82"/>
      <c r="B354" s="82"/>
      <c r="C354" s="217"/>
      <c r="D354" s="217"/>
      <c r="E354" s="217"/>
      <c r="F354" s="217"/>
      <c r="G354" s="217"/>
      <c r="H354" s="217"/>
      <c r="I354" s="217"/>
      <c r="J354" s="217"/>
      <c r="K354" s="217"/>
      <c r="L354" s="217"/>
      <c r="M354" s="217"/>
      <c r="N354" s="217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  <c r="Y354" s="217"/>
      <c r="Z354" s="217"/>
    </row>
    <row r="355">
      <c r="A355" s="82"/>
      <c r="B355" s="82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  <c r="Y355" s="217"/>
      <c r="Z355" s="217"/>
    </row>
    <row r="356">
      <c r="A356" s="82"/>
      <c r="B356" s="82"/>
      <c r="C356" s="217"/>
      <c r="D356" s="217"/>
      <c r="E356" s="217"/>
      <c r="F356" s="217"/>
      <c r="G356" s="217"/>
      <c r="H356" s="217"/>
      <c r="I356" s="217"/>
      <c r="J356" s="217"/>
      <c r="K356" s="217"/>
      <c r="L356" s="217"/>
      <c r="M356" s="217"/>
      <c r="N356" s="217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  <c r="Y356" s="217"/>
      <c r="Z356" s="217"/>
    </row>
    <row r="357">
      <c r="A357" s="82"/>
      <c r="B357" s="82"/>
      <c r="C357" s="217"/>
      <c r="D357" s="217"/>
      <c r="E357" s="217"/>
      <c r="F357" s="217"/>
      <c r="G357" s="217"/>
      <c r="H357" s="217"/>
      <c r="I357" s="217"/>
      <c r="J357" s="217"/>
      <c r="K357" s="217"/>
      <c r="L357" s="217"/>
      <c r="M357" s="217"/>
      <c r="N357" s="217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  <c r="Y357" s="217"/>
      <c r="Z357" s="217"/>
    </row>
    <row r="358">
      <c r="A358" s="82"/>
      <c r="B358" s="82"/>
      <c r="C358" s="217"/>
      <c r="D358" s="217"/>
      <c r="E358" s="217"/>
      <c r="F358" s="217"/>
      <c r="G358" s="217"/>
      <c r="H358" s="217"/>
      <c r="I358" s="217"/>
      <c r="J358" s="217"/>
      <c r="K358" s="217"/>
      <c r="L358" s="217"/>
      <c r="M358" s="217"/>
      <c r="N358" s="217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  <c r="Y358" s="217"/>
      <c r="Z358" s="217"/>
    </row>
    <row r="359">
      <c r="A359" s="82"/>
      <c r="B359" s="82"/>
      <c r="C359" s="217"/>
      <c r="D359" s="217"/>
      <c r="E359" s="217"/>
      <c r="F359" s="217"/>
      <c r="G359" s="217"/>
      <c r="H359" s="217"/>
      <c r="I359" s="217"/>
      <c r="J359" s="217"/>
      <c r="K359" s="217"/>
      <c r="L359" s="217"/>
      <c r="M359" s="217"/>
      <c r="N359" s="217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  <c r="Y359" s="217"/>
      <c r="Z359" s="217"/>
    </row>
    <row r="360">
      <c r="A360" s="82"/>
      <c r="B360" s="82"/>
      <c r="C360" s="217"/>
      <c r="D360" s="217"/>
      <c r="E360" s="217"/>
      <c r="F360" s="217"/>
      <c r="G360" s="217"/>
      <c r="H360" s="217"/>
      <c r="I360" s="217"/>
      <c r="J360" s="217"/>
      <c r="K360" s="217"/>
      <c r="L360" s="217"/>
      <c r="M360" s="217"/>
      <c r="N360" s="217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  <c r="Y360" s="217"/>
      <c r="Z360" s="217"/>
    </row>
    <row r="361">
      <c r="A361" s="82"/>
      <c r="B361" s="82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  <c r="Y361" s="217"/>
      <c r="Z361" s="217"/>
    </row>
    <row r="362">
      <c r="A362" s="82"/>
      <c r="B362" s="82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  <c r="Y362" s="217"/>
      <c r="Z362" s="217"/>
    </row>
    <row r="363">
      <c r="A363" s="82"/>
      <c r="B363" s="82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  <c r="Y363" s="217"/>
      <c r="Z363" s="217"/>
    </row>
    <row r="364">
      <c r="A364" s="82"/>
      <c r="B364" s="82"/>
      <c r="C364" s="217"/>
      <c r="D364" s="217"/>
      <c r="E364" s="217"/>
      <c r="F364" s="217"/>
      <c r="G364" s="217"/>
      <c r="H364" s="217"/>
      <c r="I364" s="217"/>
      <c r="J364" s="217"/>
      <c r="K364" s="217"/>
      <c r="L364" s="217"/>
      <c r="M364" s="217"/>
      <c r="N364" s="217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  <c r="Y364" s="217"/>
      <c r="Z364" s="217"/>
    </row>
    <row r="365">
      <c r="A365" s="82"/>
      <c r="B365" s="82"/>
      <c r="C365" s="217"/>
      <c r="D365" s="217"/>
      <c r="E365" s="217"/>
      <c r="F365" s="217"/>
      <c r="G365" s="217"/>
      <c r="H365" s="217"/>
      <c r="I365" s="217"/>
      <c r="J365" s="217"/>
      <c r="K365" s="217"/>
      <c r="L365" s="217"/>
      <c r="M365" s="217"/>
      <c r="N365" s="217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  <c r="Y365" s="217"/>
      <c r="Z365" s="217"/>
    </row>
    <row r="366">
      <c r="A366" s="82"/>
      <c r="B366" s="82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  <c r="Y366" s="217"/>
      <c r="Z366" s="217"/>
    </row>
    <row r="367">
      <c r="A367" s="82"/>
      <c r="B367" s="82"/>
      <c r="C367" s="217"/>
      <c r="D367" s="217"/>
      <c r="E367" s="217"/>
      <c r="F367" s="217"/>
      <c r="G367" s="217"/>
      <c r="H367" s="217"/>
      <c r="I367" s="217"/>
      <c r="J367" s="217"/>
      <c r="K367" s="217"/>
      <c r="L367" s="217"/>
      <c r="M367" s="217"/>
      <c r="N367" s="217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  <c r="Y367" s="217"/>
      <c r="Z367" s="217"/>
    </row>
    <row r="368">
      <c r="A368" s="82"/>
      <c r="B368" s="82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7"/>
      <c r="Z368" s="217"/>
    </row>
    <row r="369">
      <c r="A369" s="82"/>
      <c r="B369" s="82"/>
      <c r="C369" s="217"/>
      <c r="D369" s="217"/>
      <c r="E369" s="217"/>
      <c r="F369" s="217"/>
      <c r="G369" s="217"/>
      <c r="H369" s="217"/>
      <c r="I369" s="217"/>
      <c r="J369" s="217"/>
      <c r="K369" s="217"/>
      <c r="L369" s="217"/>
      <c r="M369" s="217"/>
      <c r="N369" s="217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  <c r="Y369" s="217"/>
      <c r="Z369" s="217"/>
    </row>
    <row r="370">
      <c r="A370" s="82"/>
      <c r="B370" s="82"/>
      <c r="C370" s="217"/>
      <c r="D370" s="217"/>
      <c r="E370" s="217"/>
      <c r="F370" s="217"/>
      <c r="G370" s="217"/>
      <c r="H370" s="217"/>
      <c r="I370" s="217"/>
      <c r="J370" s="217"/>
      <c r="K370" s="217"/>
      <c r="L370" s="217"/>
      <c r="M370" s="217"/>
      <c r="N370" s="217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  <c r="Y370" s="217"/>
      <c r="Z370" s="217"/>
    </row>
    <row r="371">
      <c r="A371" s="82"/>
      <c r="B371" s="82"/>
      <c r="C371" s="217"/>
      <c r="D371" s="217"/>
      <c r="E371" s="217"/>
      <c r="F371" s="217"/>
      <c r="G371" s="217"/>
      <c r="H371" s="217"/>
      <c r="I371" s="217"/>
      <c r="J371" s="217"/>
      <c r="K371" s="217"/>
      <c r="L371" s="217"/>
      <c r="M371" s="217"/>
      <c r="N371" s="217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  <c r="Y371" s="217"/>
      <c r="Z371" s="217"/>
    </row>
    <row r="372">
      <c r="A372" s="82"/>
      <c r="B372" s="82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  <c r="Y372" s="217"/>
      <c r="Z372" s="217"/>
    </row>
    <row r="373">
      <c r="A373" s="82"/>
      <c r="B373" s="82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  <c r="Y373" s="217"/>
      <c r="Z373" s="217"/>
    </row>
    <row r="374">
      <c r="A374" s="82"/>
      <c r="B374" s="82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7"/>
      <c r="Z374" s="217"/>
    </row>
    <row r="375">
      <c r="A375" s="82"/>
      <c r="B375" s="82"/>
      <c r="C375" s="217"/>
      <c r="D375" s="217"/>
      <c r="E375" s="217"/>
      <c r="F375" s="217"/>
      <c r="G375" s="217"/>
      <c r="H375" s="217"/>
      <c r="I375" s="217"/>
      <c r="J375" s="217"/>
      <c r="K375" s="217"/>
      <c r="L375" s="217"/>
      <c r="M375" s="217"/>
      <c r="N375" s="217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  <c r="Y375" s="217"/>
      <c r="Z375" s="217"/>
    </row>
    <row r="376">
      <c r="A376" s="82"/>
      <c r="B376" s="82"/>
      <c r="C376" s="217"/>
      <c r="D376" s="217"/>
      <c r="E376" s="217"/>
      <c r="F376" s="217"/>
      <c r="G376" s="217"/>
      <c r="H376" s="217"/>
      <c r="I376" s="217"/>
      <c r="J376" s="217"/>
      <c r="K376" s="217"/>
      <c r="L376" s="217"/>
      <c r="M376" s="217"/>
      <c r="N376" s="217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  <c r="Y376" s="217"/>
      <c r="Z376" s="217"/>
    </row>
    <row r="377">
      <c r="A377" s="82"/>
      <c r="B377" s="82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  <c r="Y377" s="217"/>
      <c r="Z377" s="217"/>
    </row>
    <row r="378">
      <c r="A378" s="82"/>
      <c r="B378" s="82"/>
      <c r="C378" s="217"/>
      <c r="D378" s="217"/>
      <c r="E378" s="217"/>
      <c r="F378" s="217"/>
      <c r="G378" s="217"/>
      <c r="H378" s="217"/>
      <c r="I378" s="217"/>
      <c r="J378" s="217"/>
      <c r="K378" s="217"/>
      <c r="L378" s="217"/>
      <c r="M378" s="217"/>
      <c r="N378" s="217"/>
      <c r="O378" s="217"/>
      <c r="P378" s="217"/>
      <c r="Q378" s="217"/>
      <c r="R378" s="217"/>
      <c r="S378" s="217"/>
      <c r="T378" s="217"/>
      <c r="U378" s="217"/>
      <c r="V378" s="217"/>
      <c r="W378" s="217"/>
      <c r="X378" s="217"/>
      <c r="Y378" s="217"/>
      <c r="Z378" s="217"/>
    </row>
    <row r="379">
      <c r="A379" s="82"/>
      <c r="B379" s="82"/>
      <c r="C379" s="217"/>
      <c r="D379" s="217"/>
      <c r="E379" s="217"/>
      <c r="F379" s="217"/>
      <c r="G379" s="217"/>
      <c r="H379" s="217"/>
      <c r="I379" s="217"/>
      <c r="J379" s="217"/>
      <c r="K379" s="217"/>
      <c r="L379" s="217"/>
      <c r="M379" s="217"/>
      <c r="N379" s="217"/>
      <c r="O379" s="217"/>
      <c r="P379" s="217"/>
      <c r="Q379" s="217"/>
      <c r="R379" s="217"/>
      <c r="S379" s="217"/>
      <c r="T379" s="217"/>
      <c r="U379" s="217"/>
      <c r="V379" s="217"/>
      <c r="W379" s="217"/>
      <c r="X379" s="217"/>
      <c r="Y379" s="217"/>
      <c r="Z379" s="217"/>
    </row>
    <row r="380">
      <c r="A380" s="82"/>
      <c r="B380" s="82"/>
      <c r="C380" s="217"/>
      <c r="D380" s="217"/>
      <c r="E380" s="217"/>
      <c r="F380" s="217"/>
      <c r="G380" s="217"/>
      <c r="H380" s="217"/>
      <c r="I380" s="217"/>
      <c r="J380" s="217"/>
      <c r="K380" s="217"/>
      <c r="L380" s="217"/>
      <c r="M380" s="217"/>
      <c r="N380" s="217"/>
      <c r="O380" s="217"/>
      <c r="P380" s="217"/>
      <c r="Q380" s="217"/>
      <c r="R380" s="217"/>
      <c r="S380" s="217"/>
      <c r="T380" s="217"/>
      <c r="U380" s="217"/>
      <c r="V380" s="217"/>
      <c r="W380" s="217"/>
      <c r="X380" s="217"/>
      <c r="Y380" s="217"/>
      <c r="Z380" s="217"/>
    </row>
    <row r="381">
      <c r="A381" s="82"/>
      <c r="B381" s="82"/>
      <c r="C381" s="217"/>
      <c r="D381" s="217"/>
      <c r="E381" s="217"/>
      <c r="F381" s="217"/>
      <c r="G381" s="217"/>
      <c r="H381" s="217"/>
      <c r="I381" s="217"/>
      <c r="J381" s="217"/>
      <c r="K381" s="217"/>
      <c r="L381" s="217"/>
      <c r="M381" s="217"/>
      <c r="N381" s="217"/>
      <c r="O381" s="217"/>
      <c r="P381" s="217"/>
      <c r="Q381" s="217"/>
      <c r="R381" s="217"/>
      <c r="S381" s="217"/>
      <c r="T381" s="217"/>
      <c r="U381" s="217"/>
      <c r="V381" s="217"/>
      <c r="W381" s="217"/>
      <c r="X381" s="217"/>
      <c r="Y381" s="217"/>
      <c r="Z381" s="217"/>
    </row>
    <row r="382">
      <c r="A382" s="82"/>
      <c r="B382" s="82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217"/>
      <c r="U382" s="217"/>
      <c r="V382" s="217"/>
      <c r="W382" s="217"/>
      <c r="X382" s="217"/>
      <c r="Y382" s="217"/>
      <c r="Z382" s="217"/>
    </row>
    <row r="383">
      <c r="A383" s="82"/>
      <c r="B383" s="82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217"/>
      <c r="U383" s="217"/>
      <c r="V383" s="217"/>
      <c r="W383" s="217"/>
      <c r="X383" s="217"/>
      <c r="Y383" s="217"/>
      <c r="Z383" s="217"/>
    </row>
    <row r="384">
      <c r="A384" s="82"/>
      <c r="B384" s="82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217"/>
      <c r="U384" s="217"/>
      <c r="V384" s="217"/>
      <c r="W384" s="217"/>
      <c r="X384" s="217"/>
      <c r="Y384" s="217"/>
      <c r="Z384" s="217"/>
    </row>
    <row r="385">
      <c r="A385" s="82"/>
      <c r="B385" s="82"/>
      <c r="C385" s="217"/>
      <c r="D385" s="217"/>
      <c r="E385" s="217"/>
      <c r="F385" s="217"/>
      <c r="G385" s="217"/>
      <c r="H385" s="217"/>
      <c r="I385" s="217"/>
      <c r="J385" s="217"/>
      <c r="K385" s="217"/>
      <c r="L385" s="217"/>
      <c r="M385" s="217"/>
      <c r="N385" s="217"/>
      <c r="O385" s="217"/>
      <c r="P385" s="217"/>
      <c r="Q385" s="217"/>
      <c r="R385" s="217"/>
      <c r="S385" s="217"/>
      <c r="T385" s="217"/>
      <c r="U385" s="217"/>
      <c r="V385" s="217"/>
      <c r="W385" s="217"/>
      <c r="X385" s="217"/>
      <c r="Y385" s="217"/>
      <c r="Z385" s="217"/>
    </row>
    <row r="386">
      <c r="A386" s="82"/>
      <c r="B386" s="82"/>
      <c r="C386" s="217"/>
      <c r="D386" s="217"/>
      <c r="E386" s="217"/>
      <c r="F386" s="217"/>
      <c r="G386" s="217"/>
      <c r="H386" s="217"/>
      <c r="I386" s="217"/>
      <c r="J386" s="217"/>
      <c r="K386" s="217"/>
      <c r="L386" s="217"/>
      <c r="M386" s="217"/>
      <c r="N386" s="217"/>
      <c r="O386" s="217"/>
      <c r="P386" s="217"/>
      <c r="Q386" s="217"/>
      <c r="R386" s="217"/>
      <c r="S386" s="217"/>
      <c r="T386" s="217"/>
      <c r="U386" s="217"/>
      <c r="V386" s="217"/>
      <c r="W386" s="217"/>
      <c r="X386" s="217"/>
      <c r="Y386" s="217"/>
      <c r="Z386" s="217"/>
    </row>
    <row r="387">
      <c r="A387" s="82"/>
      <c r="B387" s="82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217"/>
      <c r="T387" s="217"/>
      <c r="U387" s="217"/>
      <c r="V387" s="217"/>
      <c r="W387" s="217"/>
      <c r="X387" s="217"/>
      <c r="Y387" s="217"/>
      <c r="Z387" s="217"/>
    </row>
    <row r="388">
      <c r="A388" s="82"/>
      <c r="B388" s="82"/>
      <c r="C388" s="217"/>
      <c r="D388" s="217"/>
      <c r="E388" s="217"/>
      <c r="F388" s="217"/>
      <c r="G388" s="217"/>
      <c r="H388" s="217"/>
      <c r="I388" s="217"/>
      <c r="J388" s="217"/>
      <c r="K388" s="217"/>
      <c r="L388" s="217"/>
      <c r="M388" s="217"/>
      <c r="N388" s="217"/>
      <c r="O388" s="217"/>
      <c r="P388" s="217"/>
      <c r="Q388" s="217"/>
      <c r="R388" s="217"/>
      <c r="S388" s="217"/>
      <c r="T388" s="217"/>
      <c r="U388" s="217"/>
      <c r="V388" s="217"/>
      <c r="W388" s="217"/>
      <c r="X388" s="217"/>
      <c r="Y388" s="217"/>
      <c r="Z388" s="217"/>
    </row>
    <row r="389">
      <c r="A389" s="82"/>
      <c r="B389" s="82"/>
      <c r="C389" s="217"/>
      <c r="D389" s="217"/>
      <c r="E389" s="217"/>
      <c r="F389" s="217"/>
      <c r="G389" s="217"/>
      <c r="H389" s="217"/>
      <c r="I389" s="217"/>
      <c r="J389" s="217"/>
      <c r="K389" s="217"/>
      <c r="L389" s="217"/>
      <c r="M389" s="217"/>
      <c r="N389" s="217"/>
      <c r="O389" s="217"/>
      <c r="P389" s="217"/>
      <c r="Q389" s="217"/>
      <c r="R389" s="217"/>
      <c r="S389" s="217"/>
      <c r="T389" s="217"/>
      <c r="U389" s="217"/>
      <c r="V389" s="217"/>
      <c r="W389" s="217"/>
      <c r="X389" s="217"/>
      <c r="Y389" s="217"/>
      <c r="Z389" s="217"/>
    </row>
    <row r="390">
      <c r="A390" s="82"/>
      <c r="B390" s="82"/>
      <c r="C390" s="217"/>
      <c r="D390" s="217"/>
      <c r="E390" s="217"/>
      <c r="F390" s="217"/>
      <c r="G390" s="217"/>
      <c r="H390" s="217"/>
      <c r="I390" s="217"/>
      <c r="J390" s="217"/>
      <c r="K390" s="217"/>
      <c r="L390" s="217"/>
      <c r="M390" s="217"/>
      <c r="N390" s="217"/>
      <c r="O390" s="217"/>
      <c r="P390" s="217"/>
      <c r="Q390" s="217"/>
      <c r="R390" s="217"/>
      <c r="S390" s="217"/>
      <c r="T390" s="217"/>
      <c r="U390" s="217"/>
      <c r="V390" s="217"/>
      <c r="W390" s="217"/>
      <c r="X390" s="217"/>
      <c r="Y390" s="217"/>
      <c r="Z390" s="217"/>
    </row>
    <row r="391">
      <c r="A391" s="82"/>
      <c r="B391" s="82"/>
      <c r="C391" s="217"/>
      <c r="D391" s="217"/>
      <c r="E391" s="217"/>
      <c r="F391" s="217"/>
      <c r="G391" s="217"/>
      <c r="H391" s="217"/>
      <c r="I391" s="217"/>
      <c r="J391" s="217"/>
      <c r="K391" s="217"/>
      <c r="L391" s="217"/>
      <c r="M391" s="217"/>
      <c r="N391" s="217"/>
      <c r="O391" s="217"/>
      <c r="P391" s="217"/>
      <c r="Q391" s="217"/>
      <c r="R391" s="217"/>
      <c r="S391" s="217"/>
      <c r="T391" s="217"/>
      <c r="U391" s="217"/>
      <c r="V391" s="217"/>
      <c r="W391" s="217"/>
      <c r="X391" s="217"/>
      <c r="Y391" s="217"/>
      <c r="Z391" s="217"/>
    </row>
    <row r="392">
      <c r="A392" s="82"/>
      <c r="B392" s="82"/>
      <c r="C392" s="217"/>
      <c r="D392" s="217"/>
      <c r="E392" s="217"/>
      <c r="F392" s="217"/>
      <c r="G392" s="217"/>
      <c r="H392" s="217"/>
      <c r="I392" s="217"/>
      <c r="J392" s="217"/>
      <c r="K392" s="217"/>
      <c r="L392" s="217"/>
      <c r="M392" s="217"/>
      <c r="N392" s="217"/>
      <c r="O392" s="217"/>
      <c r="P392" s="217"/>
      <c r="Q392" s="217"/>
      <c r="R392" s="217"/>
      <c r="S392" s="217"/>
      <c r="T392" s="217"/>
      <c r="U392" s="217"/>
      <c r="V392" s="217"/>
      <c r="W392" s="217"/>
      <c r="X392" s="217"/>
      <c r="Y392" s="217"/>
      <c r="Z392" s="217"/>
    </row>
    <row r="393">
      <c r="A393" s="82"/>
      <c r="B393" s="82"/>
      <c r="C393" s="217"/>
      <c r="D393" s="217"/>
      <c r="E393" s="217"/>
      <c r="F393" s="217"/>
      <c r="G393" s="217"/>
      <c r="H393" s="217"/>
      <c r="I393" s="217"/>
      <c r="J393" s="217"/>
      <c r="K393" s="217"/>
      <c r="L393" s="217"/>
      <c r="M393" s="217"/>
      <c r="N393" s="217"/>
      <c r="O393" s="217"/>
      <c r="P393" s="217"/>
      <c r="Q393" s="217"/>
      <c r="R393" s="217"/>
      <c r="S393" s="217"/>
      <c r="T393" s="217"/>
      <c r="U393" s="217"/>
      <c r="V393" s="217"/>
      <c r="W393" s="217"/>
      <c r="X393" s="217"/>
      <c r="Y393" s="217"/>
      <c r="Z393" s="217"/>
    </row>
    <row r="394">
      <c r="A394" s="82"/>
      <c r="B394" s="82"/>
      <c r="C394" s="217"/>
      <c r="D394" s="217"/>
      <c r="E394" s="217"/>
      <c r="F394" s="217"/>
      <c r="G394" s="217"/>
      <c r="H394" s="217"/>
      <c r="I394" s="217"/>
      <c r="J394" s="217"/>
      <c r="K394" s="217"/>
      <c r="L394" s="217"/>
      <c r="M394" s="217"/>
      <c r="N394" s="217"/>
      <c r="O394" s="217"/>
      <c r="P394" s="217"/>
      <c r="Q394" s="217"/>
      <c r="R394" s="217"/>
      <c r="S394" s="217"/>
      <c r="T394" s="217"/>
      <c r="U394" s="217"/>
      <c r="V394" s="217"/>
      <c r="W394" s="217"/>
      <c r="X394" s="217"/>
      <c r="Y394" s="217"/>
      <c r="Z394" s="217"/>
    </row>
    <row r="395">
      <c r="A395" s="82"/>
      <c r="B395" s="82"/>
      <c r="C395" s="217"/>
      <c r="D395" s="217"/>
      <c r="E395" s="217"/>
      <c r="F395" s="217"/>
      <c r="G395" s="217"/>
      <c r="H395" s="217"/>
      <c r="I395" s="217"/>
      <c r="J395" s="217"/>
      <c r="K395" s="217"/>
      <c r="L395" s="217"/>
      <c r="M395" s="217"/>
      <c r="N395" s="217"/>
      <c r="O395" s="217"/>
      <c r="P395" s="217"/>
      <c r="Q395" s="217"/>
      <c r="R395" s="217"/>
      <c r="S395" s="217"/>
      <c r="T395" s="217"/>
      <c r="U395" s="217"/>
      <c r="V395" s="217"/>
      <c r="W395" s="217"/>
      <c r="X395" s="217"/>
      <c r="Y395" s="217"/>
      <c r="Z395" s="217"/>
    </row>
    <row r="396">
      <c r="A396" s="82"/>
      <c r="B396" s="82"/>
      <c r="C396" s="217"/>
      <c r="D396" s="217"/>
      <c r="E396" s="217"/>
      <c r="F396" s="217"/>
      <c r="G396" s="217"/>
      <c r="H396" s="217"/>
      <c r="I396" s="217"/>
      <c r="J396" s="217"/>
      <c r="K396" s="217"/>
      <c r="L396" s="217"/>
      <c r="M396" s="217"/>
      <c r="N396" s="217"/>
      <c r="O396" s="217"/>
      <c r="P396" s="217"/>
      <c r="Q396" s="217"/>
      <c r="R396" s="217"/>
      <c r="S396" s="217"/>
      <c r="T396" s="217"/>
      <c r="U396" s="217"/>
      <c r="V396" s="217"/>
      <c r="W396" s="217"/>
      <c r="X396" s="217"/>
      <c r="Y396" s="217"/>
      <c r="Z396" s="217"/>
    </row>
    <row r="397">
      <c r="A397" s="82"/>
      <c r="B397" s="82"/>
      <c r="C397" s="217"/>
      <c r="D397" s="217"/>
      <c r="E397" s="217"/>
      <c r="F397" s="217"/>
      <c r="G397" s="217"/>
      <c r="H397" s="217"/>
      <c r="I397" s="217"/>
      <c r="J397" s="217"/>
      <c r="K397" s="217"/>
      <c r="L397" s="217"/>
      <c r="M397" s="217"/>
      <c r="N397" s="217"/>
      <c r="O397" s="217"/>
      <c r="P397" s="217"/>
      <c r="Q397" s="217"/>
      <c r="R397" s="217"/>
      <c r="S397" s="217"/>
      <c r="T397" s="217"/>
      <c r="U397" s="217"/>
      <c r="V397" s="217"/>
      <c r="W397" s="217"/>
      <c r="X397" s="217"/>
      <c r="Y397" s="217"/>
      <c r="Z397" s="217"/>
    </row>
    <row r="398">
      <c r="A398" s="82"/>
      <c r="B398" s="82"/>
      <c r="C398" s="217"/>
      <c r="D398" s="217"/>
      <c r="E398" s="217"/>
      <c r="F398" s="217"/>
      <c r="G398" s="217"/>
      <c r="H398" s="217"/>
      <c r="I398" s="217"/>
      <c r="J398" s="217"/>
      <c r="K398" s="217"/>
      <c r="L398" s="217"/>
      <c r="M398" s="217"/>
      <c r="N398" s="217"/>
      <c r="O398" s="217"/>
      <c r="P398" s="217"/>
      <c r="Q398" s="217"/>
      <c r="R398" s="217"/>
      <c r="S398" s="217"/>
      <c r="T398" s="217"/>
      <c r="U398" s="217"/>
      <c r="V398" s="217"/>
      <c r="W398" s="217"/>
      <c r="X398" s="217"/>
      <c r="Y398" s="217"/>
      <c r="Z398" s="217"/>
    </row>
    <row r="399">
      <c r="A399" s="82"/>
      <c r="B399" s="82"/>
      <c r="C399" s="217"/>
      <c r="D399" s="217"/>
      <c r="E399" s="217"/>
      <c r="F399" s="217"/>
      <c r="G399" s="217"/>
      <c r="H399" s="217"/>
      <c r="I399" s="217"/>
      <c r="J399" s="217"/>
      <c r="K399" s="217"/>
      <c r="L399" s="217"/>
      <c r="M399" s="217"/>
      <c r="N399" s="217"/>
      <c r="O399" s="217"/>
      <c r="P399" s="217"/>
      <c r="Q399" s="217"/>
      <c r="R399" s="217"/>
      <c r="S399" s="217"/>
      <c r="T399" s="217"/>
      <c r="U399" s="217"/>
      <c r="V399" s="217"/>
      <c r="W399" s="217"/>
      <c r="X399" s="217"/>
      <c r="Y399" s="217"/>
      <c r="Z399" s="217"/>
    </row>
    <row r="400">
      <c r="A400" s="82"/>
      <c r="B400" s="82"/>
      <c r="C400" s="217"/>
      <c r="D400" s="217"/>
      <c r="E400" s="217"/>
      <c r="F400" s="217"/>
      <c r="G400" s="217"/>
      <c r="H400" s="217"/>
      <c r="I400" s="217"/>
      <c r="J400" s="217"/>
      <c r="K400" s="217"/>
      <c r="L400" s="217"/>
      <c r="M400" s="217"/>
      <c r="N400" s="217"/>
      <c r="O400" s="217"/>
      <c r="P400" s="217"/>
      <c r="Q400" s="217"/>
      <c r="R400" s="217"/>
      <c r="S400" s="217"/>
      <c r="T400" s="217"/>
      <c r="U400" s="217"/>
      <c r="V400" s="217"/>
      <c r="W400" s="217"/>
      <c r="X400" s="217"/>
      <c r="Y400" s="217"/>
      <c r="Z400" s="217"/>
    </row>
    <row r="401">
      <c r="A401" s="82"/>
      <c r="B401" s="82"/>
      <c r="C401" s="217"/>
      <c r="D401" s="217"/>
      <c r="E401" s="217"/>
      <c r="F401" s="217"/>
      <c r="G401" s="217"/>
      <c r="H401" s="217"/>
      <c r="I401" s="217"/>
      <c r="J401" s="217"/>
      <c r="K401" s="217"/>
      <c r="L401" s="217"/>
      <c r="M401" s="217"/>
      <c r="N401" s="217"/>
      <c r="O401" s="217"/>
      <c r="P401" s="217"/>
      <c r="Q401" s="217"/>
      <c r="R401" s="217"/>
      <c r="S401" s="217"/>
      <c r="T401" s="217"/>
      <c r="U401" s="217"/>
      <c r="V401" s="217"/>
      <c r="W401" s="217"/>
      <c r="X401" s="217"/>
      <c r="Y401" s="217"/>
      <c r="Z401" s="217"/>
    </row>
    <row r="402">
      <c r="A402" s="82"/>
      <c r="B402" s="82"/>
      <c r="C402" s="217"/>
      <c r="D402" s="217"/>
      <c r="E402" s="217"/>
      <c r="F402" s="217"/>
      <c r="G402" s="217"/>
      <c r="H402" s="217"/>
      <c r="I402" s="217"/>
      <c r="J402" s="217"/>
      <c r="K402" s="217"/>
      <c r="L402" s="217"/>
      <c r="M402" s="217"/>
      <c r="N402" s="217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7"/>
      <c r="Z402" s="217"/>
    </row>
    <row r="403">
      <c r="A403" s="82"/>
      <c r="B403" s="82"/>
      <c r="C403" s="217"/>
      <c r="D403" s="217"/>
      <c r="E403" s="217"/>
      <c r="F403" s="217"/>
      <c r="G403" s="217"/>
      <c r="H403" s="217"/>
      <c r="I403" s="217"/>
      <c r="J403" s="217"/>
      <c r="K403" s="217"/>
      <c r="L403" s="217"/>
      <c r="M403" s="217"/>
      <c r="N403" s="217"/>
      <c r="O403" s="217"/>
      <c r="P403" s="217"/>
      <c r="Q403" s="217"/>
      <c r="R403" s="217"/>
      <c r="S403" s="217"/>
      <c r="T403" s="217"/>
      <c r="U403" s="217"/>
      <c r="V403" s="217"/>
      <c r="W403" s="217"/>
      <c r="X403" s="217"/>
      <c r="Y403" s="217"/>
      <c r="Z403" s="217"/>
    </row>
    <row r="404">
      <c r="A404" s="82"/>
      <c r="B404" s="82"/>
      <c r="C404" s="217"/>
      <c r="D404" s="217"/>
      <c r="E404" s="217"/>
      <c r="F404" s="217"/>
      <c r="G404" s="217"/>
      <c r="H404" s="217"/>
      <c r="I404" s="217"/>
      <c r="J404" s="217"/>
      <c r="K404" s="217"/>
      <c r="L404" s="217"/>
      <c r="M404" s="217"/>
      <c r="N404" s="217"/>
      <c r="O404" s="217"/>
      <c r="P404" s="217"/>
      <c r="Q404" s="217"/>
      <c r="R404" s="217"/>
      <c r="S404" s="217"/>
      <c r="T404" s="217"/>
      <c r="U404" s="217"/>
      <c r="V404" s="217"/>
      <c r="W404" s="217"/>
      <c r="X404" s="217"/>
      <c r="Y404" s="217"/>
      <c r="Z404" s="217"/>
    </row>
    <row r="405">
      <c r="A405" s="82"/>
      <c r="B405" s="82"/>
      <c r="C405" s="217"/>
      <c r="D405" s="217"/>
      <c r="E405" s="217"/>
      <c r="F405" s="217"/>
      <c r="G405" s="217"/>
      <c r="H405" s="217"/>
      <c r="I405" s="217"/>
      <c r="J405" s="217"/>
      <c r="K405" s="217"/>
      <c r="L405" s="217"/>
      <c r="M405" s="217"/>
      <c r="N405" s="217"/>
      <c r="O405" s="217"/>
      <c r="P405" s="217"/>
      <c r="Q405" s="217"/>
      <c r="R405" s="217"/>
      <c r="S405" s="217"/>
      <c r="T405" s="217"/>
      <c r="U405" s="217"/>
      <c r="V405" s="217"/>
      <c r="W405" s="217"/>
      <c r="X405" s="217"/>
      <c r="Y405" s="217"/>
      <c r="Z405" s="217"/>
    </row>
    <row r="406">
      <c r="A406" s="82"/>
      <c r="B406" s="82"/>
      <c r="C406" s="217"/>
      <c r="D406" s="217"/>
      <c r="E406" s="217"/>
      <c r="F406" s="217"/>
      <c r="G406" s="217"/>
      <c r="H406" s="217"/>
      <c r="I406" s="217"/>
      <c r="J406" s="217"/>
      <c r="K406" s="217"/>
      <c r="L406" s="217"/>
      <c r="M406" s="217"/>
      <c r="N406" s="217"/>
      <c r="O406" s="217"/>
      <c r="P406" s="217"/>
      <c r="Q406" s="217"/>
      <c r="R406" s="217"/>
      <c r="S406" s="217"/>
      <c r="T406" s="217"/>
      <c r="U406" s="217"/>
      <c r="V406" s="217"/>
      <c r="W406" s="217"/>
      <c r="X406" s="217"/>
      <c r="Y406" s="217"/>
      <c r="Z406" s="217"/>
    </row>
    <row r="407">
      <c r="A407" s="82"/>
      <c r="B407" s="82"/>
      <c r="C407" s="217"/>
      <c r="D407" s="217"/>
      <c r="E407" s="217"/>
      <c r="F407" s="217"/>
      <c r="G407" s="217"/>
      <c r="H407" s="217"/>
      <c r="I407" s="217"/>
      <c r="J407" s="217"/>
      <c r="K407" s="217"/>
      <c r="L407" s="217"/>
      <c r="M407" s="217"/>
      <c r="N407" s="217"/>
      <c r="O407" s="217"/>
      <c r="P407" s="217"/>
      <c r="Q407" s="217"/>
      <c r="R407" s="217"/>
      <c r="S407" s="217"/>
      <c r="T407" s="217"/>
      <c r="U407" s="217"/>
      <c r="V407" s="217"/>
      <c r="W407" s="217"/>
      <c r="X407" s="217"/>
      <c r="Y407" s="217"/>
      <c r="Z407" s="217"/>
    </row>
    <row r="408">
      <c r="A408" s="82"/>
      <c r="B408" s="82"/>
      <c r="C408" s="217"/>
      <c r="D408" s="217"/>
      <c r="E408" s="217"/>
      <c r="F408" s="217"/>
      <c r="G408" s="217"/>
      <c r="H408" s="217"/>
      <c r="I408" s="217"/>
      <c r="J408" s="217"/>
      <c r="K408" s="217"/>
      <c r="L408" s="217"/>
      <c r="M408" s="217"/>
      <c r="N408" s="217"/>
      <c r="O408" s="217"/>
      <c r="P408" s="217"/>
      <c r="Q408" s="217"/>
      <c r="R408" s="217"/>
      <c r="S408" s="217"/>
      <c r="T408" s="217"/>
      <c r="U408" s="217"/>
      <c r="V408" s="217"/>
      <c r="W408" s="217"/>
      <c r="X408" s="217"/>
      <c r="Y408" s="217"/>
      <c r="Z408" s="217"/>
    </row>
    <row r="409">
      <c r="A409" s="82"/>
      <c r="B409" s="82"/>
      <c r="C409" s="217"/>
      <c r="D409" s="217"/>
      <c r="E409" s="217"/>
      <c r="F409" s="217"/>
      <c r="G409" s="217"/>
      <c r="H409" s="217"/>
      <c r="I409" s="217"/>
      <c r="J409" s="217"/>
      <c r="K409" s="217"/>
      <c r="L409" s="217"/>
      <c r="M409" s="217"/>
      <c r="N409" s="217"/>
      <c r="O409" s="217"/>
      <c r="P409" s="217"/>
      <c r="Q409" s="217"/>
      <c r="R409" s="217"/>
      <c r="S409" s="217"/>
      <c r="T409" s="217"/>
      <c r="U409" s="217"/>
      <c r="V409" s="217"/>
      <c r="W409" s="217"/>
      <c r="X409" s="217"/>
      <c r="Y409" s="217"/>
      <c r="Z409" s="217"/>
    </row>
    <row r="410">
      <c r="A410" s="82"/>
      <c r="B410" s="82"/>
      <c r="C410" s="217"/>
      <c r="D410" s="217"/>
      <c r="E410" s="217"/>
      <c r="F410" s="217"/>
      <c r="G410" s="217"/>
      <c r="H410" s="217"/>
      <c r="I410" s="217"/>
      <c r="J410" s="217"/>
      <c r="K410" s="217"/>
      <c r="L410" s="217"/>
      <c r="M410" s="217"/>
      <c r="N410" s="217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  <c r="Y410" s="217"/>
      <c r="Z410" s="217"/>
    </row>
    <row r="411">
      <c r="A411" s="82"/>
      <c r="B411" s="82"/>
      <c r="C411" s="217"/>
      <c r="D411" s="217"/>
      <c r="E411" s="217"/>
      <c r="F411" s="217"/>
      <c r="G411" s="217"/>
      <c r="H411" s="217"/>
      <c r="I411" s="217"/>
      <c r="J411" s="217"/>
      <c r="K411" s="217"/>
      <c r="L411" s="217"/>
      <c r="M411" s="217"/>
      <c r="N411" s="217"/>
      <c r="O411" s="217"/>
      <c r="P411" s="217"/>
      <c r="Q411" s="217"/>
      <c r="R411" s="217"/>
      <c r="S411" s="217"/>
      <c r="T411" s="217"/>
      <c r="U411" s="217"/>
      <c r="V411" s="217"/>
      <c r="W411" s="217"/>
      <c r="X411" s="217"/>
      <c r="Y411" s="217"/>
      <c r="Z411" s="217"/>
    </row>
    <row r="412">
      <c r="A412" s="82"/>
      <c r="B412" s="82"/>
      <c r="C412" s="217"/>
      <c r="D412" s="217"/>
      <c r="E412" s="217"/>
      <c r="F412" s="217"/>
      <c r="G412" s="217"/>
      <c r="H412" s="217"/>
      <c r="I412" s="217"/>
      <c r="J412" s="217"/>
      <c r="K412" s="217"/>
      <c r="L412" s="217"/>
      <c r="M412" s="217"/>
      <c r="N412" s="217"/>
      <c r="O412" s="217"/>
      <c r="P412" s="217"/>
      <c r="Q412" s="217"/>
      <c r="R412" s="217"/>
      <c r="S412" s="217"/>
      <c r="T412" s="217"/>
      <c r="U412" s="217"/>
      <c r="V412" s="217"/>
      <c r="W412" s="217"/>
      <c r="X412" s="217"/>
      <c r="Y412" s="217"/>
      <c r="Z412" s="217"/>
    </row>
    <row r="413">
      <c r="A413" s="82"/>
      <c r="B413" s="82"/>
      <c r="C413" s="217"/>
      <c r="D413" s="217"/>
      <c r="E413" s="217"/>
      <c r="F413" s="217"/>
      <c r="G413" s="217"/>
      <c r="H413" s="217"/>
      <c r="I413" s="217"/>
      <c r="J413" s="217"/>
      <c r="K413" s="217"/>
      <c r="L413" s="217"/>
      <c r="M413" s="217"/>
      <c r="N413" s="217"/>
      <c r="O413" s="217"/>
      <c r="P413" s="217"/>
      <c r="Q413" s="217"/>
      <c r="R413" s="217"/>
      <c r="S413" s="217"/>
      <c r="T413" s="217"/>
      <c r="U413" s="217"/>
      <c r="V413" s="217"/>
      <c r="W413" s="217"/>
      <c r="X413" s="217"/>
      <c r="Y413" s="217"/>
      <c r="Z413" s="217"/>
    </row>
    <row r="414">
      <c r="A414" s="82"/>
      <c r="B414" s="82"/>
      <c r="C414" s="217"/>
      <c r="D414" s="217"/>
      <c r="E414" s="217"/>
      <c r="F414" s="217"/>
      <c r="G414" s="217"/>
      <c r="H414" s="217"/>
      <c r="I414" s="217"/>
      <c r="J414" s="217"/>
      <c r="K414" s="217"/>
      <c r="L414" s="217"/>
      <c r="M414" s="217"/>
      <c r="N414" s="217"/>
      <c r="O414" s="217"/>
      <c r="P414" s="217"/>
      <c r="Q414" s="217"/>
      <c r="R414" s="217"/>
      <c r="S414" s="217"/>
      <c r="T414" s="217"/>
      <c r="U414" s="217"/>
      <c r="V414" s="217"/>
      <c r="W414" s="217"/>
      <c r="X414" s="217"/>
      <c r="Y414" s="217"/>
      <c r="Z414" s="217"/>
    </row>
    <row r="415">
      <c r="A415" s="82"/>
      <c r="B415" s="82"/>
      <c r="C415" s="217"/>
      <c r="D415" s="217"/>
      <c r="E415" s="217"/>
      <c r="F415" s="217"/>
      <c r="G415" s="217"/>
      <c r="H415" s="217"/>
      <c r="I415" s="217"/>
      <c r="J415" s="217"/>
      <c r="K415" s="217"/>
      <c r="L415" s="217"/>
      <c r="M415" s="217"/>
      <c r="N415" s="217"/>
      <c r="O415" s="217"/>
      <c r="P415" s="217"/>
      <c r="Q415" s="217"/>
      <c r="R415" s="217"/>
      <c r="S415" s="217"/>
      <c r="T415" s="217"/>
      <c r="U415" s="217"/>
      <c r="V415" s="217"/>
      <c r="W415" s="217"/>
      <c r="X415" s="217"/>
      <c r="Y415" s="217"/>
      <c r="Z415" s="217"/>
    </row>
    <row r="416">
      <c r="A416" s="82"/>
      <c r="B416" s="82"/>
      <c r="C416" s="217"/>
      <c r="D416" s="217"/>
      <c r="E416" s="217"/>
      <c r="F416" s="217"/>
      <c r="G416" s="217"/>
      <c r="H416" s="217"/>
      <c r="I416" s="217"/>
      <c r="J416" s="217"/>
      <c r="K416" s="217"/>
      <c r="L416" s="217"/>
      <c r="M416" s="217"/>
      <c r="N416" s="217"/>
      <c r="O416" s="217"/>
      <c r="P416" s="217"/>
      <c r="Q416" s="217"/>
      <c r="R416" s="217"/>
      <c r="S416" s="217"/>
      <c r="T416" s="217"/>
      <c r="U416" s="217"/>
      <c r="V416" s="217"/>
      <c r="W416" s="217"/>
      <c r="X416" s="217"/>
      <c r="Y416" s="217"/>
      <c r="Z416" s="217"/>
    </row>
    <row r="417">
      <c r="A417" s="82"/>
      <c r="B417" s="82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217"/>
      <c r="T417" s="217"/>
      <c r="U417" s="217"/>
      <c r="V417" s="217"/>
      <c r="W417" s="217"/>
      <c r="X417" s="217"/>
      <c r="Y417" s="217"/>
      <c r="Z417" s="217"/>
    </row>
    <row r="418">
      <c r="A418" s="82"/>
      <c r="B418" s="82"/>
      <c r="C418" s="217"/>
      <c r="D418" s="217"/>
      <c r="E418" s="217"/>
      <c r="F418" s="217"/>
      <c r="G418" s="217"/>
      <c r="H418" s="217"/>
      <c r="I418" s="217"/>
      <c r="J418" s="217"/>
      <c r="K418" s="217"/>
      <c r="L418" s="217"/>
      <c r="M418" s="217"/>
      <c r="N418" s="217"/>
      <c r="O418" s="217"/>
      <c r="P418" s="217"/>
      <c r="Q418" s="217"/>
      <c r="R418" s="217"/>
      <c r="S418" s="217"/>
      <c r="T418" s="217"/>
      <c r="U418" s="217"/>
      <c r="V418" s="217"/>
      <c r="W418" s="217"/>
      <c r="X418" s="217"/>
      <c r="Y418" s="217"/>
      <c r="Z418" s="217"/>
    </row>
    <row r="419">
      <c r="A419" s="82"/>
      <c r="B419" s="82"/>
      <c r="C419" s="217"/>
      <c r="D419" s="217"/>
      <c r="E419" s="217"/>
      <c r="F419" s="217"/>
      <c r="G419" s="217"/>
      <c r="H419" s="217"/>
      <c r="I419" s="217"/>
      <c r="J419" s="217"/>
      <c r="K419" s="217"/>
      <c r="L419" s="217"/>
      <c r="M419" s="217"/>
      <c r="N419" s="217"/>
      <c r="O419" s="217"/>
      <c r="P419" s="217"/>
      <c r="Q419" s="217"/>
      <c r="R419" s="217"/>
      <c r="S419" s="217"/>
      <c r="T419" s="217"/>
      <c r="U419" s="217"/>
      <c r="V419" s="217"/>
      <c r="W419" s="217"/>
      <c r="X419" s="217"/>
      <c r="Y419" s="217"/>
      <c r="Z419" s="217"/>
    </row>
    <row r="420">
      <c r="A420" s="82"/>
      <c r="B420" s="82"/>
      <c r="C420" s="217"/>
      <c r="D420" s="217"/>
      <c r="E420" s="217"/>
      <c r="F420" s="217"/>
      <c r="G420" s="217"/>
      <c r="H420" s="217"/>
      <c r="I420" s="217"/>
      <c r="J420" s="217"/>
      <c r="K420" s="217"/>
      <c r="L420" s="217"/>
      <c r="M420" s="217"/>
      <c r="N420" s="217"/>
      <c r="O420" s="217"/>
      <c r="P420" s="217"/>
      <c r="Q420" s="217"/>
      <c r="R420" s="217"/>
      <c r="S420" s="217"/>
      <c r="T420" s="217"/>
      <c r="U420" s="217"/>
      <c r="V420" s="217"/>
      <c r="W420" s="217"/>
      <c r="X420" s="217"/>
      <c r="Y420" s="217"/>
      <c r="Z420" s="217"/>
    </row>
    <row r="421">
      <c r="A421" s="82"/>
      <c r="B421" s="82"/>
      <c r="C421" s="217"/>
      <c r="D421" s="217"/>
      <c r="E421" s="217"/>
      <c r="F421" s="217"/>
      <c r="G421" s="217"/>
      <c r="H421" s="217"/>
      <c r="I421" s="217"/>
      <c r="J421" s="217"/>
      <c r="K421" s="217"/>
      <c r="L421" s="217"/>
      <c r="M421" s="217"/>
      <c r="N421" s="217"/>
      <c r="O421" s="217"/>
      <c r="P421" s="217"/>
      <c r="Q421" s="217"/>
      <c r="R421" s="217"/>
      <c r="S421" s="217"/>
      <c r="T421" s="217"/>
      <c r="U421" s="217"/>
      <c r="V421" s="217"/>
      <c r="W421" s="217"/>
      <c r="X421" s="217"/>
      <c r="Y421" s="217"/>
      <c r="Z421" s="217"/>
    </row>
    <row r="422">
      <c r="A422" s="82"/>
      <c r="B422" s="82"/>
      <c r="C422" s="217"/>
      <c r="D422" s="217"/>
      <c r="E422" s="217"/>
      <c r="F422" s="217"/>
      <c r="G422" s="217"/>
      <c r="H422" s="217"/>
      <c r="I422" s="217"/>
      <c r="J422" s="217"/>
      <c r="K422" s="217"/>
      <c r="L422" s="217"/>
      <c r="M422" s="217"/>
      <c r="N422" s="217"/>
      <c r="O422" s="217"/>
      <c r="P422" s="217"/>
      <c r="Q422" s="217"/>
      <c r="R422" s="217"/>
      <c r="S422" s="217"/>
      <c r="T422" s="217"/>
      <c r="U422" s="217"/>
      <c r="V422" s="217"/>
      <c r="W422" s="217"/>
      <c r="X422" s="217"/>
      <c r="Y422" s="217"/>
      <c r="Z422" s="217"/>
    </row>
    <row r="423">
      <c r="A423" s="82"/>
      <c r="B423" s="82"/>
      <c r="C423" s="217"/>
      <c r="D423" s="217"/>
      <c r="E423" s="217"/>
      <c r="F423" s="217"/>
      <c r="G423" s="217"/>
      <c r="H423" s="217"/>
      <c r="I423" s="217"/>
      <c r="J423" s="217"/>
      <c r="K423" s="217"/>
      <c r="L423" s="217"/>
      <c r="M423" s="217"/>
      <c r="N423" s="217"/>
      <c r="O423" s="217"/>
      <c r="P423" s="217"/>
      <c r="Q423" s="217"/>
      <c r="R423" s="217"/>
      <c r="S423" s="217"/>
      <c r="T423" s="217"/>
      <c r="U423" s="217"/>
      <c r="V423" s="217"/>
      <c r="W423" s="217"/>
      <c r="X423" s="217"/>
      <c r="Y423" s="217"/>
      <c r="Z423" s="217"/>
    </row>
    <row r="424">
      <c r="A424" s="82"/>
      <c r="B424" s="82"/>
      <c r="C424" s="217"/>
      <c r="D424" s="217"/>
      <c r="E424" s="217"/>
      <c r="F424" s="217"/>
      <c r="G424" s="217"/>
      <c r="H424" s="217"/>
      <c r="I424" s="217"/>
      <c r="J424" s="217"/>
      <c r="K424" s="217"/>
      <c r="L424" s="217"/>
      <c r="M424" s="217"/>
      <c r="N424" s="217"/>
      <c r="O424" s="217"/>
      <c r="P424" s="217"/>
      <c r="Q424" s="217"/>
      <c r="R424" s="217"/>
      <c r="S424" s="217"/>
      <c r="T424" s="217"/>
      <c r="U424" s="217"/>
      <c r="V424" s="217"/>
      <c r="W424" s="217"/>
      <c r="X424" s="217"/>
      <c r="Y424" s="217"/>
      <c r="Z424" s="217"/>
    </row>
    <row r="425">
      <c r="A425" s="82"/>
      <c r="B425" s="82"/>
      <c r="C425" s="217"/>
      <c r="D425" s="217"/>
      <c r="E425" s="217"/>
      <c r="F425" s="217"/>
      <c r="G425" s="217"/>
      <c r="H425" s="217"/>
      <c r="I425" s="217"/>
      <c r="J425" s="217"/>
      <c r="K425" s="217"/>
      <c r="L425" s="217"/>
      <c r="M425" s="217"/>
      <c r="N425" s="217"/>
      <c r="O425" s="217"/>
      <c r="P425" s="217"/>
      <c r="Q425" s="217"/>
      <c r="R425" s="217"/>
      <c r="S425" s="217"/>
      <c r="T425" s="217"/>
      <c r="U425" s="217"/>
      <c r="V425" s="217"/>
      <c r="W425" s="217"/>
      <c r="X425" s="217"/>
      <c r="Y425" s="217"/>
      <c r="Z425" s="217"/>
    </row>
    <row r="426">
      <c r="A426" s="82"/>
      <c r="B426" s="82"/>
      <c r="C426" s="217"/>
      <c r="D426" s="217"/>
      <c r="E426" s="217"/>
      <c r="F426" s="217"/>
      <c r="G426" s="217"/>
      <c r="H426" s="217"/>
      <c r="I426" s="217"/>
      <c r="J426" s="217"/>
      <c r="K426" s="217"/>
      <c r="L426" s="217"/>
      <c r="M426" s="217"/>
      <c r="N426" s="217"/>
      <c r="O426" s="217"/>
      <c r="P426" s="217"/>
      <c r="Q426" s="217"/>
      <c r="R426" s="217"/>
      <c r="S426" s="217"/>
      <c r="T426" s="217"/>
      <c r="U426" s="217"/>
      <c r="V426" s="217"/>
      <c r="W426" s="217"/>
      <c r="X426" s="217"/>
      <c r="Y426" s="217"/>
      <c r="Z426" s="217"/>
    </row>
    <row r="427">
      <c r="A427" s="82"/>
      <c r="B427" s="82"/>
      <c r="C427" s="217"/>
      <c r="D427" s="217"/>
      <c r="E427" s="217"/>
      <c r="F427" s="217"/>
      <c r="G427" s="217"/>
      <c r="H427" s="217"/>
      <c r="I427" s="217"/>
      <c r="J427" s="217"/>
      <c r="K427" s="217"/>
      <c r="L427" s="217"/>
      <c r="M427" s="217"/>
      <c r="N427" s="217"/>
      <c r="O427" s="217"/>
      <c r="P427" s="217"/>
      <c r="Q427" s="217"/>
      <c r="R427" s="217"/>
      <c r="S427" s="217"/>
      <c r="T427" s="217"/>
      <c r="U427" s="217"/>
      <c r="V427" s="217"/>
      <c r="W427" s="217"/>
      <c r="X427" s="217"/>
      <c r="Y427" s="217"/>
      <c r="Z427" s="217"/>
    </row>
    <row r="428">
      <c r="A428" s="82"/>
      <c r="B428" s="82"/>
      <c r="C428" s="217"/>
      <c r="D428" s="217"/>
      <c r="E428" s="217"/>
      <c r="F428" s="217"/>
      <c r="G428" s="217"/>
      <c r="H428" s="217"/>
      <c r="I428" s="217"/>
      <c r="J428" s="217"/>
      <c r="K428" s="217"/>
      <c r="L428" s="217"/>
      <c r="M428" s="217"/>
      <c r="N428" s="217"/>
      <c r="O428" s="217"/>
      <c r="P428" s="217"/>
      <c r="Q428" s="217"/>
      <c r="R428" s="217"/>
      <c r="S428" s="217"/>
      <c r="T428" s="217"/>
      <c r="U428" s="217"/>
      <c r="V428" s="217"/>
      <c r="W428" s="217"/>
      <c r="X428" s="217"/>
      <c r="Y428" s="217"/>
      <c r="Z428" s="217"/>
    </row>
    <row r="429">
      <c r="A429" s="82"/>
      <c r="B429" s="82"/>
      <c r="C429" s="217"/>
      <c r="D429" s="217"/>
      <c r="E429" s="217"/>
      <c r="F429" s="217"/>
      <c r="G429" s="217"/>
      <c r="H429" s="217"/>
      <c r="I429" s="217"/>
      <c r="J429" s="217"/>
      <c r="K429" s="217"/>
      <c r="L429" s="217"/>
      <c r="M429" s="217"/>
      <c r="N429" s="217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  <c r="Y429" s="217"/>
      <c r="Z429" s="217"/>
    </row>
    <row r="430">
      <c r="A430" s="82"/>
      <c r="B430" s="82"/>
      <c r="C430" s="217"/>
      <c r="D430" s="217"/>
      <c r="E430" s="217"/>
      <c r="F430" s="217"/>
      <c r="G430" s="217"/>
      <c r="H430" s="217"/>
      <c r="I430" s="217"/>
      <c r="J430" s="217"/>
      <c r="K430" s="217"/>
      <c r="L430" s="217"/>
      <c r="M430" s="217"/>
      <c r="N430" s="217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7"/>
      <c r="Z430" s="217"/>
    </row>
    <row r="431">
      <c r="A431" s="82"/>
      <c r="B431" s="82"/>
      <c r="C431" s="217"/>
      <c r="D431" s="217"/>
      <c r="E431" s="217"/>
      <c r="F431" s="217"/>
      <c r="G431" s="217"/>
      <c r="H431" s="217"/>
      <c r="I431" s="217"/>
      <c r="J431" s="217"/>
      <c r="K431" s="217"/>
      <c r="L431" s="217"/>
      <c r="M431" s="217"/>
      <c r="N431" s="217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7"/>
      <c r="Z431" s="217"/>
    </row>
    <row r="432">
      <c r="A432" s="82"/>
      <c r="B432" s="82"/>
      <c r="C432" s="217"/>
      <c r="D432" s="217"/>
      <c r="E432" s="217"/>
      <c r="F432" s="217"/>
      <c r="G432" s="217"/>
      <c r="H432" s="217"/>
      <c r="I432" s="217"/>
      <c r="J432" s="217"/>
      <c r="K432" s="217"/>
      <c r="L432" s="217"/>
      <c r="M432" s="217"/>
      <c r="N432" s="217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  <c r="Y432" s="217"/>
      <c r="Z432" s="217"/>
    </row>
    <row r="433">
      <c r="A433" s="82"/>
      <c r="B433" s="82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  <c r="Y433" s="217"/>
      <c r="Z433" s="217"/>
    </row>
    <row r="434">
      <c r="A434" s="82"/>
      <c r="B434" s="82"/>
      <c r="C434" s="217"/>
      <c r="D434" s="217"/>
      <c r="E434" s="217"/>
      <c r="F434" s="217"/>
      <c r="G434" s="217"/>
      <c r="H434" s="217"/>
      <c r="I434" s="217"/>
      <c r="J434" s="217"/>
      <c r="K434" s="217"/>
      <c r="L434" s="217"/>
      <c r="M434" s="217"/>
      <c r="N434" s="217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  <c r="Y434" s="217"/>
      <c r="Z434" s="217"/>
    </row>
    <row r="435">
      <c r="A435" s="82"/>
      <c r="B435" s="82"/>
      <c r="C435" s="217"/>
      <c r="D435" s="217"/>
      <c r="E435" s="217"/>
      <c r="F435" s="217"/>
      <c r="G435" s="217"/>
      <c r="H435" s="217"/>
      <c r="I435" s="217"/>
      <c r="J435" s="217"/>
      <c r="K435" s="217"/>
      <c r="L435" s="217"/>
      <c r="M435" s="217"/>
      <c r="N435" s="217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  <c r="Y435" s="217"/>
      <c r="Z435" s="217"/>
    </row>
    <row r="436">
      <c r="A436" s="82"/>
      <c r="B436" s="82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217"/>
      <c r="T436" s="217"/>
      <c r="U436" s="217"/>
      <c r="V436" s="217"/>
      <c r="W436" s="217"/>
      <c r="X436" s="217"/>
      <c r="Y436" s="217"/>
      <c r="Z436" s="217"/>
    </row>
    <row r="437">
      <c r="A437" s="82"/>
      <c r="B437" s="82"/>
      <c r="C437" s="217"/>
      <c r="D437" s="217"/>
      <c r="E437" s="217"/>
      <c r="F437" s="217"/>
      <c r="G437" s="217"/>
      <c r="H437" s="217"/>
      <c r="I437" s="217"/>
      <c r="J437" s="217"/>
      <c r="K437" s="217"/>
      <c r="L437" s="217"/>
      <c r="M437" s="217"/>
      <c r="N437" s="217"/>
      <c r="O437" s="217"/>
      <c r="P437" s="217"/>
      <c r="Q437" s="217"/>
      <c r="R437" s="217"/>
      <c r="S437" s="217"/>
      <c r="T437" s="217"/>
      <c r="U437" s="217"/>
      <c r="V437" s="217"/>
      <c r="W437" s="217"/>
      <c r="X437" s="217"/>
      <c r="Y437" s="217"/>
      <c r="Z437" s="217"/>
    </row>
    <row r="438">
      <c r="A438" s="82"/>
      <c r="B438" s="82"/>
      <c r="C438" s="217"/>
      <c r="D438" s="217"/>
      <c r="E438" s="217"/>
      <c r="F438" s="217"/>
      <c r="G438" s="217"/>
      <c r="H438" s="217"/>
      <c r="I438" s="217"/>
      <c r="J438" s="217"/>
      <c r="K438" s="217"/>
      <c r="L438" s="217"/>
      <c r="M438" s="217"/>
      <c r="N438" s="217"/>
      <c r="O438" s="217"/>
      <c r="P438" s="217"/>
      <c r="Q438" s="217"/>
      <c r="R438" s="217"/>
      <c r="S438" s="217"/>
      <c r="T438" s="217"/>
      <c r="U438" s="217"/>
      <c r="V438" s="217"/>
      <c r="W438" s="217"/>
      <c r="X438" s="217"/>
      <c r="Y438" s="217"/>
      <c r="Z438" s="217"/>
    </row>
    <row r="439">
      <c r="A439" s="82"/>
      <c r="B439" s="82"/>
      <c r="C439" s="217"/>
      <c r="D439" s="217"/>
      <c r="E439" s="217"/>
      <c r="F439" s="217"/>
      <c r="G439" s="217"/>
      <c r="H439" s="217"/>
      <c r="I439" s="217"/>
      <c r="J439" s="217"/>
      <c r="K439" s="217"/>
      <c r="L439" s="217"/>
      <c r="M439" s="217"/>
      <c r="N439" s="217"/>
      <c r="O439" s="217"/>
      <c r="P439" s="217"/>
      <c r="Q439" s="217"/>
      <c r="R439" s="217"/>
      <c r="S439" s="217"/>
      <c r="T439" s="217"/>
      <c r="U439" s="217"/>
      <c r="V439" s="217"/>
      <c r="W439" s="217"/>
      <c r="X439" s="217"/>
      <c r="Y439" s="217"/>
      <c r="Z439" s="217"/>
    </row>
    <row r="440">
      <c r="A440" s="82"/>
      <c r="B440" s="82"/>
      <c r="C440" s="217"/>
      <c r="D440" s="217"/>
      <c r="E440" s="217"/>
      <c r="F440" s="217"/>
      <c r="G440" s="217"/>
      <c r="H440" s="217"/>
      <c r="I440" s="217"/>
      <c r="J440" s="217"/>
      <c r="K440" s="217"/>
      <c r="L440" s="217"/>
      <c r="M440" s="217"/>
      <c r="N440" s="217"/>
      <c r="O440" s="217"/>
      <c r="P440" s="217"/>
      <c r="Q440" s="217"/>
      <c r="R440" s="217"/>
      <c r="S440" s="217"/>
      <c r="T440" s="217"/>
      <c r="U440" s="217"/>
      <c r="V440" s="217"/>
      <c r="W440" s="217"/>
      <c r="X440" s="217"/>
      <c r="Y440" s="217"/>
      <c r="Z440" s="217"/>
    </row>
    <row r="441">
      <c r="A441" s="82"/>
      <c r="B441" s="82"/>
      <c r="C441" s="217"/>
      <c r="D441" s="217"/>
      <c r="E441" s="217"/>
      <c r="F441" s="217"/>
      <c r="G441" s="217"/>
      <c r="H441" s="217"/>
      <c r="I441" s="217"/>
      <c r="J441" s="217"/>
      <c r="K441" s="217"/>
      <c r="L441" s="217"/>
      <c r="M441" s="217"/>
      <c r="N441" s="217"/>
      <c r="O441" s="217"/>
      <c r="P441" s="217"/>
      <c r="Q441" s="217"/>
      <c r="R441" s="217"/>
      <c r="S441" s="217"/>
      <c r="T441" s="217"/>
      <c r="U441" s="217"/>
      <c r="V441" s="217"/>
      <c r="W441" s="217"/>
      <c r="X441" s="217"/>
      <c r="Y441" s="217"/>
      <c r="Z441" s="217"/>
    </row>
    <row r="442">
      <c r="A442" s="82"/>
      <c r="B442" s="82"/>
      <c r="C442" s="217"/>
      <c r="D442" s="217"/>
      <c r="E442" s="217"/>
      <c r="F442" s="217"/>
      <c r="G442" s="217"/>
      <c r="H442" s="217"/>
      <c r="I442" s="217"/>
      <c r="J442" s="217"/>
      <c r="K442" s="217"/>
      <c r="L442" s="217"/>
      <c r="M442" s="217"/>
      <c r="N442" s="217"/>
      <c r="O442" s="217"/>
      <c r="P442" s="217"/>
      <c r="Q442" s="217"/>
      <c r="R442" s="217"/>
      <c r="S442" s="217"/>
      <c r="T442" s="217"/>
      <c r="U442" s="217"/>
      <c r="V442" s="217"/>
      <c r="W442" s="217"/>
      <c r="X442" s="217"/>
      <c r="Y442" s="217"/>
      <c r="Z442" s="217"/>
    </row>
    <row r="443">
      <c r="A443" s="82"/>
      <c r="B443" s="82"/>
      <c r="C443" s="217"/>
      <c r="D443" s="217"/>
      <c r="E443" s="217"/>
      <c r="F443" s="217"/>
      <c r="G443" s="217"/>
      <c r="H443" s="217"/>
      <c r="I443" s="217"/>
      <c r="J443" s="217"/>
      <c r="K443" s="217"/>
      <c r="L443" s="217"/>
      <c r="M443" s="217"/>
      <c r="N443" s="217"/>
      <c r="O443" s="217"/>
      <c r="P443" s="217"/>
      <c r="Q443" s="217"/>
      <c r="R443" s="217"/>
      <c r="S443" s="217"/>
      <c r="T443" s="217"/>
      <c r="U443" s="217"/>
      <c r="V443" s="217"/>
      <c r="W443" s="217"/>
      <c r="X443" s="217"/>
      <c r="Y443" s="217"/>
      <c r="Z443" s="217"/>
    </row>
    <row r="444">
      <c r="A444" s="82"/>
      <c r="B444" s="82"/>
      <c r="C444" s="217"/>
      <c r="D444" s="217"/>
      <c r="E444" s="217"/>
      <c r="F444" s="217"/>
      <c r="G444" s="217"/>
      <c r="H444" s="217"/>
      <c r="I444" s="217"/>
      <c r="J444" s="217"/>
      <c r="K444" s="217"/>
      <c r="L444" s="217"/>
      <c r="M444" s="217"/>
      <c r="N444" s="217"/>
      <c r="O444" s="217"/>
      <c r="P444" s="217"/>
      <c r="Q444" s="217"/>
      <c r="R444" s="217"/>
      <c r="S444" s="217"/>
      <c r="T444" s="217"/>
      <c r="U444" s="217"/>
      <c r="V444" s="217"/>
      <c r="W444" s="217"/>
      <c r="X444" s="217"/>
      <c r="Y444" s="217"/>
      <c r="Z444" s="217"/>
    </row>
    <row r="445">
      <c r="A445" s="82"/>
      <c r="B445" s="82"/>
      <c r="C445" s="217"/>
      <c r="D445" s="217"/>
      <c r="E445" s="217"/>
      <c r="F445" s="217"/>
      <c r="G445" s="217"/>
      <c r="H445" s="217"/>
      <c r="I445" s="217"/>
      <c r="J445" s="217"/>
      <c r="K445" s="217"/>
      <c r="L445" s="217"/>
      <c r="M445" s="217"/>
      <c r="N445" s="217"/>
      <c r="O445" s="217"/>
      <c r="P445" s="217"/>
      <c r="Q445" s="217"/>
      <c r="R445" s="217"/>
      <c r="S445" s="217"/>
      <c r="T445" s="217"/>
      <c r="U445" s="217"/>
      <c r="V445" s="217"/>
      <c r="W445" s="217"/>
      <c r="X445" s="217"/>
      <c r="Y445" s="217"/>
      <c r="Z445" s="217"/>
    </row>
    <row r="446">
      <c r="A446" s="82"/>
      <c r="B446" s="82"/>
      <c r="C446" s="217"/>
      <c r="D446" s="217"/>
      <c r="E446" s="217"/>
      <c r="F446" s="217"/>
      <c r="G446" s="217"/>
      <c r="H446" s="217"/>
      <c r="I446" s="217"/>
      <c r="J446" s="217"/>
      <c r="K446" s="217"/>
      <c r="L446" s="217"/>
      <c r="M446" s="217"/>
      <c r="N446" s="217"/>
      <c r="O446" s="217"/>
      <c r="P446" s="217"/>
      <c r="Q446" s="217"/>
      <c r="R446" s="217"/>
      <c r="S446" s="217"/>
      <c r="T446" s="217"/>
      <c r="U446" s="217"/>
      <c r="V446" s="217"/>
      <c r="W446" s="217"/>
      <c r="X446" s="217"/>
      <c r="Y446" s="217"/>
      <c r="Z446" s="217"/>
    </row>
    <row r="447">
      <c r="A447" s="82"/>
      <c r="B447" s="82"/>
      <c r="C447" s="217"/>
      <c r="D447" s="217"/>
      <c r="E447" s="217"/>
      <c r="F447" s="217"/>
      <c r="G447" s="217"/>
      <c r="H447" s="217"/>
      <c r="I447" s="217"/>
      <c r="J447" s="217"/>
      <c r="K447" s="217"/>
      <c r="L447" s="217"/>
      <c r="M447" s="217"/>
      <c r="N447" s="217"/>
      <c r="O447" s="217"/>
      <c r="P447" s="217"/>
      <c r="Q447" s="217"/>
      <c r="R447" s="217"/>
      <c r="S447" s="217"/>
      <c r="T447" s="217"/>
      <c r="U447" s="217"/>
      <c r="V447" s="217"/>
      <c r="W447" s="217"/>
      <c r="X447" s="217"/>
      <c r="Y447" s="217"/>
      <c r="Z447" s="217"/>
    </row>
    <row r="448">
      <c r="A448" s="82"/>
      <c r="B448" s="82"/>
      <c r="C448" s="217"/>
      <c r="D448" s="217"/>
      <c r="E448" s="217"/>
      <c r="F448" s="217"/>
      <c r="G448" s="217"/>
      <c r="H448" s="217"/>
      <c r="I448" s="217"/>
      <c r="J448" s="217"/>
      <c r="K448" s="217"/>
      <c r="L448" s="217"/>
      <c r="M448" s="217"/>
      <c r="N448" s="217"/>
      <c r="O448" s="217"/>
      <c r="P448" s="217"/>
      <c r="Q448" s="217"/>
      <c r="R448" s="217"/>
      <c r="S448" s="217"/>
      <c r="T448" s="217"/>
      <c r="U448" s="217"/>
      <c r="V448" s="217"/>
      <c r="W448" s="217"/>
      <c r="X448" s="217"/>
      <c r="Y448" s="217"/>
      <c r="Z448" s="217"/>
    </row>
    <row r="449">
      <c r="A449" s="82"/>
      <c r="B449" s="82"/>
      <c r="C449" s="217"/>
      <c r="D449" s="217"/>
      <c r="E449" s="217"/>
      <c r="F449" s="217"/>
      <c r="G449" s="217"/>
      <c r="H449" s="217"/>
      <c r="I449" s="217"/>
      <c r="J449" s="217"/>
      <c r="K449" s="217"/>
      <c r="L449" s="217"/>
      <c r="M449" s="217"/>
      <c r="N449" s="217"/>
      <c r="O449" s="217"/>
      <c r="P449" s="217"/>
      <c r="Q449" s="217"/>
      <c r="R449" s="217"/>
      <c r="S449" s="217"/>
      <c r="T449" s="217"/>
      <c r="U449" s="217"/>
      <c r="V449" s="217"/>
      <c r="W449" s="217"/>
      <c r="X449" s="217"/>
      <c r="Y449" s="217"/>
      <c r="Z449" s="217"/>
    </row>
    <row r="450">
      <c r="A450" s="82"/>
      <c r="B450" s="82"/>
      <c r="C450" s="217"/>
      <c r="D450" s="217"/>
      <c r="E450" s="217"/>
      <c r="F450" s="217"/>
      <c r="G450" s="217"/>
      <c r="H450" s="217"/>
      <c r="I450" s="217"/>
      <c r="J450" s="217"/>
      <c r="K450" s="217"/>
      <c r="L450" s="217"/>
      <c r="M450" s="217"/>
      <c r="N450" s="217"/>
      <c r="O450" s="217"/>
      <c r="P450" s="217"/>
      <c r="Q450" s="217"/>
      <c r="R450" s="217"/>
      <c r="S450" s="217"/>
      <c r="T450" s="217"/>
      <c r="U450" s="217"/>
      <c r="V450" s="217"/>
      <c r="W450" s="217"/>
      <c r="X450" s="217"/>
      <c r="Y450" s="217"/>
      <c r="Z450" s="217"/>
    </row>
    <row r="451">
      <c r="A451" s="82"/>
      <c r="B451" s="82"/>
      <c r="C451" s="217"/>
      <c r="D451" s="217"/>
      <c r="E451" s="217"/>
      <c r="F451" s="217"/>
      <c r="G451" s="217"/>
      <c r="H451" s="217"/>
      <c r="I451" s="217"/>
      <c r="J451" s="217"/>
      <c r="K451" s="217"/>
      <c r="L451" s="217"/>
      <c r="M451" s="217"/>
      <c r="N451" s="217"/>
      <c r="O451" s="217"/>
      <c r="P451" s="217"/>
      <c r="Q451" s="217"/>
      <c r="R451" s="217"/>
      <c r="S451" s="217"/>
      <c r="T451" s="217"/>
      <c r="U451" s="217"/>
      <c r="V451" s="217"/>
      <c r="W451" s="217"/>
      <c r="X451" s="217"/>
      <c r="Y451" s="217"/>
      <c r="Z451" s="217"/>
    </row>
    <row r="452">
      <c r="A452" s="82"/>
      <c r="B452" s="82"/>
      <c r="C452" s="217"/>
      <c r="D452" s="217"/>
      <c r="E452" s="217"/>
      <c r="F452" s="217"/>
      <c r="G452" s="217"/>
      <c r="H452" s="217"/>
      <c r="I452" s="217"/>
      <c r="J452" s="217"/>
      <c r="K452" s="217"/>
      <c r="L452" s="217"/>
      <c r="M452" s="217"/>
      <c r="N452" s="217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  <c r="Y452" s="217"/>
      <c r="Z452" s="217"/>
    </row>
    <row r="453">
      <c r="A453" s="82"/>
      <c r="B453" s="82"/>
      <c r="C453" s="217"/>
      <c r="D453" s="217"/>
      <c r="E453" s="217"/>
      <c r="F453" s="217"/>
      <c r="G453" s="217"/>
      <c r="H453" s="217"/>
      <c r="I453" s="217"/>
      <c r="J453" s="217"/>
      <c r="K453" s="217"/>
      <c r="L453" s="217"/>
      <c r="M453" s="217"/>
      <c r="N453" s="217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  <c r="Y453" s="217"/>
      <c r="Z453" s="217"/>
    </row>
    <row r="454">
      <c r="A454" s="82"/>
      <c r="B454" s="82"/>
      <c r="C454" s="217"/>
      <c r="D454" s="217"/>
      <c r="E454" s="217"/>
      <c r="F454" s="217"/>
      <c r="G454" s="217"/>
      <c r="H454" s="217"/>
      <c r="I454" s="217"/>
      <c r="J454" s="217"/>
      <c r="K454" s="217"/>
      <c r="L454" s="217"/>
      <c r="M454" s="217"/>
      <c r="N454" s="217"/>
      <c r="O454" s="217"/>
      <c r="P454" s="217"/>
      <c r="Q454" s="217"/>
      <c r="R454" s="217"/>
      <c r="S454" s="217"/>
      <c r="T454" s="217"/>
      <c r="U454" s="217"/>
      <c r="V454" s="217"/>
      <c r="W454" s="217"/>
      <c r="X454" s="217"/>
      <c r="Y454" s="217"/>
      <c r="Z454" s="217"/>
    </row>
    <row r="455">
      <c r="A455" s="82"/>
      <c r="B455" s="82"/>
      <c r="C455" s="217"/>
      <c r="D455" s="217"/>
      <c r="E455" s="217"/>
      <c r="F455" s="217"/>
      <c r="G455" s="217"/>
      <c r="H455" s="217"/>
      <c r="I455" s="217"/>
      <c r="J455" s="217"/>
      <c r="K455" s="217"/>
      <c r="L455" s="217"/>
      <c r="M455" s="217"/>
      <c r="N455" s="217"/>
      <c r="O455" s="217"/>
      <c r="P455" s="217"/>
      <c r="Q455" s="217"/>
      <c r="R455" s="217"/>
      <c r="S455" s="217"/>
      <c r="T455" s="217"/>
      <c r="U455" s="217"/>
      <c r="V455" s="217"/>
      <c r="W455" s="217"/>
      <c r="X455" s="217"/>
      <c r="Y455" s="217"/>
      <c r="Z455" s="217"/>
    </row>
    <row r="456">
      <c r="A456" s="82"/>
      <c r="B456" s="82"/>
      <c r="C456" s="217"/>
      <c r="D456" s="217"/>
      <c r="E456" s="217"/>
      <c r="F456" s="217"/>
      <c r="G456" s="217"/>
      <c r="H456" s="217"/>
      <c r="I456" s="217"/>
      <c r="J456" s="217"/>
      <c r="K456" s="217"/>
      <c r="L456" s="217"/>
      <c r="M456" s="217"/>
      <c r="N456" s="217"/>
      <c r="O456" s="217"/>
      <c r="P456" s="217"/>
      <c r="Q456" s="217"/>
      <c r="R456" s="217"/>
      <c r="S456" s="217"/>
      <c r="T456" s="217"/>
      <c r="U456" s="217"/>
      <c r="V456" s="217"/>
      <c r="W456" s="217"/>
      <c r="X456" s="217"/>
      <c r="Y456" s="217"/>
      <c r="Z456" s="217"/>
    </row>
    <row r="457">
      <c r="A457" s="82"/>
      <c r="B457" s="82"/>
      <c r="C457" s="217"/>
      <c r="D457" s="217"/>
      <c r="E457" s="217"/>
      <c r="F457" s="217"/>
      <c r="G457" s="217"/>
      <c r="H457" s="217"/>
      <c r="I457" s="217"/>
      <c r="J457" s="217"/>
      <c r="K457" s="217"/>
      <c r="L457" s="217"/>
      <c r="M457" s="217"/>
      <c r="N457" s="217"/>
      <c r="O457" s="217"/>
      <c r="P457" s="217"/>
      <c r="Q457" s="217"/>
      <c r="R457" s="217"/>
      <c r="S457" s="217"/>
      <c r="T457" s="217"/>
      <c r="U457" s="217"/>
      <c r="V457" s="217"/>
      <c r="W457" s="217"/>
      <c r="X457" s="217"/>
      <c r="Y457" s="217"/>
      <c r="Z457" s="217"/>
    </row>
    <row r="458">
      <c r="A458" s="82"/>
      <c r="B458" s="82"/>
      <c r="C458" s="217"/>
      <c r="D458" s="217"/>
      <c r="E458" s="217"/>
      <c r="F458" s="217"/>
      <c r="G458" s="217"/>
      <c r="H458" s="217"/>
      <c r="I458" s="217"/>
      <c r="J458" s="217"/>
      <c r="K458" s="217"/>
      <c r="L458" s="217"/>
      <c r="M458" s="217"/>
      <c r="N458" s="217"/>
      <c r="O458" s="217"/>
      <c r="P458" s="217"/>
      <c r="Q458" s="217"/>
      <c r="R458" s="217"/>
      <c r="S458" s="217"/>
      <c r="T458" s="217"/>
      <c r="U458" s="217"/>
      <c r="V458" s="217"/>
      <c r="W458" s="217"/>
      <c r="X458" s="217"/>
      <c r="Y458" s="217"/>
      <c r="Z458" s="217"/>
    </row>
    <row r="459">
      <c r="A459" s="82"/>
      <c r="B459" s="82"/>
      <c r="C459" s="217"/>
      <c r="D459" s="217"/>
      <c r="E459" s="217"/>
      <c r="F459" s="217"/>
      <c r="G459" s="217"/>
      <c r="H459" s="217"/>
      <c r="I459" s="217"/>
      <c r="J459" s="217"/>
      <c r="K459" s="217"/>
      <c r="L459" s="217"/>
      <c r="M459" s="217"/>
      <c r="N459" s="217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7"/>
      <c r="Z459" s="217"/>
    </row>
    <row r="460">
      <c r="A460" s="82"/>
      <c r="B460" s="82"/>
      <c r="C460" s="217"/>
      <c r="D460" s="217"/>
      <c r="E460" s="217"/>
      <c r="F460" s="217"/>
      <c r="G460" s="217"/>
      <c r="H460" s="217"/>
      <c r="I460" s="217"/>
      <c r="J460" s="217"/>
      <c r="K460" s="217"/>
      <c r="L460" s="217"/>
      <c r="M460" s="217"/>
      <c r="N460" s="217"/>
      <c r="O460" s="217"/>
      <c r="P460" s="217"/>
      <c r="Q460" s="217"/>
      <c r="R460" s="217"/>
      <c r="S460" s="217"/>
      <c r="T460" s="217"/>
      <c r="U460" s="217"/>
      <c r="V460" s="217"/>
      <c r="W460" s="217"/>
      <c r="X460" s="217"/>
      <c r="Y460" s="217"/>
      <c r="Z460" s="217"/>
    </row>
    <row r="461">
      <c r="A461" s="82"/>
      <c r="B461" s="82"/>
      <c r="C461" s="217"/>
      <c r="D461" s="217"/>
      <c r="E461" s="217"/>
      <c r="F461" s="217"/>
      <c r="G461" s="217"/>
      <c r="H461" s="217"/>
      <c r="I461" s="217"/>
      <c r="J461" s="217"/>
      <c r="K461" s="217"/>
      <c r="L461" s="217"/>
      <c r="M461" s="217"/>
      <c r="N461" s="217"/>
      <c r="O461" s="217"/>
      <c r="P461" s="217"/>
      <c r="Q461" s="217"/>
      <c r="R461" s="217"/>
      <c r="S461" s="217"/>
      <c r="T461" s="217"/>
      <c r="U461" s="217"/>
      <c r="V461" s="217"/>
      <c r="W461" s="217"/>
      <c r="X461" s="217"/>
      <c r="Y461" s="217"/>
      <c r="Z461" s="217"/>
    </row>
    <row r="462">
      <c r="A462" s="82"/>
      <c r="B462" s="82"/>
      <c r="C462" s="217"/>
      <c r="D462" s="217"/>
      <c r="E462" s="217"/>
      <c r="F462" s="217"/>
      <c r="G462" s="217"/>
      <c r="H462" s="217"/>
      <c r="I462" s="217"/>
      <c r="J462" s="217"/>
      <c r="K462" s="217"/>
      <c r="L462" s="217"/>
      <c r="M462" s="217"/>
      <c r="N462" s="217"/>
      <c r="O462" s="217"/>
      <c r="P462" s="217"/>
      <c r="Q462" s="217"/>
      <c r="R462" s="217"/>
      <c r="S462" s="217"/>
      <c r="T462" s="217"/>
      <c r="U462" s="217"/>
      <c r="V462" s="217"/>
      <c r="W462" s="217"/>
      <c r="X462" s="217"/>
      <c r="Y462" s="217"/>
      <c r="Z462" s="217"/>
    </row>
    <row r="463">
      <c r="A463" s="82"/>
      <c r="B463" s="82"/>
      <c r="C463" s="217"/>
      <c r="D463" s="217"/>
      <c r="E463" s="217"/>
      <c r="F463" s="217"/>
      <c r="G463" s="217"/>
      <c r="H463" s="217"/>
      <c r="I463" s="217"/>
      <c r="J463" s="217"/>
      <c r="K463" s="217"/>
      <c r="L463" s="217"/>
      <c r="M463" s="217"/>
      <c r="N463" s="217"/>
      <c r="O463" s="217"/>
      <c r="P463" s="217"/>
      <c r="Q463" s="217"/>
      <c r="R463" s="217"/>
      <c r="S463" s="217"/>
      <c r="T463" s="217"/>
      <c r="U463" s="217"/>
      <c r="V463" s="217"/>
      <c r="W463" s="217"/>
      <c r="X463" s="217"/>
      <c r="Y463" s="217"/>
      <c r="Z463" s="217"/>
    </row>
    <row r="464">
      <c r="A464" s="82"/>
      <c r="B464" s="82"/>
      <c r="C464" s="217"/>
      <c r="D464" s="217"/>
      <c r="E464" s="217"/>
      <c r="F464" s="217"/>
      <c r="G464" s="217"/>
      <c r="H464" s="217"/>
      <c r="I464" s="217"/>
      <c r="J464" s="217"/>
      <c r="K464" s="217"/>
      <c r="L464" s="217"/>
      <c r="M464" s="217"/>
      <c r="N464" s="217"/>
      <c r="O464" s="217"/>
      <c r="P464" s="217"/>
      <c r="Q464" s="217"/>
      <c r="R464" s="217"/>
      <c r="S464" s="217"/>
      <c r="T464" s="217"/>
      <c r="U464" s="217"/>
      <c r="V464" s="217"/>
      <c r="W464" s="217"/>
      <c r="X464" s="217"/>
      <c r="Y464" s="217"/>
      <c r="Z464" s="217"/>
    </row>
    <row r="465">
      <c r="A465" s="82"/>
      <c r="B465" s="82"/>
      <c r="C465" s="217"/>
      <c r="D465" s="217"/>
      <c r="E465" s="217"/>
      <c r="F465" s="217"/>
      <c r="G465" s="217"/>
      <c r="H465" s="217"/>
      <c r="I465" s="217"/>
      <c r="J465" s="217"/>
      <c r="K465" s="217"/>
      <c r="L465" s="217"/>
      <c r="M465" s="217"/>
      <c r="N465" s="217"/>
      <c r="O465" s="217"/>
      <c r="P465" s="217"/>
      <c r="Q465" s="217"/>
      <c r="R465" s="217"/>
      <c r="S465" s="217"/>
      <c r="T465" s="217"/>
      <c r="U465" s="217"/>
      <c r="V465" s="217"/>
      <c r="W465" s="217"/>
      <c r="X465" s="217"/>
      <c r="Y465" s="217"/>
      <c r="Z465" s="217"/>
    </row>
    <row r="466">
      <c r="A466" s="82"/>
      <c r="B466" s="82"/>
      <c r="C466" s="217"/>
      <c r="D466" s="217"/>
      <c r="E466" s="217"/>
      <c r="F466" s="217"/>
      <c r="G466" s="217"/>
      <c r="H466" s="217"/>
      <c r="I466" s="217"/>
      <c r="J466" s="217"/>
      <c r="K466" s="217"/>
      <c r="L466" s="217"/>
      <c r="M466" s="217"/>
      <c r="N466" s="217"/>
      <c r="O466" s="217"/>
      <c r="P466" s="217"/>
      <c r="Q466" s="217"/>
      <c r="R466" s="217"/>
      <c r="S466" s="217"/>
      <c r="T466" s="217"/>
      <c r="U466" s="217"/>
      <c r="V466" s="217"/>
      <c r="W466" s="217"/>
      <c r="X466" s="217"/>
      <c r="Y466" s="217"/>
      <c r="Z466" s="217"/>
    </row>
    <row r="467">
      <c r="A467" s="82"/>
      <c r="B467" s="82"/>
      <c r="C467" s="217"/>
      <c r="D467" s="217"/>
      <c r="E467" s="217"/>
      <c r="F467" s="217"/>
      <c r="G467" s="217"/>
      <c r="H467" s="217"/>
      <c r="I467" s="217"/>
      <c r="J467" s="217"/>
      <c r="K467" s="217"/>
      <c r="L467" s="217"/>
      <c r="M467" s="217"/>
      <c r="N467" s="217"/>
      <c r="O467" s="217"/>
      <c r="P467" s="217"/>
      <c r="Q467" s="217"/>
      <c r="R467" s="217"/>
      <c r="S467" s="217"/>
      <c r="T467" s="217"/>
      <c r="U467" s="217"/>
      <c r="V467" s="217"/>
      <c r="W467" s="217"/>
      <c r="X467" s="217"/>
      <c r="Y467" s="217"/>
      <c r="Z467" s="217"/>
    </row>
    <row r="468">
      <c r="A468" s="82"/>
      <c r="B468" s="82"/>
      <c r="C468" s="217"/>
      <c r="D468" s="217"/>
      <c r="E468" s="217"/>
      <c r="F468" s="217"/>
      <c r="G468" s="217"/>
      <c r="H468" s="217"/>
      <c r="I468" s="217"/>
      <c r="J468" s="217"/>
      <c r="K468" s="217"/>
      <c r="L468" s="217"/>
      <c r="M468" s="217"/>
      <c r="N468" s="217"/>
      <c r="O468" s="217"/>
      <c r="P468" s="217"/>
      <c r="Q468" s="217"/>
      <c r="R468" s="217"/>
      <c r="S468" s="217"/>
      <c r="T468" s="217"/>
      <c r="U468" s="217"/>
      <c r="V468" s="217"/>
      <c r="W468" s="217"/>
      <c r="X468" s="217"/>
      <c r="Y468" s="217"/>
      <c r="Z468" s="217"/>
    </row>
    <row r="469">
      <c r="A469" s="82"/>
      <c r="B469" s="82"/>
      <c r="C469" s="217"/>
      <c r="D469" s="217"/>
      <c r="E469" s="217"/>
      <c r="F469" s="217"/>
      <c r="G469" s="217"/>
      <c r="H469" s="217"/>
      <c r="I469" s="217"/>
      <c r="J469" s="217"/>
      <c r="K469" s="217"/>
      <c r="L469" s="217"/>
      <c r="M469" s="217"/>
      <c r="N469" s="217"/>
      <c r="O469" s="217"/>
      <c r="P469" s="217"/>
      <c r="Q469" s="217"/>
      <c r="R469" s="217"/>
      <c r="S469" s="217"/>
      <c r="T469" s="217"/>
      <c r="U469" s="217"/>
      <c r="V469" s="217"/>
      <c r="W469" s="217"/>
      <c r="X469" s="217"/>
      <c r="Y469" s="217"/>
      <c r="Z469" s="217"/>
    </row>
    <row r="470">
      <c r="A470" s="82"/>
      <c r="B470" s="82"/>
      <c r="C470" s="217"/>
      <c r="D470" s="217"/>
      <c r="E470" s="217"/>
      <c r="F470" s="217"/>
      <c r="G470" s="217"/>
      <c r="H470" s="217"/>
      <c r="I470" s="217"/>
      <c r="J470" s="217"/>
      <c r="K470" s="217"/>
      <c r="L470" s="217"/>
      <c r="M470" s="217"/>
      <c r="N470" s="217"/>
      <c r="O470" s="217"/>
      <c r="P470" s="217"/>
      <c r="Q470" s="217"/>
      <c r="R470" s="217"/>
      <c r="S470" s="217"/>
      <c r="T470" s="217"/>
      <c r="U470" s="217"/>
      <c r="V470" s="217"/>
      <c r="W470" s="217"/>
      <c r="X470" s="217"/>
      <c r="Y470" s="217"/>
      <c r="Z470" s="217"/>
    </row>
    <row r="471">
      <c r="A471" s="82"/>
      <c r="B471" s="82"/>
      <c r="C471" s="217"/>
      <c r="D471" s="217"/>
      <c r="E471" s="217"/>
      <c r="F471" s="217"/>
      <c r="G471" s="217"/>
      <c r="H471" s="217"/>
      <c r="I471" s="217"/>
      <c r="J471" s="217"/>
      <c r="K471" s="217"/>
      <c r="L471" s="217"/>
      <c r="M471" s="217"/>
      <c r="N471" s="217"/>
      <c r="O471" s="217"/>
      <c r="P471" s="217"/>
      <c r="Q471" s="217"/>
      <c r="R471" s="217"/>
      <c r="S471" s="217"/>
      <c r="T471" s="217"/>
      <c r="U471" s="217"/>
      <c r="V471" s="217"/>
      <c r="W471" s="217"/>
      <c r="X471" s="217"/>
      <c r="Y471" s="217"/>
      <c r="Z471" s="217"/>
    </row>
    <row r="472">
      <c r="A472" s="82"/>
      <c r="B472" s="82"/>
      <c r="C472" s="217"/>
      <c r="D472" s="217"/>
      <c r="E472" s="217"/>
      <c r="F472" s="217"/>
      <c r="G472" s="217"/>
      <c r="H472" s="217"/>
      <c r="I472" s="217"/>
      <c r="J472" s="217"/>
      <c r="K472" s="217"/>
      <c r="L472" s="217"/>
      <c r="M472" s="217"/>
      <c r="N472" s="217"/>
      <c r="O472" s="217"/>
      <c r="P472" s="217"/>
      <c r="Q472" s="217"/>
      <c r="R472" s="217"/>
      <c r="S472" s="217"/>
      <c r="T472" s="217"/>
      <c r="U472" s="217"/>
      <c r="V472" s="217"/>
      <c r="W472" s="217"/>
      <c r="X472" s="217"/>
      <c r="Y472" s="217"/>
      <c r="Z472" s="217"/>
    </row>
    <row r="473">
      <c r="A473" s="82"/>
      <c r="B473" s="82"/>
      <c r="C473" s="217"/>
      <c r="D473" s="217"/>
      <c r="E473" s="217"/>
      <c r="F473" s="217"/>
      <c r="G473" s="217"/>
      <c r="H473" s="217"/>
      <c r="I473" s="217"/>
      <c r="J473" s="217"/>
      <c r="K473" s="217"/>
      <c r="L473" s="217"/>
      <c r="M473" s="217"/>
      <c r="N473" s="217"/>
      <c r="O473" s="217"/>
      <c r="P473" s="217"/>
      <c r="Q473" s="217"/>
      <c r="R473" s="217"/>
      <c r="S473" s="217"/>
      <c r="T473" s="217"/>
      <c r="U473" s="217"/>
      <c r="V473" s="217"/>
      <c r="W473" s="217"/>
      <c r="X473" s="217"/>
      <c r="Y473" s="217"/>
      <c r="Z473" s="217"/>
    </row>
    <row r="474">
      <c r="A474" s="82"/>
      <c r="B474" s="82"/>
      <c r="C474" s="217"/>
      <c r="D474" s="217"/>
      <c r="E474" s="217"/>
      <c r="F474" s="217"/>
      <c r="G474" s="217"/>
      <c r="H474" s="217"/>
      <c r="I474" s="217"/>
      <c r="J474" s="217"/>
      <c r="K474" s="217"/>
      <c r="L474" s="217"/>
      <c r="M474" s="217"/>
      <c r="N474" s="217"/>
      <c r="O474" s="217"/>
      <c r="P474" s="217"/>
      <c r="Q474" s="217"/>
      <c r="R474" s="217"/>
      <c r="S474" s="217"/>
      <c r="T474" s="217"/>
      <c r="U474" s="217"/>
      <c r="V474" s="217"/>
      <c r="W474" s="217"/>
      <c r="X474" s="217"/>
      <c r="Y474" s="217"/>
      <c r="Z474" s="217"/>
    </row>
    <row r="475">
      <c r="A475" s="82"/>
      <c r="B475" s="82"/>
      <c r="C475" s="217"/>
      <c r="D475" s="217"/>
      <c r="E475" s="217"/>
      <c r="F475" s="217"/>
      <c r="G475" s="217"/>
      <c r="H475" s="217"/>
      <c r="I475" s="217"/>
      <c r="J475" s="217"/>
      <c r="K475" s="217"/>
      <c r="L475" s="217"/>
      <c r="M475" s="217"/>
      <c r="N475" s="217"/>
      <c r="O475" s="217"/>
      <c r="P475" s="217"/>
      <c r="Q475" s="217"/>
      <c r="R475" s="217"/>
      <c r="S475" s="217"/>
      <c r="T475" s="217"/>
      <c r="U475" s="217"/>
      <c r="V475" s="217"/>
      <c r="W475" s="217"/>
      <c r="X475" s="217"/>
      <c r="Y475" s="217"/>
      <c r="Z475" s="217"/>
    </row>
    <row r="476">
      <c r="A476" s="82"/>
      <c r="B476" s="82"/>
      <c r="C476" s="217"/>
      <c r="D476" s="217"/>
      <c r="E476" s="217"/>
      <c r="F476" s="217"/>
      <c r="G476" s="217"/>
      <c r="H476" s="217"/>
      <c r="I476" s="217"/>
      <c r="J476" s="217"/>
      <c r="K476" s="217"/>
      <c r="L476" s="217"/>
      <c r="M476" s="217"/>
      <c r="N476" s="217"/>
      <c r="O476" s="217"/>
      <c r="P476" s="217"/>
      <c r="Q476" s="217"/>
      <c r="R476" s="217"/>
      <c r="S476" s="217"/>
      <c r="T476" s="217"/>
      <c r="U476" s="217"/>
      <c r="V476" s="217"/>
      <c r="W476" s="217"/>
      <c r="X476" s="217"/>
      <c r="Y476" s="217"/>
      <c r="Z476" s="217"/>
    </row>
    <row r="477">
      <c r="A477" s="82"/>
      <c r="B477" s="82"/>
      <c r="C477" s="217"/>
      <c r="D477" s="217"/>
      <c r="E477" s="217"/>
      <c r="F477" s="217"/>
      <c r="G477" s="217"/>
      <c r="H477" s="217"/>
      <c r="I477" s="217"/>
      <c r="J477" s="217"/>
      <c r="K477" s="217"/>
      <c r="L477" s="217"/>
      <c r="M477" s="217"/>
      <c r="N477" s="217"/>
      <c r="O477" s="217"/>
      <c r="P477" s="217"/>
      <c r="Q477" s="217"/>
      <c r="R477" s="217"/>
      <c r="S477" s="217"/>
      <c r="T477" s="217"/>
      <c r="U477" s="217"/>
      <c r="V477" s="217"/>
      <c r="W477" s="217"/>
      <c r="X477" s="217"/>
      <c r="Y477" s="217"/>
      <c r="Z477" s="217"/>
    </row>
    <row r="478">
      <c r="A478" s="82"/>
      <c r="B478" s="82"/>
      <c r="C478" s="217"/>
      <c r="D478" s="217"/>
      <c r="E478" s="217"/>
      <c r="F478" s="217"/>
      <c r="G478" s="217"/>
      <c r="H478" s="217"/>
      <c r="I478" s="217"/>
      <c r="J478" s="217"/>
      <c r="K478" s="217"/>
      <c r="L478" s="217"/>
      <c r="M478" s="217"/>
      <c r="N478" s="217"/>
      <c r="O478" s="217"/>
      <c r="P478" s="217"/>
      <c r="Q478" s="217"/>
      <c r="R478" s="217"/>
      <c r="S478" s="217"/>
      <c r="T478" s="217"/>
      <c r="U478" s="217"/>
      <c r="V478" s="217"/>
      <c r="W478" s="217"/>
      <c r="X478" s="217"/>
      <c r="Y478" s="217"/>
      <c r="Z478" s="217"/>
    </row>
    <row r="479">
      <c r="A479" s="82"/>
      <c r="B479" s="82"/>
      <c r="C479" s="217"/>
      <c r="D479" s="217"/>
      <c r="E479" s="217"/>
      <c r="F479" s="217"/>
      <c r="G479" s="217"/>
      <c r="H479" s="217"/>
      <c r="I479" s="217"/>
      <c r="J479" s="217"/>
      <c r="K479" s="217"/>
      <c r="L479" s="217"/>
      <c r="M479" s="217"/>
      <c r="N479" s="217"/>
      <c r="O479" s="217"/>
      <c r="P479" s="217"/>
      <c r="Q479" s="217"/>
      <c r="R479" s="217"/>
      <c r="S479" s="217"/>
      <c r="T479" s="217"/>
      <c r="U479" s="217"/>
      <c r="V479" s="217"/>
      <c r="W479" s="217"/>
      <c r="X479" s="217"/>
      <c r="Y479" s="217"/>
      <c r="Z479" s="217"/>
    </row>
    <row r="480">
      <c r="A480" s="82"/>
      <c r="B480" s="82"/>
      <c r="C480" s="217"/>
      <c r="D480" s="217"/>
      <c r="E480" s="217"/>
      <c r="F480" s="217"/>
      <c r="G480" s="217"/>
      <c r="H480" s="217"/>
      <c r="I480" s="217"/>
      <c r="J480" s="217"/>
      <c r="K480" s="217"/>
      <c r="L480" s="217"/>
      <c r="M480" s="217"/>
      <c r="N480" s="217"/>
      <c r="O480" s="217"/>
      <c r="P480" s="217"/>
      <c r="Q480" s="217"/>
      <c r="R480" s="217"/>
      <c r="S480" s="217"/>
      <c r="T480" s="217"/>
      <c r="U480" s="217"/>
      <c r="V480" s="217"/>
      <c r="W480" s="217"/>
      <c r="X480" s="217"/>
      <c r="Y480" s="217"/>
      <c r="Z480" s="217"/>
    </row>
    <row r="481">
      <c r="A481" s="82"/>
      <c r="B481" s="82"/>
      <c r="C481" s="217"/>
      <c r="D481" s="217"/>
      <c r="E481" s="217"/>
      <c r="F481" s="217"/>
      <c r="G481" s="217"/>
      <c r="H481" s="217"/>
      <c r="I481" s="217"/>
      <c r="J481" s="217"/>
      <c r="K481" s="217"/>
      <c r="L481" s="217"/>
      <c r="M481" s="217"/>
      <c r="N481" s="217"/>
      <c r="O481" s="217"/>
      <c r="P481" s="217"/>
      <c r="Q481" s="217"/>
      <c r="R481" s="217"/>
      <c r="S481" s="217"/>
      <c r="T481" s="217"/>
      <c r="U481" s="217"/>
      <c r="V481" s="217"/>
      <c r="W481" s="217"/>
      <c r="X481" s="217"/>
      <c r="Y481" s="217"/>
      <c r="Z481" s="217"/>
    </row>
    <row r="482">
      <c r="A482" s="82"/>
      <c r="B482" s="82"/>
      <c r="C482" s="217"/>
      <c r="D482" s="217"/>
      <c r="E482" s="217"/>
      <c r="F482" s="217"/>
      <c r="G482" s="217"/>
      <c r="H482" s="217"/>
      <c r="I482" s="217"/>
      <c r="J482" s="217"/>
      <c r="K482" s="217"/>
      <c r="L482" s="217"/>
      <c r="M482" s="217"/>
      <c r="N482" s="217"/>
      <c r="O482" s="217"/>
      <c r="P482" s="217"/>
      <c r="Q482" s="217"/>
      <c r="R482" s="217"/>
      <c r="S482" s="217"/>
      <c r="T482" s="217"/>
      <c r="U482" s="217"/>
      <c r="V482" s="217"/>
      <c r="W482" s="217"/>
      <c r="X482" s="217"/>
      <c r="Y482" s="217"/>
      <c r="Z482" s="217"/>
    </row>
    <row r="483">
      <c r="A483" s="82"/>
      <c r="B483" s="82"/>
      <c r="C483" s="217"/>
      <c r="D483" s="217"/>
      <c r="E483" s="217"/>
      <c r="F483" s="217"/>
      <c r="G483" s="217"/>
      <c r="H483" s="217"/>
      <c r="I483" s="217"/>
      <c r="J483" s="217"/>
      <c r="K483" s="217"/>
      <c r="L483" s="217"/>
      <c r="M483" s="217"/>
      <c r="N483" s="217"/>
      <c r="O483" s="217"/>
      <c r="P483" s="217"/>
      <c r="Q483" s="217"/>
      <c r="R483" s="217"/>
      <c r="S483" s="217"/>
      <c r="T483" s="217"/>
      <c r="U483" s="217"/>
      <c r="V483" s="217"/>
      <c r="W483" s="217"/>
      <c r="X483" s="217"/>
      <c r="Y483" s="217"/>
      <c r="Z483" s="217"/>
    </row>
    <row r="484">
      <c r="A484" s="82"/>
      <c r="B484" s="82"/>
      <c r="C484" s="217"/>
      <c r="D484" s="217"/>
      <c r="E484" s="217"/>
      <c r="F484" s="217"/>
      <c r="G484" s="217"/>
      <c r="H484" s="217"/>
      <c r="I484" s="217"/>
      <c r="J484" s="217"/>
      <c r="K484" s="217"/>
      <c r="L484" s="217"/>
      <c r="M484" s="217"/>
      <c r="N484" s="217"/>
      <c r="O484" s="217"/>
      <c r="P484" s="217"/>
      <c r="Q484" s="217"/>
      <c r="R484" s="217"/>
      <c r="S484" s="217"/>
      <c r="T484" s="217"/>
      <c r="U484" s="217"/>
      <c r="V484" s="217"/>
      <c r="W484" s="217"/>
      <c r="X484" s="217"/>
      <c r="Y484" s="217"/>
      <c r="Z484" s="217"/>
    </row>
    <row r="485">
      <c r="A485" s="82"/>
      <c r="B485" s="82"/>
      <c r="C485" s="217"/>
      <c r="D485" s="217"/>
      <c r="E485" s="217"/>
      <c r="F485" s="217"/>
      <c r="G485" s="217"/>
      <c r="H485" s="217"/>
      <c r="I485" s="217"/>
      <c r="J485" s="217"/>
      <c r="K485" s="217"/>
      <c r="L485" s="217"/>
      <c r="M485" s="217"/>
      <c r="N485" s="217"/>
      <c r="O485" s="217"/>
      <c r="P485" s="217"/>
      <c r="Q485" s="217"/>
      <c r="R485" s="217"/>
      <c r="S485" s="217"/>
      <c r="T485" s="217"/>
      <c r="U485" s="217"/>
      <c r="V485" s="217"/>
      <c r="W485" s="217"/>
      <c r="X485" s="217"/>
      <c r="Y485" s="217"/>
      <c r="Z485" s="217"/>
    </row>
    <row r="486">
      <c r="A486" s="82"/>
      <c r="B486" s="82"/>
      <c r="C486" s="217"/>
      <c r="D486" s="217"/>
      <c r="E486" s="217"/>
      <c r="F486" s="217"/>
      <c r="G486" s="217"/>
      <c r="H486" s="217"/>
      <c r="I486" s="217"/>
      <c r="J486" s="217"/>
      <c r="K486" s="217"/>
      <c r="L486" s="217"/>
      <c r="M486" s="217"/>
      <c r="N486" s="217"/>
      <c r="O486" s="217"/>
      <c r="P486" s="217"/>
      <c r="Q486" s="217"/>
      <c r="R486" s="217"/>
      <c r="S486" s="217"/>
      <c r="T486" s="217"/>
      <c r="U486" s="217"/>
      <c r="V486" s="217"/>
      <c r="W486" s="217"/>
      <c r="X486" s="217"/>
      <c r="Y486" s="217"/>
      <c r="Z486" s="217"/>
    </row>
    <row r="487">
      <c r="A487" s="82"/>
      <c r="B487" s="82"/>
      <c r="C487" s="217"/>
      <c r="D487" s="217"/>
      <c r="E487" s="217"/>
      <c r="F487" s="217"/>
      <c r="G487" s="217"/>
      <c r="H487" s="217"/>
      <c r="I487" s="217"/>
      <c r="J487" s="217"/>
      <c r="K487" s="217"/>
      <c r="L487" s="217"/>
      <c r="M487" s="217"/>
      <c r="N487" s="217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  <c r="Y487" s="217"/>
      <c r="Z487" s="217"/>
    </row>
    <row r="488">
      <c r="A488" s="82"/>
      <c r="B488" s="82"/>
      <c r="C488" s="217"/>
      <c r="D488" s="217"/>
      <c r="E488" s="217"/>
      <c r="F488" s="217"/>
      <c r="G488" s="217"/>
      <c r="H488" s="217"/>
      <c r="I488" s="217"/>
      <c r="J488" s="217"/>
      <c r="K488" s="217"/>
      <c r="L488" s="217"/>
      <c r="M488" s="217"/>
      <c r="N488" s="217"/>
      <c r="O488" s="217"/>
      <c r="P488" s="217"/>
      <c r="Q488" s="217"/>
      <c r="R488" s="217"/>
      <c r="S488" s="217"/>
      <c r="T488" s="217"/>
      <c r="U488" s="217"/>
      <c r="V488" s="217"/>
      <c r="W488" s="217"/>
      <c r="X488" s="217"/>
      <c r="Y488" s="217"/>
      <c r="Z488" s="217"/>
    </row>
    <row r="489">
      <c r="A489" s="82"/>
      <c r="B489" s="82"/>
      <c r="C489" s="217"/>
      <c r="D489" s="217"/>
      <c r="E489" s="217"/>
      <c r="F489" s="217"/>
      <c r="G489" s="217"/>
      <c r="H489" s="217"/>
      <c r="I489" s="217"/>
      <c r="J489" s="217"/>
      <c r="K489" s="217"/>
      <c r="L489" s="217"/>
      <c r="M489" s="217"/>
      <c r="N489" s="217"/>
      <c r="O489" s="217"/>
      <c r="P489" s="217"/>
      <c r="Q489" s="217"/>
      <c r="R489" s="217"/>
      <c r="S489" s="217"/>
      <c r="T489" s="217"/>
      <c r="U489" s="217"/>
      <c r="V489" s="217"/>
      <c r="W489" s="217"/>
      <c r="X489" s="217"/>
      <c r="Y489" s="217"/>
      <c r="Z489" s="217"/>
    </row>
    <row r="490">
      <c r="A490" s="82"/>
      <c r="B490" s="82"/>
      <c r="C490" s="217"/>
      <c r="D490" s="217"/>
      <c r="E490" s="217"/>
      <c r="F490" s="217"/>
      <c r="G490" s="217"/>
      <c r="H490" s="217"/>
      <c r="I490" s="217"/>
      <c r="J490" s="217"/>
      <c r="K490" s="217"/>
      <c r="L490" s="217"/>
      <c r="M490" s="217"/>
      <c r="N490" s="217"/>
      <c r="O490" s="217"/>
      <c r="P490" s="217"/>
      <c r="Q490" s="217"/>
      <c r="R490" s="217"/>
      <c r="S490" s="217"/>
      <c r="T490" s="217"/>
      <c r="U490" s="217"/>
      <c r="V490" s="217"/>
      <c r="W490" s="217"/>
      <c r="X490" s="217"/>
      <c r="Y490" s="217"/>
      <c r="Z490" s="217"/>
    </row>
    <row r="491">
      <c r="A491" s="82"/>
      <c r="B491" s="82"/>
      <c r="C491" s="217"/>
      <c r="D491" s="217"/>
      <c r="E491" s="217"/>
      <c r="F491" s="217"/>
      <c r="G491" s="217"/>
      <c r="H491" s="217"/>
      <c r="I491" s="217"/>
      <c r="J491" s="217"/>
      <c r="K491" s="217"/>
      <c r="L491" s="217"/>
      <c r="M491" s="217"/>
      <c r="N491" s="217"/>
      <c r="O491" s="217"/>
      <c r="P491" s="217"/>
      <c r="Q491" s="217"/>
      <c r="R491" s="217"/>
      <c r="S491" s="217"/>
      <c r="T491" s="217"/>
      <c r="U491" s="217"/>
      <c r="V491" s="217"/>
      <c r="W491" s="217"/>
      <c r="X491" s="217"/>
      <c r="Y491" s="217"/>
      <c r="Z491" s="217"/>
    </row>
    <row r="492">
      <c r="A492" s="82"/>
      <c r="B492" s="82"/>
      <c r="C492" s="217"/>
      <c r="D492" s="217"/>
      <c r="E492" s="217"/>
      <c r="F492" s="217"/>
      <c r="G492" s="217"/>
      <c r="H492" s="217"/>
      <c r="I492" s="217"/>
      <c r="J492" s="217"/>
      <c r="K492" s="217"/>
      <c r="L492" s="217"/>
      <c r="M492" s="217"/>
      <c r="N492" s="217"/>
      <c r="O492" s="217"/>
      <c r="P492" s="217"/>
      <c r="Q492" s="217"/>
      <c r="R492" s="217"/>
      <c r="S492" s="217"/>
      <c r="T492" s="217"/>
      <c r="U492" s="217"/>
      <c r="V492" s="217"/>
      <c r="W492" s="217"/>
      <c r="X492" s="217"/>
      <c r="Y492" s="217"/>
      <c r="Z492" s="217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0"/>
    <col customWidth="1" min="2" max="2" width="120.14"/>
  </cols>
  <sheetData>
    <row r="1">
      <c r="A1" s="186" t="s">
        <v>4706</v>
      </c>
      <c r="B1" s="44" t="s">
        <v>4707</v>
      </c>
      <c r="C1" s="54" t="s">
        <v>1</v>
      </c>
      <c r="D1" s="31" t="s">
        <v>644</v>
      </c>
      <c r="E1" s="35" t="s">
        <v>4708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259" t="s">
        <v>4709</v>
      </c>
      <c r="B2" s="82"/>
      <c r="C2" s="36"/>
      <c r="D2" s="36"/>
      <c r="E2" s="54">
        <v>70.0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235">
        <v>0.8725</v>
      </c>
      <c r="B3" s="186" t="s">
        <v>4591</v>
      </c>
      <c r="C3" s="54" t="s">
        <v>4628</v>
      </c>
      <c r="D3" s="54" t="s">
        <v>15</v>
      </c>
      <c r="E3" s="54">
        <v>1.0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234">
        <v>0.0595</v>
      </c>
      <c r="B4" s="186" t="s">
        <v>65</v>
      </c>
      <c r="C4" s="54" t="s">
        <v>3205</v>
      </c>
      <c r="D4" s="54" t="s">
        <v>134</v>
      </c>
      <c r="E4" s="54">
        <v>2.0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235">
        <v>0.013</v>
      </c>
      <c r="B5" s="186" t="s">
        <v>4089</v>
      </c>
      <c r="C5" s="54" t="s">
        <v>489</v>
      </c>
      <c r="D5" s="54" t="s">
        <v>15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260">
        <v>0.0127</v>
      </c>
      <c r="B6" s="223" t="s">
        <v>490</v>
      </c>
      <c r="C6" s="61" t="s">
        <v>1866</v>
      </c>
      <c r="D6" s="61" t="s">
        <v>7</v>
      </c>
      <c r="E6" s="61">
        <v>1.0</v>
      </c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>
      <c r="A7" s="234">
        <v>0.0069</v>
      </c>
      <c r="B7" s="186" t="s">
        <v>3993</v>
      </c>
      <c r="C7" s="36"/>
      <c r="D7" s="36"/>
      <c r="E7" s="54">
        <v>2.0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235">
        <v>0.0058</v>
      </c>
      <c r="B8" s="186" t="s">
        <v>3566</v>
      </c>
      <c r="C8" s="36"/>
      <c r="D8" s="36"/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235">
        <v>0.0046</v>
      </c>
      <c r="B9" s="186" t="s">
        <v>3478</v>
      </c>
      <c r="C9" s="36"/>
      <c r="D9" s="36"/>
      <c r="E9" s="54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234">
        <v>0.0026</v>
      </c>
      <c r="B10" s="186" t="s">
        <v>117</v>
      </c>
      <c r="C10" s="36"/>
      <c r="D10" s="36"/>
      <c r="E10" s="54">
        <v>4.0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235">
        <v>0.0024</v>
      </c>
      <c r="B11" s="186" t="s">
        <v>4674</v>
      </c>
      <c r="C11" s="36"/>
      <c r="D11" s="36"/>
      <c r="E11" s="54">
        <v>1.0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235">
        <v>0.0024</v>
      </c>
      <c r="B12" s="186" t="s">
        <v>4634</v>
      </c>
      <c r="C12" s="36"/>
      <c r="D12" s="36"/>
      <c r="E12" s="54">
        <v>1.0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234">
        <v>0.0023</v>
      </c>
      <c r="B13" s="186" t="s">
        <v>603</v>
      </c>
      <c r="C13" s="36"/>
      <c r="D13" s="36"/>
      <c r="E13" s="54">
        <v>2.0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234">
        <v>0.0014</v>
      </c>
      <c r="B14" s="186" t="s">
        <v>639</v>
      </c>
      <c r="C14" s="36"/>
      <c r="D14" s="36"/>
      <c r="E14" s="54">
        <v>3.0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235">
        <v>0.0013</v>
      </c>
      <c r="B15" s="186" t="s">
        <v>3853</v>
      </c>
      <c r="C15" s="36"/>
      <c r="D15" s="36"/>
      <c r="E15" s="54">
        <v>1.0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235">
        <v>9.0E-4</v>
      </c>
      <c r="B16" s="186" t="s">
        <v>4632</v>
      </c>
      <c r="C16" s="36"/>
      <c r="D16" s="36"/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234">
        <v>8.0E-4</v>
      </c>
      <c r="B17" s="186" t="s">
        <v>4710</v>
      </c>
      <c r="C17" s="36"/>
      <c r="D17" s="36"/>
      <c r="E17" s="54">
        <v>3.0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235">
        <v>8.0E-4</v>
      </c>
      <c r="B18" s="186" t="s">
        <v>4711</v>
      </c>
      <c r="C18" s="36"/>
      <c r="D18" s="36"/>
      <c r="E18" s="54">
        <v>1.0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234">
        <v>7.0E-4</v>
      </c>
      <c r="B19" s="186" t="s">
        <v>352</v>
      </c>
      <c r="C19" s="36"/>
      <c r="D19" s="36"/>
      <c r="E19" s="54">
        <v>3.0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235">
        <v>7.0E-4</v>
      </c>
      <c r="B20" s="186" t="s">
        <v>4675</v>
      </c>
      <c r="C20" s="36"/>
      <c r="D20" s="36"/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234">
        <v>6.0E-4</v>
      </c>
      <c r="B21" s="186" t="s">
        <v>295</v>
      </c>
      <c r="C21" s="36"/>
      <c r="D21" s="36"/>
      <c r="E21" s="54">
        <v>3.0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235">
        <v>6.0E-4</v>
      </c>
      <c r="B22" s="186" t="s">
        <v>589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234">
        <v>5.0E-4</v>
      </c>
      <c r="B23" s="186" t="s">
        <v>586</v>
      </c>
      <c r="C23" s="36"/>
      <c r="D23" s="36"/>
      <c r="E23" s="54">
        <v>3.0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234">
        <v>5.0E-4</v>
      </c>
      <c r="B24" s="186" t="s">
        <v>202</v>
      </c>
      <c r="C24" s="36"/>
      <c r="D24" s="36"/>
      <c r="E24" s="54">
        <v>2.0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235">
        <v>5.0E-4</v>
      </c>
      <c r="B25" s="186" t="s">
        <v>4683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235">
        <v>5.0E-4</v>
      </c>
      <c r="B26" s="186" t="s">
        <v>3838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235">
        <v>4.0E-4</v>
      </c>
      <c r="B27" s="186" t="s">
        <v>4652</v>
      </c>
      <c r="C27" s="36"/>
      <c r="D27" s="36"/>
      <c r="E27" s="54">
        <v>1.0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234">
        <v>2.0E-4</v>
      </c>
      <c r="B28" s="186" t="s">
        <v>3631</v>
      </c>
      <c r="C28" s="36"/>
      <c r="D28" s="36"/>
      <c r="E28" s="54">
        <v>2.0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234">
        <v>2.0E-4</v>
      </c>
      <c r="B29" s="186" t="s">
        <v>617</v>
      </c>
      <c r="C29" s="36"/>
      <c r="D29" s="36"/>
      <c r="E29" s="54">
        <v>2.0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235">
        <v>2.0E-4</v>
      </c>
      <c r="B30" s="186" t="s">
        <v>4684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235">
        <v>2.0E-4</v>
      </c>
      <c r="B31" s="186" t="s">
        <v>4712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235">
        <v>2.0E-4</v>
      </c>
      <c r="B32" s="186" t="s">
        <v>4663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235">
        <v>1.0E-4</v>
      </c>
      <c r="B33" s="186" t="s">
        <v>4713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235">
        <v>1.0E-4</v>
      </c>
      <c r="B34" s="186" t="s">
        <v>4650</v>
      </c>
      <c r="C34" s="36"/>
      <c r="D34" s="36"/>
      <c r="E34" s="54">
        <v>1.0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235">
        <v>1.0E-4</v>
      </c>
      <c r="B35" s="186" t="s">
        <v>3982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235">
        <v>1.0E-4</v>
      </c>
      <c r="B36" s="186" t="s">
        <v>4714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235">
        <v>1.0E-4</v>
      </c>
      <c r="B37" s="186" t="s">
        <v>4685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235">
        <v>1.0E-4</v>
      </c>
      <c r="B38" s="186" t="s">
        <v>4715</v>
      </c>
      <c r="C38" s="36"/>
      <c r="D38" s="36"/>
      <c r="E38" s="54">
        <v>1.0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235">
        <v>1.0E-4</v>
      </c>
      <c r="B39" s="186" t="s">
        <v>4716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235">
        <v>1.0E-4</v>
      </c>
      <c r="B40" s="186" t="s">
        <v>4717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235">
        <v>1.0E-4</v>
      </c>
      <c r="B41" s="186" t="s">
        <v>4718</v>
      </c>
      <c r="C41" s="36"/>
      <c r="D41" s="36"/>
      <c r="E41" s="54">
        <v>1.0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235">
        <v>1.0E-4</v>
      </c>
      <c r="B42" s="186" t="s">
        <v>3309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235">
        <v>1.0E-4</v>
      </c>
      <c r="B43" s="186" t="s">
        <v>4026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235">
        <v>1.0E-4</v>
      </c>
      <c r="B44" s="186" t="s">
        <v>3854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235">
        <v>1.0E-4</v>
      </c>
      <c r="B45" s="186" t="s">
        <v>279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235">
        <v>1.0E-4</v>
      </c>
      <c r="B46" s="186" t="s">
        <v>4719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235">
        <v>1.0E-4</v>
      </c>
      <c r="B47" s="186" t="s">
        <v>4720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235">
        <v>1.0E-4</v>
      </c>
      <c r="B48" s="186" t="s">
        <v>3836</v>
      </c>
      <c r="C48" s="36"/>
      <c r="D48" s="36"/>
      <c r="E48" s="54">
        <v>1.0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235">
        <v>1.0E-4</v>
      </c>
      <c r="B49" s="186" t="s">
        <v>473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235">
        <v>1.0E-4</v>
      </c>
      <c r="B50" s="186" t="s">
        <v>475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235">
        <v>1.0E-4</v>
      </c>
      <c r="B51" s="186" t="s">
        <v>4673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235">
        <v>1.0E-4</v>
      </c>
      <c r="B52" s="186" t="s">
        <v>4721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235">
        <v>1.0E-4</v>
      </c>
      <c r="B53" s="186" t="s">
        <v>4722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82"/>
      <c r="B54" s="8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82"/>
      <c r="B55" s="82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82"/>
      <c r="B56" s="82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82"/>
      <c r="B57" s="82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82"/>
      <c r="B58" s="82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82"/>
      <c r="B59" s="82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82"/>
      <c r="B60" s="82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82"/>
      <c r="B61" s="82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82"/>
      <c r="B62" s="82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82"/>
      <c r="B63" s="82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82"/>
      <c r="B64" s="82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82"/>
      <c r="B65" s="82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82"/>
      <c r="B66" s="82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82"/>
      <c r="B67" s="82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82"/>
      <c r="B68" s="82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82"/>
      <c r="B69" s="82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82"/>
      <c r="B70" s="82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82"/>
      <c r="B71" s="82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82"/>
      <c r="B72" s="82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82"/>
      <c r="B73" s="82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82"/>
      <c r="B74" s="82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82"/>
      <c r="B75" s="82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82"/>
      <c r="B76" s="82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82"/>
      <c r="B77" s="82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82"/>
      <c r="B78" s="82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82"/>
      <c r="B79" s="82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82"/>
      <c r="B80" s="82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82"/>
      <c r="B81" s="82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82"/>
      <c r="B82" s="82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82"/>
      <c r="B83" s="82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82"/>
      <c r="B84" s="82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82"/>
      <c r="B85" s="82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82"/>
      <c r="B86" s="82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82"/>
      <c r="B87" s="82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82"/>
      <c r="B88" s="82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82"/>
      <c r="B89" s="82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82"/>
      <c r="B90" s="82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82"/>
      <c r="B91" s="82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82"/>
      <c r="B92" s="82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82"/>
      <c r="B93" s="82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82"/>
      <c r="B94" s="82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82"/>
      <c r="B95" s="82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82"/>
      <c r="B96" s="82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82"/>
      <c r="B97" s="82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82"/>
      <c r="B98" s="82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82"/>
      <c r="B99" s="82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82"/>
      <c r="B100" s="82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82"/>
      <c r="B101" s="82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82"/>
      <c r="B102" s="82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82"/>
      <c r="B103" s="82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82"/>
      <c r="B104" s="82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82"/>
      <c r="B105" s="82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82"/>
      <c r="B106" s="82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82"/>
      <c r="B107" s="82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82"/>
      <c r="B108" s="82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82"/>
      <c r="B109" s="82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82"/>
      <c r="B110" s="82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82"/>
      <c r="B111" s="82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82"/>
      <c r="B112" s="82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82"/>
      <c r="B113" s="82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82"/>
      <c r="B114" s="82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82"/>
      <c r="B115" s="82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82"/>
      <c r="B116" s="82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82"/>
      <c r="B117" s="82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82"/>
      <c r="B118" s="82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82"/>
      <c r="B119" s="82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82"/>
      <c r="B120" s="82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82"/>
      <c r="B121" s="82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82"/>
      <c r="B122" s="82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82"/>
      <c r="B123" s="82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82"/>
      <c r="B124" s="82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82"/>
      <c r="B125" s="82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82"/>
      <c r="B126" s="82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82"/>
      <c r="B127" s="82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82"/>
      <c r="B128" s="82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82"/>
      <c r="B129" s="82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82"/>
      <c r="B130" s="82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82"/>
      <c r="B131" s="82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82"/>
      <c r="B132" s="82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82"/>
      <c r="B133" s="82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82"/>
      <c r="B134" s="82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82"/>
      <c r="B135" s="82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82"/>
      <c r="B136" s="82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82"/>
      <c r="B137" s="82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82"/>
      <c r="B138" s="82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82"/>
      <c r="B139" s="82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82"/>
      <c r="B140" s="82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82"/>
      <c r="B141" s="82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82"/>
      <c r="B142" s="82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82"/>
      <c r="B143" s="82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82"/>
      <c r="B144" s="82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82"/>
      <c r="B145" s="82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82"/>
      <c r="B146" s="82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82"/>
      <c r="B147" s="82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82"/>
      <c r="B148" s="82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82"/>
      <c r="B149" s="82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82"/>
      <c r="B150" s="82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82"/>
      <c r="B151" s="82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82"/>
      <c r="B152" s="82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82"/>
      <c r="B153" s="82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82"/>
      <c r="B154" s="82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82"/>
      <c r="B155" s="82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82"/>
      <c r="B156" s="82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82"/>
      <c r="B157" s="82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82"/>
      <c r="B158" s="82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82"/>
      <c r="B159" s="82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82"/>
      <c r="B160" s="82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82"/>
      <c r="B161" s="82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82"/>
      <c r="B162" s="82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82"/>
      <c r="B163" s="82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82"/>
      <c r="B164" s="82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82"/>
      <c r="B165" s="82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82"/>
      <c r="B166" s="82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82"/>
      <c r="B167" s="82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82"/>
      <c r="B168" s="82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82"/>
      <c r="B169" s="82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82"/>
      <c r="B170" s="82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82"/>
      <c r="B171" s="82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82"/>
      <c r="B172" s="82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82"/>
      <c r="B173" s="82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82"/>
      <c r="B174" s="82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82"/>
      <c r="B175" s="82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82"/>
      <c r="B176" s="82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82"/>
      <c r="B177" s="82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82"/>
      <c r="B178" s="82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82"/>
      <c r="B179" s="82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82"/>
      <c r="B180" s="82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82"/>
      <c r="B181" s="82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82"/>
      <c r="B182" s="82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82"/>
      <c r="B183" s="82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82"/>
      <c r="B184" s="82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82"/>
      <c r="B185" s="82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82"/>
      <c r="B186" s="82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82"/>
      <c r="B187" s="82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82"/>
      <c r="B188" s="82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82"/>
      <c r="B189" s="82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82"/>
      <c r="B190" s="82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82"/>
      <c r="B191" s="82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82"/>
      <c r="B192" s="82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82"/>
      <c r="B193" s="82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82"/>
      <c r="B194" s="82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82"/>
      <c r="B195" s="82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82"/>
      <c r="B196" s="82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82"/>
      <c r="B197" s="82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82"/>
      <c r="B198" s="82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82"/>
      <c r="B199" s="82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82"/>
      <c r="B200" s="82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82"/>
      <c r="B201" s="82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82"/>
      <c r="B202" s="82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82"/>
      <c r="B203" s="82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82"/>
      <c r="B204" s="82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82"/>
      <c r="B205" s="82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82"/>
      <c r="B206" s="82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82"/>
      <c r="B207" s="82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82"/>
      <c r="B208" s="82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82"/>
      <c r="B209" s="82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82"/>
      <c r="B210" s="82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82"/>
      <c r="B211" s="82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82"/>
      <c r="B212" s="82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82"/>
      <c r="B213" s="82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82"/>
      <c r="B214" s="82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82"/>
      <c r="B215" s="82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82"/>
      <c r="B216" s="82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82"/>
      <c r="B217" s="82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82"/>
      <c r="B218" s="82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82"/>
      <c r="B219" s="82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82"/>
      <c r="B220" s="82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82"/>
      <c r="B221" s="82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82"/>
      <c r="B222" s="82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82"/>
      <c r="B223" s="82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82"/>
      <c r="B224" s="82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82"/>
      <c r="B225" s="82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82"/>
      <c r="B226" s="82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82"/>
      <c r="B227" s="82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82"/>
      <c r="B228" s="82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82"/>
      <c r="B229" s="82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82"/>
      <c r="B230" s="82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82"/>
      <c r="B231" s="82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82"/>
      <c r="B232" s="82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82"/>
      <c r="B233" s="82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82"/>
      <c r="B234" s="82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82"/>
      <c r="B235" s="82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82"/>
      <c r="B236" s="82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82"/>
      <c r="B237" s="82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82"/>
      <c r="B238" s="82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82"/>
      <c r="B239" s="82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82"/>
      <c r="B240" s="82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82"/>
      <c r="B241" s="82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82"/>
      <c r="B242" s="82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82"/>
      <c r="B243" s="82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82"/>
      <c r="B244" s="82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82"/>
      <c r="B245" s="82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82"/>
      <c r="B246" s="82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82"/>
      <c r="B247" s="82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82"/>
      <c r="B248" s="82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82"/>
      <c r="B249" s="82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82"/>
      <c r="B250" s="82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82"/>
      <c r="B251" s="82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82"/>
      <c r="B252" s="82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82"/>
      <c r="B253" s="82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82"/>
      <c r="B254" s="82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82"/>
      <c r="B255" s="82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82"/>
      <c r="B256" s="82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82"/>
      <c r="B257" s="82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82"/>
      <c r="B258" s="82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82"/>
      <c r="B259" s="82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82"/>
      <c r="B260" s="82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82"/>
      <c r="B261" s="82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82"/>
      <c r="B262" s="82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82"/>
      <c r="B263" s="82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82"/>
      <c r="B264" s="82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82"/>
      <c r="B265" s="82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82"/>
      <c r="B266" s="82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82"/>
      <c r="B267" s="82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82"/>
      <c r="B268" s="82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82"/>
      <c r="B269" s="82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82"/>
      <c r="B270" s="82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82"/>
      <c r="B271" s="82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82"/>
      <c r="B272" s="82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82"/>
      <c r="B273" s="82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82"/>
      <c r="B274" s="82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82"/>
      <c r="B275" s="82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82"/>
      <c r="B276" s="82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82"/>
      <c r="B277" s="82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82"/>
      <c r="B278" s="82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82"/>
      <c r="B279" s="82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82"/>
      <c r="B280" s="82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82"/>
      <c r="B281" s="82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82"/>
      <c r="B282" s="82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82"/>
      <c r="B283" s="82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82"/>
      <c r="B284" s="82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82"/>
      <c r="B285" s="82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82"/>
      <c r="B286" s="82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82"/>
      <c r="B287" s="82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82"/>
      <c r="B288" s="82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82"/>
      <c r="B289" s="82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82"/>
      <c r="B290" s="82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82"/>
      <c r="B291" s="82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82"/>
      <c r="B292" s="82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82"/>
      <c r="B293" s="82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82"/>
      <c r="B294" s="82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82"/>
      <c r="B295" s="82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82"/>
      <c r="B296" s="82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82"/>
      <c r="B297" s="82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82"/>
      <c r="B298" s="82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82"/>
      <c r="B299" s="82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82"/>
      <c r="B300" s="82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82"/>
      <c r="B301" s="82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82"/>
      <c r="B302" s="82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82"/>
      <c r="B303" s="82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82"/>
      <c r="B304" s="82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82"/>
      <c r="B305" s="82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82"/>
      <c r="B306" s="82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82"/>
      <c r="B307" s="82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82"/>
      <c r="B308" s="82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82"/>
      <c r="B309" s="82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82"/>
      <c r="B310" s="82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82"/>
      <c r="B311" s="82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82"/>
      <c r="B312" s="82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82"/>
      <c r="B313" s="82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82"/>
      <c r="B314" s="82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82"/>
      <c r="B315" s="82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82"/>
      <c r="B316" s="82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82"/>
      <c r="B317" s="82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82"/>
      <c r="B318" s="82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82"/>
      <c r="B319" s="82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82"/>
      <c r="B320" s="82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82"/>
      <c r="B321" s="82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82"/>
      <c r="B322" s="82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82"/>
      <c r="B323" s="82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82"/>
      <c r="B324" s="82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82"/>
      <c r="B325" s="82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82"/>
      <c r="B326" s="82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82"/>
      <c r="B327" s="82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82"/>
      <c r="B328" s="82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82"/>
      <c r="B329" s="82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82"/>
      <c r="B330" s="82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82"/>
      <c r="B331" s="82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82"/>
      <c r="B332" s="82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82"/>
      <c r="B333" s="82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82"/>
      <c r="B334" s="82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82"/>
      <c r="B335" s="82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82"/>
      <c r="B336" s="82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82"/>
      <c r="B337" s="82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82"/>
      <c r="B338" s="82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82"/>
      <c r="B339" s="82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82"/>
      <c r="B340" s="82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82"/>
      <c r="B341" s="82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82"/>
      <c r="B342" s="82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82"/>
      <c r="B343" s="82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82"/>
      <c r="B344" s="82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82"/>
      <c r="B345" s="82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82"/>
      <c r="B346" s="82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82"/>
      <c r="B347" s="82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82"/>
      <c r="B348" s="82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82"/>
      <c r="B349" s="82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82"/>
      <c r="B350" s="82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82"/>
      <c r="B351" s="82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82"/>
      <c r="B352" s="82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82"/>
      <c r="B353" s="82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82"/>
      <c r="B354" s="82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82"/>
      <c r="B355" s="82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82"/>
      <c r="B356" s="82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82"/>
      <c r="B357" s="82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82"/>
      <c r="B358" s="82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82"/>
      <c r="B359" s="82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82"/>
      <c r="B360" s="82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82"/>
      <c r="B361" s="82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82"/>
      <c r="B362" s="82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82"/>
      <c r="B363" s="82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82"/>
      <c r="B364" s="82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82"/>
      <c r="B365" s="82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82"/>
      <c r="B366" s="82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82"/>
      <c r="B367" s="82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82"/>
      <c r="B368" s="82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82"/>
      <c r="B369" s="82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82"/>
      <c r="B370" s="82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82"/>
      <c r="B371" s="82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82"/>
      <c r="B372" s="82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82"/>
      <c r="B373" s="82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82"/>
      <c r="B374" s="82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82"/>
      <c r="B375" s="82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82"/>
      <c r="B376" s="82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82"/>
      <c r="B377" s="82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82"/>
      <c r="B378" s="82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82"/>
      <c r="B379" s="82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82"/>
      <c r="B380" s="82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82"/>
      <c r="B381" s="82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82"/>
      <c r="B382" s="82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82"/>
      <c r="B383" s="82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82"/>
      <c r="B384" s="82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82"/>
      <c r="B385" s="82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82"/>
      <c r="B386" s="82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82"/>
      <c r="B387" s="82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82"/>
      <c r="B388" s="82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82"/>
      <c r="B389" s="82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82"/>
      <c r="B390" s="82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82"/>
      <c r="B391" s="82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82"/>
      <c r="B392" s="82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82"/>
      <c r="B393" s="82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82"/>
      <c r="B394" s="82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82"/>
      <c r="B395" s="82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82"/>
      <c r="B396" s="82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82"/>
      <c r="B397" s="82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82"/>
      <c r="B398" s="82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82"/>
      <c r="B399" s="82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82"/>
      <c r="B400" s="82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82"/>
      <c r="B401" s="82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82"/>
      <c r="B402" s="82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82"/>
      <c r="B403" s="82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82"/>
      <c r="B404" s="82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82"/>
      <c r="B405" s="82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82"/>
      <c r="B406" s="82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82"/>
      <c r="B407" s="82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82"/>
      <c r="B408" s="82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82"/>
      <c r="B409" s="82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82"/>
      <c r="B410" s="82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82"/>
      <c r="B411" s="82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82"/>
      <c r="B412" s="82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71"/>
    <col customWidth="1" min="2" max="2" width="101.71"/>
  </cols>
  <sheetData>
    <row r="1">
      <c r="A1" s="186" t="s">
        <v>4723</v>
      </c>
      <c r="B1" s="44" t="s">
        <v>4724</v>
      </c>
      <c r="C1" s="54" t="s">
        <v>1</v>
      </c>
      <c r="D1" s="31" t="s">
        <v>644</v>
      </c>
      <c r="E1" s="35" t="s">
        <v>3919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231" t="s">
        <v>4725</v>
      </c>
      <c r="B2" s="82"/>
      <c r="C2" s="36"/>
      <c r="D2" s="36"/>
      <c r="E2" s="54">
        <v>128.0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234">
        <v>0.4449</v>
      </c>
      <c r="B3" s="186" t="s">
        <v>397</v>
      </c>
      <c r="C3" s="54" t="s">
        <v>4726</v>
      </c>
      <c r="D3" s="54" t="s">
        <v>67</v>
      </c>
      <c r="E3" s="54">
        <v>3.0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235">
        <v>0.1242</v>
      </c>
      <c r="B4" s="186" t="s">
        <v>360</v>
      </c>
      <c r="C4" s="54" t="s">
        <v>4727</v>
      </c>
      <c r="D4" s="54" t="s">
        <v>7</v>
      </c>
      <c r="E4" s="54">
        <v>1.0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235">
        <v>0.0401</v>
      </c>
      <c r="B5" s="186" t="s">
        <v>639</v>
      </c>
      <c r="C5" s="54" t="s">
        <v>4630</v>
      </c>
      <c r="D5" s="54" t="s">
        <v>67</v>
      </c>
      <c r="E5" s="54">
        <v>1.0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234">
        <v>0.0397</v>
      </c>
      <c r="B6" s="186" t="s">
        <v>352</v>
      </c>
      <c r="C6" s="54" t="s">
        <v>1453</v>
      </c>
      <c r="D6" s="54" t="s">
        <v>7</v>
      </c>
      <c r="E6" s="54">
        <v>3.0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234">
        <v>0.036</v>
      </c>
      <c r="B7" s="186" t="s">
        <v>490</v>
      </c>
      <c r="C7" s="54" t="s">
        <v>1866</v>
      </c>
      <c r="D7" s="54" t="s">
        <v>7</v>
      </c>
      <c r="E7" s="54">
        <v>2.0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235">
        <v>0.0329</v>
      </c>
      <c r="B8" s="186" t="s">
        <v>3757</v>
      </c>
      <c r="C8" s="54" t="s">
        <v>4006</v>
      </c>
      <c r="D8" s="54" t="s">
        <v>15</v>
      </c>
      <c r="E8" s="54">
        <v>1.0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235">
        <v>0.032</v>
      </c>
      <c r="B9" s="186" t="s">
        <v>573</v>
      </c>
      <c r="C9" s="54" t="s">
        <v>1448</v>
      </c>
      <c r="D9" s="54" t="s">
        <v>7</v>
      </c>
      <c r="E9" s="54">
        <v>1.0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235">
        <v>0.0286</v>
      </c>
      <c r="B10" s="186" t="s">
        <v>4575</v>
      </c>
      <c r="C10" s="54" t="s">
        <v>4728</v>
      </c>
      <c r="D10" s="54" t="s">
        <v>15</v>
      </c>
      <c r="E10" s="54">
        <v>1.0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234">
        <v>0.0271</v>
      </c>
      <c r="B11" s="186" t="s">
        <v>633</v>
      </c>
      <c r="C11" s="54" t="s">
        <v>1452</v>
      </c>
      <c r="D11" s="54" t="s">
        <v>7</v>
      </c>
      <c r="E11" s="54">
        <v>2.0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234">
        <v>0.0184</v>
      </c>
      <c r="B12" s="186" t="s">
        <v>586</v>
      </c>
      <c r="C12" s="54" t="s">
        <v>2100</v>
      </c>
      <c r="D12" s="54" t="s">
        <v>67</v>
      </c>
      <c r="E12" s="54">
        <v>6.0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235">
        <v>0.0172</v>
      </c>
      <c r="B13" s="186" t="s">
        <v>577</v>
      </c>
      <c r="C13" s="54" t="s">
        <v>1448</v>
      </c>
      <c r="D13" s="54" t="s">
        <v>7</v>
      </c>
      <c r="E13" s="54">
        <v>1.0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234">
        <v>0.016</v>
      </c>
      <c r="B14" s="186" t="s">
        <v>371</v>
      </c>
      <c r="C14" s="54" t="s">
        <v>3405</v>
      </c>
      <c r="D14" s="54" t="s">
        <v>134</v>
      </c>
      <c r="E14" s="54">
        <v>7.0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260">
        <v>0.0117</v>
      </c>
      <c r="B15" s="223" t="s">
        <v>3837</v>
      </c>
      <c r="C15" s="61" t="s">
        <v>995</v>
      </c>
      <c r="D15" s="61" t="s">
        <v>15</v>
      </c>
      <c r="E15" s="61">
        <v>1.0</v>
      </c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>
      <c r="A16" s="235">
        <v>0.0094</v>
      </c>
      <c r="B16" s="186" t="s">
        <v>373</v>
      </c>
      <c r="C16" s="36"/>
      <c r="D16" s="36"/>
      <c r="E16" s="54">
        <v>1.0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235">
        <v>0.0091</v>
      </c>
      <c r="B17" s="186" t="s">
        <v>3840</v>
      </c>
      <c r="C17" s="36"/>
      <c r="D17" s="36"/>
      <c r="E17" s="54">
        <v>1.0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234">
        <v>0.0087</v>
      </c>
      <c r="B18" s="186" t="s">
        <v>617</v>
      </c>
      <c r="C18" s="36"/>
      <c r="D18" s="36"/>
      <c r="E18" s="54">
        <v>4.0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234">
        <v>0.0082</v>
      </c>
      <c r="B19" s="186" t="s">
        <v>3835</v>
      </c>
      <c r="C19" s="36"/>
      <c r="D19" s="36"/>
      <c r="E19" s="54">
        <v>3.0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235">
        <v>0.0079</v>
      </c>
      <c r="B20" s="186" t="s">
        <v>3765</v>
      </c>
      <c r="C20" s="36"/>
      <c r="D20" s="36"/>
      <c r="E20" s="54">
        <v>1.0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235">
        <v>0.0075</v>
      </c>
      <c r="B21" s="186" t="s">
        <v>3843</v>
      </c>
      <c r="C21" s="36"/>
      <c r="D21" s="36"/>
      <c r="E21" s="54">
        <v>1.0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235">
        <v>0.0074</v>
      </c>
      <c r="B22" s="186" t="s">
        <v>3831</v>
      </c>
      <c r="C22" s="36"/>
      <c r="D22" s="36"/>
      <c r="E22" s="54">
        <v>1.0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235">
        <v>0.0057</v>
      </c>
      <c r="B23" s="186" t="s">
        <v>4729</v>
      </c>
      <c r="C23" s="36"/>
      <c r="D23" s="36"/>
      <c r="E23" s="54">
        <v>1.0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235">
        <v>0.0051</v>
      </c>
      <c r="B24" s="186" t="s">
        <v>4730</v>
      </c>
      <c r="C24" s="36"/>
      <c r="D24" s="36"/>
      <c r="E24" s="54">
        <v>1.0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235">
        <v>0.0048</v>
      </c>
      <c r="B25" s="186" t="s">
        <v>603</v>
      </c>
      <c r="C25" s="36"/>
      <c r="D25" s="36"/>
      <c r="E25" s="54">
        <v>1.0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235">
        <v>0.0044</v>
      </c>
      <c r="B26" s="186" t="s">
        <v>3995</v>
      </c>
      <c r="C26" s="36"/>
      <c r="D26" s="36"/>
      <c r="E26" s="54">
        <v>1.0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234">
        <v>0.0037</v>
      </c>
      <c r="B27" s="186" t="s">
        <v>310</v>
      </c>
      <c r="C27" s="36"/>
      <c r="D27" s="36"/>
      <c r="E27" s="54">
        <v>3.0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235">
        <v>0.0034</v>
      </c>
      <c r="B28" s="186" t="s">
        <v>3853</v>
      </c>
      <c r="C28" s="36"/>
      <c r="D28" s="36"/>
      <c r="E28" s="54">
        <v>1.0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235">
        <v>0.0026</v>
      </c>
      <c r="B29" s="186" t="s">
        <v>3836</v>
      </c>
      <c r="C29" s="36"/>
      <c r="D29" s="36"/>
      <c r="E29" s="54">
        <v>1.0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235">
        <v>0.0024</v>
      </c>
      <c r="B30" s="186" t="s">
        <v>3309</v>
      </c>
      <c r="C30" s="36"/>
      <c r="D30" s="36"/>
      <c r="E30" s="54">
        <v>1.0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235">
        <v>0.0024</v>
      </c>
      <c r="B31" s="186" t="s">
        <v>4069</v>
      </c>
      <c r="C31" s="36"/>
      <c r="D31" s="36"/>
      <c r="E31" s="54">
        <v>1.0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235">
        <v>0.0022</v>
      </c>
      <c r="B32" s="186" t="s">
        <v>4731</v>
      </c>
      <c r="C32" s="36"/>
      <c r="D32" s="36"/>
      <c r="E32" s="54">
        <v>1.0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235">
        <v>0.0019</v>
      </c>
      <c r="B33" s="186" t="s">
        <v>3771</v>
      </c>
      <c r="C33" s="36"/>
      <c r="D33" s="36"/>
      <c r="E33" s="54">
        <v>1.0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234">
        <v>0.0017</v>
      </c>
      <c r="B34" s="186" t="s">
        <v>117</v>
      </c>
      <c r="C34" s="36"/>
      <c r="D34" s="36"/>
      <c r="E34" s="54">
        <v>4.0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235">
        <v>0.0016</v>
      </c>
      <c r="B35" s="186" t="s">
        <v>3416</v>
      </c>
      <c r="C35" s="36"/>
      <c r="D35" s="36"/>
      <c r="E35" s="54">
        <v>1.0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235">
        <v>0.0016</v>
      </c>
      <c r="B36" s="186" t="s">
        <v>4732</v>
      </c>
      <c r="C36" s="36"/>
      <c r="D36" s="36"/>
      <c r="E36" s="54">
        <v>1.0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235">
        <v>0.0015</v>
      </c>
      <c r="B37" s="186" t="s">
        <v>465</v>
      </c>
      <c r="C37" s="36"/>
      <c r="D37" s="36"/>
      <c r="E37" s="54">
        <v>1.0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234">
        <v>0.0014</v>
      </c>
      <c r="B38" s="186" t="s">
        <v>604</v>
      </c>
      <c r="C38" s="36"/>
      <c r="D38" s="36"/>
      <c r="E38" s="54">
        <v>2.0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235">
        <v>0.0014</v>
      </c>
      <c r="B39" s="186" t="s">
        <v>3873</v>
      </c>
      <c r="C39" s="36"/>
      <c r="D39" s="36"/>
      <c r="E39" s="54">
        <v>1.0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235">
        <v>0.0013</v>
      </c>
      <c r="B40" s="186" t="s">
        <v>3777</v>
      </c>
      <c r="C40" s="36"/>
      <c r="D40" s="36"/>
      <c r="E40" s="54">
        <v>1.0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234">
        <v>0.0012</v>
      </c>
      <c r="B41" s="186" t="s">
        <v>4578</v>
      </c>
      <c r="C41" s="36"/>
      <c r="D41" s="36"/>
      <c r="E41" s="54">
        <v>2.0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235">
        <v>0.0012</v>
      </c>
      <c r="B42" s="186" t="s">
        <v>4570</v>
      </c>
      <c r="C42" s="36"/>
      <c r="D42" s="36"/>
      <c r="E42" s="54">
        <v>1.0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235">
        <v>0.0012</v>
      </c>
      <c r="B43" s="186" t="s">
        <v>4572</v>
      </c>
      <c r="C43" s="36"/>
      <c r="D43" s="36"/>
      <c r="E43" s="54">
        <v>1.0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235">
        <v>0.0011</v>
      </c>
      <c r="B44" s="186" t="s">
        <v>3499</v>
      </c>
      <c r="C44" s="36"/>
      <c r="D44" s="36"/>
      <c r="E44" s="54">
        <v>1.0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235">
        <v>0.001</v>
      </c>
      <c r="B45" s="186" t="s">
        <v>4058</v>
      </c>
      <c r="C45" s="36"/>
      <c r="D45" s="36"/>
      <c r="E45" s="54">
        <v>1.0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235">
        <v>0.001</v>
      </c>
      <c r="B46" s="186" t="s">
        <v>4045</v>
      </c>
      <c r="C46" s="36"/>
      <c r="D46" s="36"/>
      <c r="E46" s="54">
        <v>1.0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235">
        <v>9.0E-4</v>
      </c>
      <c r="B47" s="186" t="s">
        <v>3751</v>
      </c>
      <c r="C47" s="36"/>
      <c r="D47" s="36"/>
      <c r="E47" s="54">
        <v>1.0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234">
        <v>8.0E-4</v>
      </c>
      <c r="B48" s="186" t="s">
        <v>589</v>
      </c>
      <c r="C48" s="36"/>
      <c r="D48" s="36"/>
      <c r="E48" s="54">
        <v>2.0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235">
        <v>8.0E-4</v>
      </c>
      <c r="B49" s="186" t="s">
        <v>3833</v>
      </c>
      <c r="C49" s="36"/>
      <c r="D49" s="36"/>
      <c r="E49" s="54">
        <v>1.0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235">
        <v>7.0E-4</v>
      </c>
      <c r="B50" s="186" t="s">
        <v>4043</v>
      </c>
      <c r="C50" s="36"/>
      <c r="D50" s="36"/>
      <c r="E50" s="54">
        <v>1.0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235">
        <v>7.0E-4</v>
      </c>
      <c r="B51" s="186" t="s">
        <v>4737</v>
      </c>
      <c r="C51" s="36"/>
      <c r="D51" s="36"/>
      <c r="E51" s="54">
        <v>1.0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235">
        <v>7.0E-4</v>
      </c>
      <c r="B52" s="186" t="s">
        <v>3996</v>
      </c>
      <c r="C52" s="36"/>
      <c r="D52" s="36"/>
      <c r="E52" s="54">
        <v>1.0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235">
        <v>7.0E-4</v>
      </c>
      <c r="B53" s="186" t="s">
        <v>3132</v>
      </c>
      <c r="C53" s="36"/>
      <c r="D53" s="36"/>
      <c r="E53" s="54">
        <v>1.0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234">
        <v>6.0E-4</v>
      </c>
      <c r="B54" s="186" t="s">
        <v>4026</v>
      </c>
      <c r="C54" s="36"/>
      <c r="D54" s="36"/>
      <c r="E54" s="54">
        <v>2.0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234">
        <v>6.0E-4</v>
      </c>
      <c r="B55" s="186" t="s">
        <v>477</v>
      </c>
      <c r="C55" s="36"/>
      <c r="D55" s="36"/>
      <c r="E55" s="54">
        <v>2.0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235">
        <v>6.0E-4</v>
      </c>
      <c r="B56" s="186" t="s">
        <v>4613</v>
      </c>
      <c r="C56" s="36"/>
      <c r="D56" s="36"/>
      <c r="E56" s="54">
        <v>1.0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235">
        <v>6.0E-4</v>
      </c>
      <c r="B57" s="186" t="s">
        <v>3762</v>
      </c>
      <c r="C57" s="36"/>
      <c r="D57" s="36"/>
      <c r="E57" s="54">
        <v>1.0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235">
        <v>6.0E-4</v>
      </c>
      <c r="B58" s="186" t="s">
        <v>395</v>
      </c>
      <c r="C58" s="36"/>
      <c r="D58" s="36"/>
      <c r="E58" s="54">
        <v>1.0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234">
        <v>5.0E-4</v>
      </c>
      <c r="B59" s="186" t="s">
        <v>623</v>
      </c>
      <c r="C59" s="36"/>
      <c r="D59" s="36"/>
      <c r="E59" s="54">
        <v>2.0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235">
        <v>5.0E-4</v>
      </c>
      <c r="B60" s="186" t="s">
        <v>4740</v>
      </c>
      <c r="C60" s="36"/>
      <c r="D60" s="36"/>
      <c r="E60" s="54">
        <v>1.0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235">
        <v>4.0E-4</v>
      </c>
      <c r="B61" s="186" t="s">
        <v>68</v>
      </c>
      <c r="C61" s="36"/>
      <c r="D61" s="36"/>
      <c r="E61" s="54">
        <v>1.0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235">
        <v>4.0E-4</v>
      </c>
      <c r="B62" s="186" t="s">
        <v>4556</v>
      </c>
      <c r="C62" s="36"/>
      <c r="D62" s="36"/>
      <c r="E62" s="54">
        <v>1.0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235">
        <v>4.0E-4</v>
      </c>
      <c r="B63" s="186" t="s">
        <v>4574</v>
      </c>
      <c r="C63" s="36"/>
      <c r="D63" s="36"/>
      <c r="E63" s="54">
        <v>1.0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234">
        <v>3.0E-4</v>
      </c>
      <c r="B64" s="186" t="s">
        <v>166</v>
      </c>
      <c r="C64" s="36"/>
      <c r="D64" s="36"/>
      <c r="E64" s="54">
        <v>3.0</v>
      </c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235">
        <v>3.0E-4</v>
      </c>
      <c r="B65" s="186" t="s">
        <v>191</v>
      </c>
      <c r="C65" s="36"/>
      <c r="D65" s="36"/>
      <c r="E65" s="54">
        <v>1.0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235">
        <v>3.0E-4</v>
      </c>
      <c r="B66" s="186" t="s">
        <v>4602</v>
      </c>
      <c r="C66" s="36"/>
      <c r="D66" s="36"/>
      <c r="E66" s="54">
        <v>1.0</v>
      </c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235">
        <v>3.0E-4</v>
      </c>
      <c r="B67" s="186" t="s">
        <v>4583</v>
      </c>
      <c r="C67" s="36"/>
      <c r="D67" s="36"/>
      <c r="E67" s="54">
        <v>1.0</v>
      </c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235">
        <v>3.0E-4</v>
      </c>
      <c r="B68" s="186" t="s">
        <v>3855</v>
      </c>
      <c r="C68" s="36"/>
      <c r="D68" s="36"/>
      <c r="E68" s="54">
        <v>1.0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235">
        <v>3.0E-4</v>
      </c>
      <c r="B69" s="186" t="s">
        <v>4061</v>
      </c>
      <c r="C69" s="36"/>
      <c r="D69" s="36"/>
      <c r="E69" s="54">
        <v>1.0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235">
        <v>3.0E-4</v>
      </c>
      <c r="B70" s="186" t="s">
        <v>3332</v>
      </c>
      <c r="C70" s="36"/>
      <c r="D70" s="36"/>
      <c r="E70" s="54">
        <v>1.0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235">
        <v>2.0E-4</v>
      </c>
      <c r="B71" s="186" t="s">
        <v>4741</v>
      </c>
      <c r="C71" s="36"/>
      <c r="D71" s="36"/>
      <c r="E71" s="54">
        <v>1.0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235">
        <v>2.0E-4</v>
      </c>
      <c r="B72" s="186" t="s">
        <v>4046</v>
      </c>
      <c r="C72" s="36"/>
      <c r="D72" s="36"/>
      <c r="E72" s="54">
        <v>1.0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235">
        <v>2.0E-4</v>
      </c>
      <c r="B73" s="186" t="s">
        <v>4742</v>
      </c>
      <c r="C73" s="36"/>
      <c r="D73" s="36"/>
      <c r="E73" s="54">
        <v>1.0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235">
        <v>2.0E-4</v>
      </c>
      <c r="B74" s="186" t="s">
        <v>4743</v>
      </c>
      <c r="C74" s="36"/>
      <c r="D74" s="36"/>
      <c r="E74" s="54">
        <v>1.0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235">
        <v>2.0E-4</v>
      </c>
      <c r="B75" s="186" t="s">
        <v>4055</v>
      </c>
      <c r="C75" s="36"/>
      <c r="D75" s="36"/>
      <c r="E75" s="54">
        <v>1.0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235">
        <v>2.0E-4</v>
      </c>
      <c r="B76" s="186" t="s">
        <v>421</v>
      </c>
      <c r="C76" s="36"/>
      <c r="D76" s="36"/>
      <c r="E76" s="54">
        <v>1.0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235">
        <v>2.0E-4</v>
      </c>
      <c r="B77" s="186" t="s">
        <v>4564</v>
      </c>
      <c r="C77" s="36"/>
      <c r="D77" s="36"/>
      <c r="E77" s="54">
        <v>1.0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235">
        <v>2.0E-4</v>
      </c>
      <c r="B78" s="186" t="s">
        <v>520</v>
      </c>
      <c r="C78" s="36"/>
      <c r="D78" s="36"/>
      <c r="E78" s="54">
        <v>1.0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235">
        <v>2.0E-4</v>
      </c>
      <c r="B79" s="186" t="s">
        <v>4744</v>
      </c>
      <c r="C79" s="36"/>
      <c r="D79" s="36"/>
      <c r="E79" s="54">
        <v>1.0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235">
        <v>2.0E-4</v>
      </c>
      <c r="B80" s="186" t="s">
        <v>3905</v>
      </c>
      <c r="C80" s="36"/>
      <c r="D80" s="36"/>
      <c r="E80" s="54">
        <v>1.0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235">
        <v>2.0E-4</v>
      </c>
      <c r="B81" s="186" t="s">
        <v>4582</v>
      </c>
      <c r="C81" s="36"/>
      <c r="D81" s="36"/>
      <c r="E81" s="54">
        <v>1.0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235">
        <v>1.0E-4</v>
      </c>
      <c r="B82" s="186" t="s">
        <v>3993</v>
      </c>
      <c r="C82" s="36"/>
      <c r="D82" s="36"/>
      <c r="E82" s="54">
        <v>1.0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235">
        <v>1.0E-4</v>
      </c>
      <c r="B83" s="186" t="s">
        <v>4745</v>
      </c>
      <c r="C83" s="36"/>
      <c r="D83" s="36"/>
      <c r="E83" s="54">
        <v>1.0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235">
        <v>1.0E-4</v>
      </c>
      <c r="B84" s="186" t="s">
        <v>132</v>
      </c>
      <c r="C84" s="36"/>
      <c r="D84" s="36"/>
      <c r="E84" s="54">
        <v>1.0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235">
        <v>1.0E-4</v>
      </c>
      <c r="B85" s="186" t="s">
        <v>4746</v>
      </c>
      <c r="C85" s="36"/>
      <c r="D85" s="36"/>
      <c r="E85" s="54">
        <v>1.0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235">
        <v>1.0E-4</v>
      </c>
      <c r="B86" s="186" t="s">
        <v>4747</v>
      </c>
      <c r="C86" s="36"/>
      <c r="D86" s="36"/>
      <c r="E86" s="54">
        <v>1.0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235">
        <v>1.0E-4</v>
      </c>
      <c r="B87" s="186" t="s">
        <v>4748</v>
      </c>
      <c r="C87" s="36"/>
      <c r="D87" s="36"/>
      <c r="E87" s="54">
        <v>1.0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235">
        <v>1.0E-4</v>
      </c>
      <c r="B88" s="186" t="s">
        <v>4750</v>
      </c>
      <c r="C88" s="36"/>
      <c r="D88" s="36"/>
      <c r="E88" s="54">
        <v>1.0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235">
        <v>1.0E-4</v>
      </c>
      <c r="B89" s="186" t="s">
        <v>4057</v>
      </c>
      <c r="C89" s="36"/>
      <c r="D89" s="36"/>
      <c r="E89" s="54">
        <v>1.0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235">
        <v>1.0E-4</v>
      </c>
      <c r="B90" s="186" t="s">
        <v>4080</v>
      </c>
      <c r="C90" s="36"/>
      <c r="D90" s="36"/>
      <c r="E90" s="54">
        <v>1.0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235">
        <v>1.0E-4</v>
      </c>
      <c r="B91" s="186" t="s">
        <v>4751</v>
      </c>
      <c r="C91" s="36"/>
      <c r="D91" s="36"/>
      <c r="E91" s="54">
        <v>1.0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235">
        <v>1.0E-4</v>
      </c>
      <c r="B92" s="186" t="s">
        <v>4586</v>
      </c>
      <c r="C92" s="36"/>
      <c r="D92" s="36"/>
      <c r="E92" s="54">
        <v>1.0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235">
        <v>1.0E-4</v>
      </c>
      <c r="B93" s="186" t="s">
        <v>4095</v>
      </c>
      <c r="C93" s="36"/>
      <c r="D93" s="36"/>
      <c r="E93" s="54">
        <v>1.0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235">
        <v>1.0E-4</v>
      </c>
      <c r="B94" s="186" t="s">
        <v>4752</v>
      </c>
      <c r="C94" s="36"/>
      <c r="D94" s="36"/>
      <c r="E94" s="54">
        <v>1.0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235">
        <v>1.0E-4</v>
      </c>
      <c r="B95" s="186" t="s">
        <v>4050</v>
      </c>
      <c r="C95" s="36"/>
      <c r="D95" s="36"/>
      <c r="E95" s="54">
        <v>1.0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82"/>
      <c r="B96" s="82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82"/>
      <c r="B97" s="82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82"/>
      <c r="B98" s="82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82"/>
      <c r="B99" s="82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82"/>
      <c r="B100" s="82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82"/>
      <c r="B101" s="82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82"/>
      <c r="B102" s="82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82"/>
      <c r="B103" s="82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82"/>
      <c r="B104" s="82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82"/>
      <c r="B105" s="82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82"/>
      <c r="B106" s="82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82"/>
      <c r="B107" s="82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82"/>
      <c r="B108" s="82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82"/>
      <c r="B109" s="82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82"/>
      <c r="B110" s="82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82"/>
      <c r="B111" s="82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82"/>
      <c r="B112" s="82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82"/>
      <c r="B113" s="82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82"/>
      <c r="B114" s="82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82"/>
      <c r="B115" s="82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82"/>
      <c r="B116" s="82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82"/>
      <c r="B117" s="82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82"/>
      <c r="B118" s="82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82"/>
      <c r="B119" s="82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82"/>
      <c r="B120" s="82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82"/>
      <c r="B121" s="82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82"/>
      <c r="B122" s="82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82"/>
      <c r="B123" s="82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82"/>
      <c r="B124" s="82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82"/>
      <c r="B125" s="82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82"/>
      <c r="B126" s="82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82"/>
      <c r="B127" s="82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82"/>
      <c r="B128" s="82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82"/>
      <c r="B129" s="82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82"/>
      <c r="B130" s="82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82"/>
      <c r="B131" s="82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82"/>
      <c r="B132" s="82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82"/>
      <c r="B133" s="82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82"/>
      <c r="B134" s="82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82"/>
      <c r="B135" s="82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82"/>
      <c r="B136" s="82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82"/>
      <c r="B137" s="82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82"/>
      <c r="B138" s="82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82"/>
      <c r="B139" s="82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82"/>
      <c r="B140" s="82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82"/>
      <c r="B141" s="82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82"/>
      <c r="B142" s="82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82"/>
      <c r="B143" s="82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82"/>
      <c r="B144" s="82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82"/>
      <c r="B145" s="82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82"/>
      <c r="B146" s="82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82"/>
      <c r="B147" s="82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82"/>
      <c r="B148" s="82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82"/>
      <c r="B149" s="82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82"/>
      <c r="B150" s="82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82"/>
      <c r="B151" s="82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82"/>
      <c r="B152" s="82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82"/>
      <c r="B153" s="82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82"/>
      <c r="B154" s="82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82"/>
      <c r="B155" s="82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82"/>
      <c r="B156" s="82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82"/>
      <c r="B157" s="82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82"/>
      <c r="B158" s="82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82"/>
      <c r="B159" s="82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82"/>
      <c r="B160" s="82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82"/>
      <c r="B161" s="82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82"/>
      <c r="B162" s="82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82"/>
      <c r="B163" s="82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82"/>
      <c r="B164" s="82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82"/>
      <c r="B165" s="82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82"/>
      <c r="B166" s="82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82"/>
      <c r="B167" s="82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82"/>
      <c r="B168" s="82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82"/>
      <c r="B169" s="82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82"/>
      <c r="B170" s="82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82"/>
      <c r="B171" s="82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82"/>
      <c r="B172" s="82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82"/>
      <c r="B173" s="82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82"/>
      <c r="B174" s="82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82"/>
      <c r="B175" s="82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82"/>
      <c r="B176" s="82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82"/>
      <c r="B177" s="82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82"/>
      <c r="B178" s="82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82"/>
      <c r="B179" s="82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82"/>
      <c r="B180" s="82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82"/>
      <c r="B181" s="82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82"/>
      <c r="B182" s="82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82"/>
      <c r="B183" s="82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82"/>
      <c r="B184" s="82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82"/>
      <c r="B185" s="82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82"/>
      <c r="B186" s="82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82"/>
      <c r="B187" s="82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82"/>
      <c r="B188" s="82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82"/>
      <c r="B189" s="82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82"/>
      <c r="B190" s="82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82"/>
      <c r="B191" s="82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82"/>
      <c r="B192" s="82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82"/>
      <c r="B193" s="82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82"/>
      <c r="B194" s="82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82"/>
      <c r="B195" s="82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82"/>
      <c r="B196" s="82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82"/>
      <c r="B197" s="82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82"/>
      <c r="B198" s="82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82"/>
      <c r="B199" s="82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82"/>
      <c r="B200" s="82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82"/>
      <c r="B201" s="82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82"/>
      <c r="B202" s="82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82"/>
      <c r="B203" s="82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82"/>
      <c r="B204" s="82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82"/>
      <c r="B205" s="82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82"/>
      <c r="B206" s="82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82"/>
      <c r="B207" s="82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82"/>
      <c r="B208" s="82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82"/>
      <c r="B209" s="82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82"/>
      <c r="B210" s="82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82"/>
      <c r="B211" s="82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82"/>
      <c r="B212" s="82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82"/>
      <c r="B213" s="82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82"/>
      <c r="B214" s="82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82"/>
      <c r="B215" s="82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82"/>
      <c r="B216" s="82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82"/>
      <c r="B217" s="82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82"/>
      <c r="B218" s="82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82"/>
      <c r="B219" s="82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82"/>
      <c r="B220" s="82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82"/>
      <c r="B221" s="82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82"/>
      <c r="B222" s="82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82"/>
      <c r="B223" s="82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82"/>
      <c r="B224" s="82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82"/>
      <c r="B225" s="82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82"/>
      <c r="B226" s="82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82"/>
      <c r="B227" s="82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82"/>
      <c r="B228" s="82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82"/>
      <c r="B229" s="82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82"/>
      <c r="B230" s="82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82"/>
      <c r="B231" s="82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82"/>
      <c r="B232" s="82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82"/>
      <c r="B233" s="82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82"/>
      <c r="B234" s="82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82"/>
      <c r="B235" s="82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82"/>
      <c r="B236" s="82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82"/>
      <c r="B237" s="82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82"/>
      <c r="B238" s="82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82"/>
      <c r="B239" s="82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82"/>
      <c r="B240" s="82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82"/>
      <c r="B241" s="82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82"/>
      <c r="B242" s="82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82"/>
      <c r="B243" s="82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82"/>
      <c r="B244" s="82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82"/>
      <c r="B245" s="82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82"/>
      <c r="B246" s="82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82"/>
      <c r="B247" s="82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82"/>
      <c r="B248" s="82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82"/>
      <c r="B249" s="82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82"/>
      <c r="B250" s="82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82"/>
      <c r="B251" s="82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82"/>
      <c r="B252" s="82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82"/>
      <c r="B253" s="82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82"/>
      <c r="B254" s="82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82"/>
      <c r="B255" s="82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82"/>
      <c r="B256" s="82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82"/>
      <c r="B257" s="82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82"/>
      <c r="B258" s="82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82"/>
      <c r="B259" s="82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82"/>
      <c r="B260" s="82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82"/>
      <c r="B261" s="82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82"/>
      <c r="B262" s="82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82"/>
      <c r="B263" s="82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82"/>
      <c r="B264" s="82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82"/>
      <c r="B265" s="82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82"/>
      <c r="B266" s="82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82"/>
      <c r="B267" s="82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82"/>
      <c r="B268" s="82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82"/>
      <c r="B269" s="82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82"/>
      <c r="B270" s="82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82"/>
      <c r="B271" s="82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82"/>
      <c r="B272" s="82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82"/>
      <c r="B273" s="82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82"/>
      <c r="B274" s="82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82"/>
      <c r="B275" s="82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82"/>
      <c r="B276" s="82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82"/>
      <c r="B277" s="82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82"/>
      <c r="B278" s="82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82"/>
      <c r="B279" s="82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82"/>
      <c r="B280" s="82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82"/>
      <c r="B281" s="82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82"/>
      <c r="B282" s="82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82"/>
      <c r="B283" s="82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82"/>
      <c r="B284" s="82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82"/>
      <c r="B285" s="82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82"/>
      <c r="B286" s="82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82"/>
      <c r="B287" s="82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82"/>
      <c r="B288" s="82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82"/>
      <c r="B289" s="82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82"/>
      <c r="B290" s="82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82"/>
      <c r="B291" s="82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82"/>
      <c r="B292" s="82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82"/>
      <c r="B293" s="82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82"/>
      <c r="B294" s="82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82"/>
      <c r="B295" s="82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82"/>
      <c r="B296" s="82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82"/>
      <c r="B297" s="82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82"/>
      <c r="B298" s="82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82"/>
      <c r="B299" s="82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82"/>
      <c r="B300" s="82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82"/>
      <c r="B301" s="82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82"/>
      <c r="B302" s="82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82"/>
      <c r="B303" s="82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82"/>
      <c r="B304" s="82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82"/>
      <c r="B305" s="82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82"/>
      <c r="B306" s="82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82"/>
      <c r="B307" s="82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82"/>
      <c r="B308" s="82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82"/>
      <c r="B309" s="82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82"/>
      <c r="B310" s="82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82"/>
      <c r="B311" s="82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82"/>
      <c r="B312" s="82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82"/>
      <c r="B313" s="82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82"/>
      <c r="B314" s="82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82"/>
      <c r="B315" s="82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82"/>
      <c r="B316" s="82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82"/>
      <c r="B317" s="82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82"/>
      <c r="B318" s="82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82"/>
      <c r="B319" s="82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82"/>
      <c r="B320" s="82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82"/>
      <c r="B321" s="82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82"/>
      <c r="B322" s="82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82"/>
      <c r="B323" s="82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82"/>
      <c r="B324" s="82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82"/>
      <c r="B325" s="82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82"/>
      <c r="B326" s="82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82"/>
      <c r="B327" s="82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82"/>
      <c r="B328" s="82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82"/>
      <c r="B329" s="82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82"/>
      <c r="B330" s="82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82"/>
      <c r="B331" s="82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82"/>
      <c r="B332" s="82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82"/>
      <c r="B333" s="82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82"/>
      <c r="B334" s="82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82"/>
      <c r="B335" s="82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82"/>
      <c r="B336" s="82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82"/>
      <c r="B337" s="82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82"/>
      <c r="B338" s="82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82"/>
      <c r="B339" s="82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82"/>
      <c r="B340" s="82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82"/>
      <c r="B341" s="82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82"/>
      <c r="B342" s="82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82"/>
      <c r="B343" s="82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82"/>
      <c r="B344" s="82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82"/>
      <c r="B345" s="82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82"/>
      <c r="B346" s="82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82"/>
      <c r="B347" s="82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82"/>
      <c r="B348" s="82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82"/>
      <c r="B349" s="82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82"/>
      <c r="B350" s="82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82"/>
      <c r="B351" s="82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82"/>
      <c r="B352" s="82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82"/>
      <c r="B353" s="82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82"/>
      <c r="B354" s="82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82"/>
      <c r="B355" s="82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82"/>
      <c r="B356" s="82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82"/>
      <c r="B357" s="82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82"/>
      <c r="B358" s="82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82"/>
      <c r="B359" s="82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82"/>
      <c r="B360" s="82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82"/>
      <c r="B361" s="82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82"/>
      <c r="B362" s="82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82"/>
      <c r="B363" s="82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82"/>
      <c r="B364" s="82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82"/>
      <c r="B365" s="82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82"/>
      <c r="B366" s="82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82"/>
      <c r="B367" s="82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82"/>
      <c r="B368" s="82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82"/>
      <c r="B369" s="82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82"/>
      <c r="B370" s="82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82"/>
      <c r="B371" s="82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82"/>
      <c r="B372" s="82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82"/>
      <c r="B373" s="82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82"/>
      <c r="B374" s="82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82"/>
      <c r="B375" s="82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82"/>
      <c r="B376" s="82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82"/>
      <c r="B377" s="82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82"/>
      <c r="B378" s="82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82"/>
      <c r="B379" s="82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82"/>
      <c r="B380" s="82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82"/>
      <c r="B381" s="82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82"/>
      <c r="B382" s="82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82"/>
      <c r="B383" s="82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82"/>
      <c r="B384" s="82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82"/>
      <c r="B385" s="82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82"/>
      <c r="B386" s="82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82"/>
      <c r="B387" s="82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82"/>
      <c r="B388" s="82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82"/>
      <c r="B389" s="82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82"/>
      <c r="B390" s="82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82"/>
      <c r="B391" s="82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82"/>
      <c r="B392" s="82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82"/>
      <c r="B393" s="82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82"/>
      <c r="B394" s="82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82"/>
      <c r="B395" s="82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82"/>
      <c r="B396" s="82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82"/>
      <c r="B397" s="82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82"/>
      <c r="B398" s="82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82"/>
      <c r="B399" s="82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82"/>
      <c r="B400" s="82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82"/>
      <c r="B401" s="82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82"/>
      <c r="B402" s="82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82"/>
      <c r="B403" s="82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82"/>
      <c r="B404" s="82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82"/>
      <c r="B405" s="82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82"/>
      <c r="B406" s="82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82"/>
      <c r="B407" s="82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82"/>
      <c r="B408" s="82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82"/>
      <c r="B409" s="82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82"/>
      <c r="B410" s="82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82"/>
      <c r="B411" s="82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82"/>
      <c r="B412" s="82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82"/>
      <c r="B413" s="82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82"/>
      <c r="B414" s="82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82"/>
      <c r="B415" s="82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82"/>
      <c r="B416" s="82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82"/>
      <c r="B417" s="82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82"/>
      <c r="B418" s="82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82"/>
      <c r="B419" s="82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82"/>
      <c r="B420" s="82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82"/>
      <c r="B421" s="82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82"/>
      <c r="B422" s="82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82"/>
      <c r="B423" s="82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82"/>
      <c r="B424" s="82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82"/>
      <c r="B425" s="82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82"/>
      <c r="B426" s="82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82"/>
      <c r="B427" s="82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82"/>
      <c r="B428" s="82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82"/>
      <c r="B429" s="82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82"/>
      <c r="B430" s="82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82"/>
      <c r="B431" s="82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82"/>
      <c r="B432" s="82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82"/>
      <c r="B433" s="82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82"/>
      <c r="B434" s="82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71"/>
    <col customWidth="1" min="2" max="2" width="104.14"/>
    <col customWidth="1" min="3" max="3" width="13.57"/>
    <col customWidth="1" min="4" max="4" width="13.43"/>
    <col customWidth="1" min="5" max="5" width="12.57"/>
  </cols>
  <sheetData>
    <row r="1">
      <c r="A1" s="263" t="s">
        <v>4733</v>
      </c>
      <c r="B1" s="213" t="s">
        <v>4734</v>
      </c>
      <c r="C1" s="214" t="s">
        <v>1</v>
      </c>
      <c r="D1" s="215" t="s">
        <v>644</v>
      </c>
      <c r="E1" s="216" t="s">
        <v>4735</v>
      </c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</row>
    <row r="2">
      <c r="A2" s="265" t="s">
        <v>4736</v>
      </c>
      <c r="B2" s="266"/>
      <c r="C2" s="264"/>
      <c r="D2" s="264"/>
      <c r="E2" s="214">
        <v>115.0</v>
      </c>
      <c r="F2" s="264"/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264"/>
      <c r="X2" s="264"/>
      <c r="Y2" s="264"/>
      <c r="Z2" s="264"/>
    </row>
    <row r="3">
      <c r="A3" s="267">
        <v>0.5715</v>
      </c>
      <c r="B3" s="263" t="s">
        <v>352</v>
      </c>
      <c r="C3" s="214" t="s">
        <v>1453</v>
      </c>
      <c r="D3" s="214" t="s">
        <v>7</v>
      </c>
      <c r="E3" s="214">
        <v>4.0</v>
      </c>
      <c r="F3" s="264"/>
      <c r="G3" s="264"/>
      <c r="H3" s="264"/>
      <c r="I3" s="264"/>
      <c r="J3" s="264"/>
      <c r="K3" s="264"/>
      <c r="L3" s="264"/>
      <c r="M3" s="264"/>
      <c r="N3" s="264"/>
      <c r="O3" s="264"/>
      <c r="P3" s="264"/>
      <c r="Q3" s="264"/>
      <c r="R3" s="264"/>
      <c r="S3" s="264"/>
      <c r="T3" s="264"/>
      <c r="U3" s="264"/>
      <c r="V3" s="264"/>
      <c r="W3" s="264"/>
      <c r="X3" s="264"/>
      <c r="Y3" s="264"/>
      <c r="Z3" s="264"/>
    </row>
    <row r="4">
      <c r="A4" s="267">
        <v>0.1657</v>
      </c>
      <c r="B4" s="263" t="s">
        <v>490</v>
      </c>
      <c r="C4" s="214" t="s">
        <v>1866</v>
      </c>
      <c r="D4" s="214" t="s">
        <v>7</v>
      </c>
      <c r="E4" s="214">
        <v>2.0</v>
      </c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</row>
    <row r="5">
      <c r="A5" s="267">
        <v>0.0602</v>
      </c>
      <c r="B5" s="263" t="s">
        <v>4738</v>
      </c>
      <c r="C5" s="214" t="s">
        <v>4739</v>
      </c>
      <c r="D5" s="214" t="s">
        <v>15</v>
      </c>
      <c r="E5" s="214">
        <v>2.0</v>
      </c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</row>
    <row r="6">
      <c r="A6" s="267">
        <v>0.058</v>
      </c>
      <c r="B6" s="263" t="s">
        <v>397</v>
      </c>
      <c r="C6" s="214" t="s">
        <v>4726</v>
      </c>
      <c r="D6" s="214" t="s">
        <v>67</v>
      </c>
      <c r="E6" s="214">
        <v>3.0</v>
      </c>
      <c r="F6" s="264"/>
      <c r="G6" s="264"/>
      <c r="H6" s="264"/>
      <c r="I6" s="264"/>
      <c r="J6" s="264"/>
      <c r="K6" s="264"/>
      <c r="L6" s="264"/>
      <c r="M6" s="264"/>
      <c r="N6" s="264"/>
      <c r="O6" s="264"/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</row>
    <row r="7">
      <c r="A7" s="267">
        <v>0.0207</v>
      </c>
      <c r="B7" s="263" t="s">
        <v>113</v>
      </c>
      <c r="C7" s="214" t="s">
        <v>1546</v>
      </c>
      <c r="D7" s="214" t="s">
        <v>7</v>
      </c>
      <c r="E7" s="214">
        <v>2.0</v>
      </c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</row>
    <row r="8">
      <c r="A8" s="268">
        <v>0.0108</v>
      </c>
      <c r="B8" s="263" t="s">
        <v>603</v>
      </c>
      <c r="C8" s="214" t="s">
        <v>1438</v>
      </c>
      <c r="D8" s="214" t="s">
        <v>67</v>
      </c>
      <c r="E8" s="214">
        <v>1.0</v>
      </c>
      <c r="F8" s="264"/>
      <c r="G8" s="264"/>
      <c r="H8" s="264"/>
      <c r="I8" s="264"/>
      <c r="J8" s="264"/>
      <c r="K8" s="264"/>
      <c r="L8" s="264"/>
      <c r="M8" s="264"/>
      <c r="N8" s="264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</row>
    <row r="9">
      <c r="A9" s="269">
        <v>0.0101</v>
      </c>
      <c r="B9" s="270" t="s">
        <v>3853</v>
      </c>
      <c r="C9" s="271" t="s">
        <v>3925</v>
      </c>
      <c r="D9" s="271" t="s">
        <v>15</v>
      </c>
      <c r="E9" s="271">
        <v>1.0</v>
      </c>
      <c r="F9" s="272"/>
      <c r="G9" s="272"/>
      <c r="H9" s="272"/>
      <c r="I9" s="27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>
      <c r="A10" s="267">
        <v>0.0087</v>
      </c>
      <c r="B10" s="263" t="s">
        <v>633</v>
      </c>
      <c r="C10" s="264"/>
      <c r="D10" s="264"/>
      <c r="E10" s="214">
        <v>2.0</v>
      </c>
      <c r="F10" s="264"/>
      <c r="G10" s="264"/>
      <c r="H10" s="264"/>
      <c r="I10" s="264"/>
      <c r="J10" s="264"/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</row>
    <row r="11">
      <c r="A11" s="268">
        <v>0.0078</v>
      </c>
      <c r="B11" s="263" t="s">
        <v>573</v>
      </c>
      <c r="C11" s="264"/>
      <c r="D11" s="264"/>
      <c r="E11" s="214">
        <v>1.0</v>
      </c>
      <c r="F11" s="264"/>
      <c r="G11" s="264"/>
      <c r="H11" s="264"/>
      <c r="I11" s="264"/>
      <c r="J11" s="264"/>
      <c r="K11" s="264"/>
      <c r="L11" s="264"/>
      <c r="M11" s="264"/>
      <c r="N11" s="264"/>
      <c r="O11" s="264"/>
      <c r="P11" s="264"/>
      <c r="Q11" s="264"/>
      <c r="R11" s="264"/>
      <c r="S11" s="264"/>
      <c r="T11" s="264"/>
      <c r="U11" s="264"/>
      <c r="V11" s="264"/>
      <c r="W11" s="264"/>
      <c r="X11" s="264"/>
      <c r="Y11" s="264"/>
      <c r="Z11" s="264"/>
    </row>
    <row r="12">
      <c r="A12" s="268">
        <v>0.0077</v>
      </c>
      <c r="B12" s="263" t="s">
        <v>3873</v>
      </c>
      <c r="C12" s="264"/>
      <c r="D12" s="264"/>
      <c r="E12" s="214">
        <v>1.0</v>
      </c>
      <c r="F12" s="264"/>
      <c r="G12" s="264"/>
      <c r="H12" s="264"/>
      <c r="I12" s="264"/>
      <c r="J12" s="264"/>
      <c r="K12" s="264"/>
      <c r="L12" s="264"/>
      <c r="M12" s="264"/>
      <c r="N12" s="264"/>
      <c r="O12" s="264"/>
      <c r="P12" s="264"/>
      <c r="Q12" s="264"/>
      <c r="R12" s="264"/>
      <c r="S12" s="264"/>
      <c r="T12" s="264"/>
      <c r="U12" s="264"/>
      <c r="V12" s="264"/>
      <c r="W12" s="264"/>
      <c r="X12" s="264"/>
      <c r="Y12" s="264"/>
      <c r="Z12" s="264"/>
    </row>
    <row r="13">
      <c r="A13" s="268">
        <v>0.0062</v>
      </c>
      <c r="B13" s="263" t="s">
        <v>373</v>
      </c>
      <c r="C13" s="264"/>
      <c r="D13" s="264"/>
      <c r="E13" s="214">
        <v>1.0</v>
      </c>
      <c r="F13" s="264"/>
      <c r="G13" s="264"/>
      <c r="H13" s="264"/>
      <c r="I13" s="264"/>
      <c r="J13" s="264"/>
      <c r="K13" s="264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</row>
    <row r="14">
      <c r="A14" s="268">
        <v>0.0061</v>
      </c>
      <c r="B14" s="263" t="s">
        <v>3831</v>
      </c>
      <c r="C14" s="264"/>
      <c r="D14" s="264"/>
      <c r="E14" s="214">
        <v>1.0</v>
      </c>
      <c r="F14" s="264"/>
      <c r="G14" s="264"/>
      <c r="H14" s="264"/>
      <c r="I14" s="264"/>
      <c r="J14" s="264"/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</row>
    <row r="15">
      <c r="A15" s="268">
        <v>0.0053</v>
      </c>
      <c r="B15" s="263" t="s">
        <v>3762</v>
      </c>
      <c r="C15" s="264"/>
      <c r="D15" s="264"/>
      <c r="E15" s="214">
        <v>1.0</v>
      </c>
      <c r="F15" s="264"/>
      <c r="G15" s="264"/>
      <c r="H15" s="264"/>
      <c r="I15" s="264"/>
      <c r="J15" s="264"/>
      <c r="K15" s="264"/>
      <c r="L15" s="264"/>
      <c r="M15" s="264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</row>
    <row r="16">
      <c r="A16" s="267">
        <v>0.0052</v>
      </c>
      <c r="B16" s="263" t="s">
        <v>3832</v>
      </c>
      <c r="C16" s="264"/>
      <c r="D16" s="264"/>
      <c r="E16" s="214">
        <v>3.0</v>
      </c>
      <c r="F16" s="264"/>
      <c r="G16" s="264"/>
      <c r="H16" s="264"/>
      <c r="I16" s="264"/>
      <c r="J16" s="264"/>
      <c r="K16" s="264"/>
      <c r="L16" s="264"/>
      <c r="M16" s="264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</row>
    <row r="17">
      <c r="A17" s="268">
        <v>0.0046</v>
      </c>
      <c r="B17" s="263" t="s">
        <v>4045</v>
      </c>
      <c r="C17" s="264"/>
      <c r="D17" s="264"/>
      <c r="E17" s="214">
        <v>1.0</v>
      </c>
      <c r="F17" s="264"/>
      <c r="G17" s="264"/>
      <c r="H17" s="264"/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</row>
    <row r="18">
      <c r="A18" s="267">
        <v>0.0036</v>
      </c>
      <c r="B18" s="263" t="s">
        <v>371</v>
      </c>
      <c r="C18" s="264"/>
      <c r="D18" s="264"/>
      <c r="E18" s="214">
        <v>6.0</v>
      </c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</row>
    <row r="19">
      <c r="A19" s="267">
        <v>0.0033</v>
      </c>
      <c r="B19" s="263" t="s">
        <v>3835</v>
      </c>
      <c r="C19" s="264"/>
      <c r="D19" s="264"/>
      <c r="E19" s="214">
        <v>3.0</v>
      </c>
      <c r="F19" s="264"/>
      <c r="G19" s="264"/>
      <c r="H19" s="264"/>
      <c r="I19" s="264"/>
      <c r="J19" s="264"/>
      <c r="K19" s="264"/>
      <c r="L19" s="264"/>
      <c r="M19" s="264"/>
      <c r="N19" s="264"/>
      <c r="O19" s="264"/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</row>
    <row r="20">
      <c r="A20" s="268">
        <v>0.0033</v>
      </c>
      <c r="B20" s="263" t="s">
        <v>3541</v>
      </c>
      <c r="C20" s="264"/>
      <c r="D20" s="264"/>
      <c r="E20" s="214">
        <v>1.0</v>
      </c>
      <c r="F20" s="264"/>
      <c r="G20" s="264"/>
      <c r="H20" s="264"/>
      <c r="I20" s="264"/>
      <c r="J20" s="264"/>
      <c r="K20" s="264"/>
      <c r="L20" s="264"/>
      <c r="M20" s="264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</row>
    <row r="21">
      <c r="A21" s="268">
        <v>0.0029</v>
      </c>
      <c r="B21" s="263" t="s">
        <v>3837</v>
      </c>
      <c r="C21" s="264"/>
      <c r="D21" s="264"/>
      <c r="E21" s="214">
        <v>1.0</v>
      </c>
      <c r="F21" s="264"/>
      <c r="G21" s="264"/>
      <c r="H21" s="264"/>
      <c r="I21" s="264"/>
      <c r="J21" s="264"/>
      <c r="K21" s="264"/>
      <c r="L21" s="264"/>
      <c r="M21" s="264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</row>
    <row r="22">
      <c r="A22" s="268">
        <v>0.0027</v>
      </c>
      <c r="B22" s="263" t="s">
        <v>3757</v>
      </c>
      <c r="C22" s="264"/>
      <c r="D22" s="264"/>
      <c r="E22" s="214">
        <v>1.0</v>
      </c>
      <c r="F22" s="264"/>
      <c r="G22" s="264"/>
      <c r="H22" s="264"/>
      <c r="I22" s="264"/>
      <c r="J22" s="264"/>
      <c r="K22" s="264"/>
      <c r="L22" s="264"/>
      <c r="M22" s="264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</row>
    <row r="23">
      <c r="A23" s="267">
        <v>0.0025</v>
      </c>
      <c r="B23" s="263" t="s">
        <v>4749</v>
      </c>
      <c r="C23" s="264"/>
      <c r="D23" s="264"/>
      <c r="E23" s="214">
        <v>3.0</v>
      </c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</row>
    <row r="24">
      <c r="A24" s="267">
        <v>0.0025</v>
      </c>
      <c r="B24" s="263" t="s">
        <v>604</v>
      </c>
      <c r="C24" s="264"/>
      <c r="D24" s="264"/>
      <c r="E24" s="214">
        <v>2.0</v>
      </c>
      <c r="F24" s="264"/>
      <c r="G24" s="264"/>
      <c r="H24" s="264"/>
      <c r="I24" s="264"/>
      <c r="J24" s="264"/>
      <c r="K24" s="264"/>
      <c r="L24" s="264"/>
      <c r="M24" s="264"/>
      <c r="N24" s="264"/>
      <c r="O24" s="264"/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</row>
    <row r="25">
      <c r="A25" s="267">
        <v>0.0021</v>
      </c>
      <c r="B25" s="263" t="s">
        <v>477</v>
      </c>
      <c r="C25" s="264"/>
      <c r="D25" s="264"/>
      <c r="E25" s="214">
        <v>2.0</v>
      </c>
      <c r="F25" s="264"/>
      <c r="G25" s="264"/>
      <c r="H25" s="264"/>
      <c r="I25" s="264"/>
      <c r="J25" s="264"/>
      <c r="K25" s="264"/>
      <c r="L25" s="264"/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</row>
    <row r="26">
      <c r="A26" s="267">
        <v>0.0018</v>
      </c>
      <c r="B26" s="263" t="s">
        <v>4072</v>
      </c>
      <c r="C26" s="264"/>
      <c r="D26" s="264"/>
      <c r="E26" s="214">
        <v>3.0</v>
      </c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</row>
    <row r="27">
      <c r="A27" s="267">
        <v>0.0016</v>
      </c>
      <c r="B27" s="263" t="s">
        <v>4010</v>
      </c>
      <c r="C27" s="264"/>
      <c r="D27" s="264"/>
      <c r="E27" s="214">
        <v>4.0</v>
      </c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</row>
    <row r="28">
      <c r="A28" s="268">
        <v>0.0016</v>
      </c>
      <c r="B28" s="263" t="s">
        <v>639</v>
      </c>
      <c r="C28" s="264"/>
      <c r="D28" s="264"/>
      <c r="E28" s="214">
        <v>1.0</v>
      </c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</row>
    <row r="29">
      <c r="A29" s="267">
        <v>0.0015</v>
      </c>
      <c r="B29" s="263" t="s">
        <v>617</v>
      </c>
      <c r="C29" s="264"/>
      <c r="D29" s="264"/>
      <c r="E29" s="214">
        <v>2.0</v>
      </c>
      <c r="F29" s="264"/>
      <c r="G29" s="264"/>
      <c r="H29" s="264"/>
      <c r="I29" s="264"/>
      <c r="J29" s="264"/>
      <c r="K29" s="264"/>
      <c r="L29" s="264"/>
      <c r="M29" s="264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</row>
    <row r="30">
      <c r="A30" s="267">
        <v>0.0014</v>
      </c>
      <c r="B30" s="263" t="s">
        <v>589</v>
      </c>
      <c r="C30" s="264"/>
      <c r="D30" s="264"/>
      <c r="E30" s="214">
        <v>3.0</v>
      </c>
      <c r="F30" s="264"/>
      <c r="G30" s="264"/>
      <c r="H30" s="264"/>
      <c r="I30" s="264"/>
      <c r="J30" s="264"/>
      <c r="K30" s="264"/>
      <c r="L30" s="264"/>
      <c r="M30" s="264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</row>
    <row r="31">
      <c r="A31" s="268">
        <v>0.0014</v>
      </c>
      <c r="B31" s="263" t="s">
        <v>4571</v>
      </c>
      <c r="C31" s="264"/>
      <c r="D31" s="264"/>
      <c r="E31" s="214">
        <v>1.0</v>
      </c>
      <c r="F31" s="264"/>
      <c r="G31" s="264"/>
      <c r="H31" s="264"/>
      <c r="I31" s="264"/>
      <c r="J31" s="264"/>
      <c r="K31" s="264"/>
      <c r="L31" s="264"/>
      <c r="M31" s="264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</row>
    <row r="32">
      <c r="A32" s="268">
        <v>0.0014</v>
      </c>
      <c r="B32" s="263" t="s">
        <v>360</v>
      </c>
      <c r="C32" s="264"/>
      <c r="D32" s="264"/>
      <c r="E32" s="214">
        <v>1.0</v>
      </c>
      <c r="F32" s="264"/>
      <c r="G32" s="264"/>
      <c r="H32" s="264"/>
      <c r="I32" s="264"/>
      <c r="J32" s="264"/>
      <c r="K32" s="264"/>
      <c r="L32" s="264"/>
      <c r="M32" s="264"/>
      <c r="N32" s="264"/>
      <c r="O32" s="264"/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</row>
    <row r="33">
      <c r="A33" s="268">
        <v>0.0014</v>
      </c>
      <c r="B33" s="263" t="s">
        <v>3840</v>
      </c>
      <c r="C33" s="264"/>
      <c r="D33" s="264"/>
      <c r="E33" s="214">
        <v>1.0</v>
      </c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</row>
    <row r="34">
      <c r="A34" s="268">
        <v>0.0012</v>
      </c>
      <c r="B34" s="263" t="s">
        <v>3996</v>
      </c>
      <c r="C34" s="264"/>
      <c r="D34" s="264"/>
      <c r="E34" s="214">
        <v>1.0</v>
      </c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</row>
    <row r="35">
      <c r="A35" s="268">
        <v>9.0E-4</v>
      </c>
      <c r="B35" s="263" t="s">
        <v>70</v>
      </c>
      <c r="C35" s="264"/>
      <c r="D35" s="264"/>
      <c r="E35" s="214">
        <v>1.0</v>
      </c>
      <c r="F35" s="264"/>
      <c r="G35" s="264"/>
      <c r="H35" s="264"/>
      <c r="I35" s="264"/>
      <c r="J35" s="264"/>
      <c r="K35" s="264"/>
      <c r="L35" s="264"/>
      <c r="M35" s="264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</row>
    <row r="36">
      <c r="A36" s="268">
        <v>9.0E-4</v>
      </c>
      <c r="B36" s="263" t="s">
        <v>4061</v>
      </c>
      <c r="C36" s="264"/>
      <c r="D36" s="264"/>
      <c r="E36" s="214">
        <v>1.0</v>
      </c>
      <c r="F36" s="264"/>
      <c r="G36" s="264"/>
      <c r="H36" s="264"/>
      <c r="I36" s="264"/>
      <c r="J36" s="264"/>
      <c r="K36" s="264"/>
      <c r="L36" s="264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</row>
    <row r="37">
      <c r="A37" s="267">
        <v>8.0E-4</v>
      </c>
      <c r="B37" s="263" t="s">
        <v>586</v>
      </c>
      <c r="C37" s="264"/>
      <c r="D37" s="264"/>
      <c r="E37" s="214">
        <v>3.0</v>
      </c>
      <c r="F37" s="264"/>
      <c r="G37" s="264"/>
      <c r="H37" s="264"/>
      <c r="I37" s="264"/>
      <c r="J37" s="264"/>
      <c r="K37" s="264"/>
      <c r="L37" s="264"/>
      <c r="M37" s="264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</row>
    <row r="38">
      <c r="A38" s="268">
        <v>8.0E-4</v>
      </c>
      <c r="B38" s="263" t="s">
        <v>3843</v>
      </c>
      <c r="C38" s="264"/>
      <c r="D38" s="264"/>
      <c r="E38" s="214">
        <v>1.0</v>
      </c>
      <c r="F38" s="264"/>
      <c r="G38" s="264"/>
      <c r="H38" s="264"/>
      <c r="I38" s="264"/>
      <c r="J38" s="264"/>
      <c r="K38" s="264"/>
      <c r="L38" s="264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</row>
    <row r="39">
      <c r="A39" s="268">
        <v>7.0E-4</v>
      </c>
      <c r="B39" s="263" t="s">
        <v>3869</v>
      </c>
      <c r="C39" s="264"/>
      <c r="D39" s="264"/>
      <c r="E39" s="214">
        <v>1.0</v>
      </c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</row>
    <row r="40">
      <c r="A40" s="268">
        <v>6.0E-4</v>
      </c>
      <c r="B40" s="263" t="s">
        <v>4599</v>
      </c>
      <c r="C40" s="264"/>
      <c r="D40" s="264"/>
      <c r="E40" s="214">
        <v>1.0</v>
      </c>
      <c r="F40" s="264"/>
      <c r="G40" s="264"/>
      <c r="H40" s="264"/>
      <c r="I40" s="264"/>
      <c r="J40" s="264"/>
      <c r="K40" s="264"/>
      <c r="L40" s="264"/>
      <c r="M40" s="264"/>
      <c r="N40" s="264"/>
      <c r="O40" s="264"/>
      <c r="P40" s="264"/>
      <c r="Q40" s="264"/>
      <c r="R40" s="264"/>
      <c r="S40" s="264"/>
      <c r="T40" s="264"/>
      <c r="U40" s="264"/>
      <c r="V40" s="264"/>
      <c r="W40" s="264"/>
      <c r="X40" s="264"/>
      <c r="Y40" s="264"/>
      <c r="Z40" s="264"/>
    </row>
    <row r="41">
      <c r="A41" s="268">
        <v>6.0E-4</v>
      </c>
      <c r="B41" s="263" t="s">
        <v>3765</v>
      </c>
      <c r="C41" s="264"/>
      <c r="D41" s="264"/>
      <c r="E41" s="214">
        <v>1.0</v>
      </c>
      <c r="F41" s="264"/>
      <c r="G41" s="264"/>
      <c r="H41" s="264"/>
      <c r="I41" s="264"/>
      <c r="J41" s="264"/>
      <c r="K41" s="264"/>
      <c r="L41" s="264"/>
      <c r="M41" s="264"/>
      <c r="N41" s="264"/>
      <c r="O41" s="264"/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</row>
    <row r="42">
      <c r="A42" s="268">
        <v>6.0E-4</v>
      </c>
      <c r="B42" s="263" t="s">
        <v>4623</v>
      </c>
      <c r="C42" s="264"/>
      <c r="D42" s="264"/>
      <c r="E42" s="214">
        <v>1.0</v>
      </c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64"/>
      <c r="Q42" s="264"/>
      <c r="R42" s="264"/>
      <c r="S42" s="264"/>
      <c r="T42" s="264"/>
      <c r="U42" s="264"/>
      <c r="V42" s="264"/>
      <c r="W42" s="264"/>
      <c r="X42" s="264"/>
      <c r="Y42" s="264"/>
      <c r="Z42" s="264"/>
    </row>
    <row r="43">
      <c r="A43" s="267">
        <v>5.0E-4</v>
      </c>
      <c r="B43" s="263" t="s">
        <v>295</v>
      </c>
      <c r="C43" s="264"/>
      <c r="D43" s="264"/>
      <c r="E43" s="214">
        <v>2.0</v>
      </c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</row>
    <row r="44">
      <c r="A44" s="267">
        <v>5.0E-4</v>
      </c>
      <c r="B44" s="263" t="s">
        <v>395</v>
      </c>
      <c r="C44" s="264"/>
      <c r="D44" s="264"/>
      <c r="E44" s="214">
        <v>2.0</v>
      </c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</row>
    <row r="45">
      <c r="A45" s="268">
        <v>5.0E-4</v>
      </c>
      <c r="B45" s="263" t="s">
        <v>3416</v>
      </c>
      <c r="C45" s="264"/>
      <c r="D45" s="264"/>
      <c r="E45" s="214">
        <v>1.0</v>
      </c>
      <c r="F45" s="264"/>
      <c r="G45" s="264"/>
      <c r="H45" s="264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</row>
    <row r="46">
      <c r="A46" s="268">
        <v>4.0E-4</v>
      </c>
      <c r="B46" s="263" t="s">
        <v>3764</v>
      </c>
      <c r="C46" s="264"/>
      <c r="D46" s="264"/>
      <c r="E46" s="214">
        <v>1.0</v>
      </c>
      <c r="F46" s="264"/>
      <c r="G46" s="264"/>
      <c r="H46" s="264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264"/>
      <c r="V46" s="264"/>
      <c r="W46" s="264"/>
      <c r="X46" s="264"/>
      <c r="Y46" s="264"/>
      <c r="Z46" s="264"/>
    </row>
    <row r="47">
      <c r="A47" s="268">
        <v>4.0E-4</v>
      </c>
      <c r="B47" s="263" t="s">
        <v>3833</v>
      </c>
      <c r="C47" s="264"/>
      <c r="D47" s="264"/>
      <c r="E47" s="214">
        <v>1.0</v>
      </c>
      <c r="F47" s="264"/>
      <c r="G47" s="264"/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</row>
    <row r="48">
      <c r="A48" s="268">
        <v>4.0E-4</v>
      </c>
      <c r="B48" s="263" t="s">
        <v>4556</v>
      </c>
      <c r="C48" s="264"/>
      <c r="D48" s="264"/>
      <c r="E48" s="214">
        <v>1.0</v>
      </c>
      <c r="F48" s="264"/>
      <c r="G48" s="264"/>
      <c r="H48" s="264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</row>
    <row r="49">
      <c r="A49" s="268">
        <v>4.0E-4</v>
      </c>
      <c r="B49" s="263" t="s">
        <v>4575</v>
      </c>
      <c r="C49" s="264"/>
      <c r="D49" s="264"/>
      <c r="E49" s="214">
        <v>1.0</v>
      </c>
      <c r="F49" s="264"/>
      <c r="G49" s="264"/>
      <c r="H49" s="264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</row>
    <row r="50">
      <c r="A50" s="268">
        <v>4.0E-4</v>
      </c>
      <c r="B50" s="263" t="s">
        <v>4581</v>
      </c>
      <c r="C50" s="264"/>
      <c r="D50" s="264"/>
      <c r="E50" s="214">
        <v>1.0</v>
      </c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</row>
    <row r="51">
      <c r="A51" s="268">
        <v>4.0E-4</v>
      </c>
      <c r="B51" s="263" t="s">
        <v>4564</v>
      </c>
      <c r="C51" s="264"/>
      <c r="D51" s="264"/>
      <c r="E51" s="214">
        <v>1.0</v>
      </c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</row>
    <row r="52">
      <c r="A52" s="268">
        <v>4.0E-4</v>
      </c>
      <c r="B52" s="263" t="s">
        <v>4703</v>
      </c>
      <c r="C52" s="264"/>
      <c r="D52" s="264"/>
      <c r="E52" s="214">
        <v>1.0</v>
      </c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</row>
    <row r="53">
      <c r="A53" s="268">
        <v>4.0E-4</v>
      </c>
      <c r="B53" s="263" t="s">
        <v>3875</v>
      </c>
      <c r="C53" s="264"/>
      <c r="D53" s="264"/>
      <c r="E53" s="214">
        <v>1.0</v>
      </c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</row>
    <row r="54">
      <c r="A54" s="267">
        <v>3.0E-4</v>
      </c>
      <c r="B54" s="263" t="s">
        <v>4753</v>
      </c>
      <c r="C54" s="264"/>
      <c r="D54" s="264"/>
      <c r="E54" s="214">
        <v>2.0</v>
      </c>
      <c r="F54" s="264"/>
      <c r="G54" s="264"/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</row>
    <row r="55">
      <c r="A55" s="268">
        <v>3.0E-4</v>
      </c>
      <c r="B55" s="263" t="s">
        <v>4089</v>
      </c>
      <c r="C55" s="264"/>
      <c r="D55" s="264"/>
      <c r="E55" s="214">
        <v>1.0</v>
      </c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</row>
    <row r="56">
      <c r="A56" s="268">
        <v>3.0E-4</v>
      </c>
      <c r="B56" s="263" t="s">
        <v>532</v>
      </c>
      <c r="C56" s="264"/>
      <c r="D56" s="264"/>
      <c r="E56" s="214">
        <v>1.0</v>
      </c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</row>
    <row r="57">
      <c r="A57" s="267">
        <v>2.0E-4</v>
      </c>
      <c r="B57" s="263" t="s">
        <v>623</v>
      </c>
      <c r="C57" s="264"/>
      <c r="D57" s="264"/>
      <c r="E57" s="214">
        <v>2.0</v>
      </c>
      <c r="F57" s="264"/>
      <c r="G57" s="264"/>
      <c r="H57" s="264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</row>
    <row r="58">
      <c r="A58" s="268">
        <v>2.0E-4</v>
      </c>
      <c r="B58" s="263" t="s">
        <v>3834</v>
      </c>
      <c r="C58" s="264"/>
      <c r="D58" s="264"/>
      <c r="E58" s="214">
        <v>1.0</v>
      </c>
      <c r="F58" s="264"/>
      <c r="G58" s="264"/>
      <c r="H58" s="264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</row>
    <row r="59">
      <c r="A59" s="268">
        <v>2.0E-4</v>
      </c>
      <c r="B59" s="263" t="s">
        <v>3132</v>
      </c>
      <c r="C59" s="264"/>
      <c r="D59" s="264"/>
      <c r="E59" s="214">
        <v>1.0</v>
      </c>
      <c r="F59" s="264"/>
      <c r="G59" s="264"/>
      <c r="H59" s="264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</row>
    <row r="60">
      <c r="A60" s="268">
        <v>2.0E-4</v>
      </c>
      <c r="B60" s="263" t="s">
        <v>3845</v>
      </c>
      <c r="C60" s="264"/>
      <c r="D60" s="264"/>
      <c r="E60" s="214">
        <v>1.0</v>
      </c>
      <c r="F60" s="264"/>
      <c r="G60" s="264"/>
      <c r="H60" s="264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</row>
    <row r="61">
      <c r="A61" s="268">
        <v>2.0E-4</v>
      </c>
      <c r="B61" s="263" t="s">
        <v>4729</v>
      </c>
      <c r="C61" s="264"/>
      <c r="D61" s="264"/>
      <c r="E61" s="214">
        <v>1.0</v>
      </c>
      <c r="F61" s="264"/>
      <c r="G61" s="264"/>
      <c r="H61" s="264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</row>
    <row r="62">
      <c r="A62" s="268">
        <v>2.0E-4</v>
      </c>
      <c r="B62" s="263" t="s">
        <v>774</v>
      </c>
      <c r="C62" s="264"/>
      <c r="D62" s="264"/>
      <c r="E62" s="214">
        <v>1.0</v>
      </c>
      <c r="F62" s="264"/>
      <c r="G62" s="264"/>
      <c r="H62" s="264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</row>
    <row r="63">
      <c r="A63" s="268">
        <v>1.0E-4</v>
      </c>
      <c r="B63" s="263" t="s">
        <v>3868</v>
      </c>
      <c r="C63" s="264"/>
      <c r="D63" s="264"/>
      <c r="E63" s="214">
        <v>1.0</v>
      </c>
      <c r="F63" s="264"/>
      <c r="G63" s="264"/>
      <c r="H63" s="264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</row>
    <row r="64">
      <c r="A64" s="268">
        <v>1.0E-4</v>
      </c>
      <c r="B64" s="263" t="s">
        <v>111</v>
      </c>
      <c r="C64" s="264"/>
      <c r="D64" s="264"/>
      <c r="E64" s="214">
        <v>1.0</v>
      </c>
      <c r="F64" s="264"/>
      <c r="G64" s="264"/>
      <c r="H64" s="264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</row>
    <row r="65">
      <c r="A65" s="268">
        <v>1.0E-4</v>
      </c>
      <c r="B65" s="263" t="s">
        <v>4756</v>
      </c>
      <c r="C65" s="264"/>
      <c r="D65" s="264"/>
      <c r="E65" s="214">
        <v>1.0</v>
      </c>
      <c r="F65" s="264"/>
      <c r="G65" s="264"/>
      <c r="H65" s="264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</row>
    <row r="66">
      <c r="A66" s="268">
        <v>1.0E-4</v>
      </c>
      <c r="B66" s="263" t="s">
        <v>3763</v>
      </c>
      <c r="C66" s="264"/>
      <c r="D66" s="264"/>
      <c r="E66" s="214">
        <v>1.0</v>
      </c>
      <c r="F66" s="264"/>
      <c r="G66" s="264"/>
      <c r="H66" s="264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</row>
    <row r="67">
      <c r="A67" s="268">
        <v>1.0E-4</v>
      </c>
      <c r="B67" s="263" t="s">
        <v>4058</v>
      </c>
      <c r="C67" s="264"/>
      <c r="D67" s="264"/>
      <c r="E67" s="214">
        <v>1.0</v>
      </c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</row>
    <row r="68">
      <c r="A68" s="268">
        <v>1.0E-4</v>
      </c>
      <c r="B68" s="263" t="s">
        <v>4583</v>
      </c>
      <c r="C68" s="264"/>
      <c r="D68" s="264"/>
      <c r="E68" s="214">
        <v>1.0</v>
      </c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</row>
    <row r="69">
      <c r="A69" s="268">
        <v>1.0E-4</v>
      </c>
      <c r="B69" s="263" t="s">
        <v>3855</v>
      </c>
      <c r="C69" s="264"/>
      <c r="D69" s="264"/>
      <c r="E69" s="214">
        <v>1.0</v>
      </c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</row>
    <row r="70">
      <c r="A70" s="268">
        <v>1.0E-4</v>
      </c>
      <c r="B70" s="263" t="s">
        <v>4043</v>
      </c>
      <c r="C70" s="264"/>
      <c r="D70" s="264"/>
      <c r="E70" s="214">
        <v>1.0</v>
      </c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</row>
    <row r="71">
      <c r="A71" s="268">
        <v>1.0E-4</v>
      </c>
      <c r="B71" s="263" t="s">
        <v>4757</v>
      </c>
      <c r="C71" s="264"/>
      <c r="D71" s="264"/>
      <c r="E71" s="214">
        <v>1.0</v>
      </c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</row>
    <row r="72">
      <c r="A72" s="268">
        <v>1.0E-4</v>
      </c>
      <c r="B72" s="263" t="s">
        <v>465</v>
      </c>
      <c r="C72" s="264"/>
      <c r="D72" s="264"/>
      <c r="E72" s="214">
        <v>1.0</v>
      </c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</row>
    <row r="73">
      <c r="A73" s="268">
        <v>1.0E-4</v>
      </c>
      <c r="B73" s="263" t="s">
        <v>3751</v>
      </c>
      <c r="C73" s="264"/>
      <c r="D73" s="264"/>
      <c r="E73" s="214">
        <v>1.0</v>
      </c>
      <c r="F73" s="264"/>
      <c r="G73" s="264"/>
      <c r="H73" s="264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</row>
    <row r="74">
      <c r="A74" s="268">
        <v>1.0E-4</v>
      </c>
      <c r="B74" s="263" t="s">
        <v>4091</v>
      </c>
      <c r="C74" s="264"/>
      <c r="D74" s="264"/>
      <c r="E74" s="214">
        <v>1.0</v>
      </c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>
      <c r="A75" s="268">
        <v>1.0E-4</v>
      </c>
      <c r="B75" s="263" t="s">
        <v>4605</v>
      </c>
      <c r="C75" s="264"/>
      <c r="D75" s="264"/>
      <c r="E75" s="214">
        <v>1.0</v>
      </c>
      <c r="F75" s="264"/>
      <c r="G75" s="264"/>
      <c r="H75" s="264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</row>
    <row r="76">
      <c r="A76" s="268">
        <v>1.0E-4</v>
      </c>
      <c r="B76" s="263" t="s">
        <v>3771</v>
      </c>
      <c r="C76" s="264"/>
      <c r="D76" s="264"/>
      <c r="E76" s="214">
        <v>1.0</v>
      </c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</row>
    <row r="77">
      <c r="A77" s="268">
        <v>1.0E-4</v>
      </c>
      <c r="B77" s="263" t="s">
        <v>4586</v>
      </c>
      <c r="C77" s="264"/>
      <c r="D77" s="264"/>
      <c r="E77" s="214">
        <v>1.0</v>
      </c>
      <c r="F77" s="264"/>
      <c r="G77" s="264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</row>
    <row r="78">
      <c r="A78" s="268">
        <v>1.0E-4</v>
      </c>
      <c r="B78" s="263" t="s">
        <v>4760</v>
      </c>
      <c r="C78" s="264"/>
      <c r="D78" s="264"/>
      <c r="E78" s="214">
        <v>1.0</v>
      </c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</row>
    <row r="79">
      <c r="A79" s="268">
        <v>1.0E-4</v>
      </c>
      <c r="B79" s="263" t="s">
        <v>4572</v>
      </c>
      <c r="C79" s="264"/>
      <c r="D79" s="264"/>
      <c r="E79" s="214">
        <v>1.0</v>
      </c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</row>
    <row r="80">
      <c r="A80" s="268">
        <v>1.0E-4</v>
      </c>
      <c r="B80" s="263" t="s">
        <v>4761</v>
      </c>
      <c r="C80" s="264"/>
      <c r="D80" s="264"/>
      <c r="E80" s="214">
        <v>1.0</v>
      </c>
      <c r="F80" s="264"/>
      <c r="G80" s="264"/>
      <c r="H80" s="264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</row>
    <row r="81">
      <c r="A81" s="268">
        <v>1.0E-4</v>
      </c>
      <c r="B81" s="263" t="s">
        <v>778</v>
      </c>
      <c r="C81" s="264"/>
      <c r="D81" s="264"/>
      <c r="E81" s="214">
        <v>1.0</v>
      </c>
      <c r="F81" s="264"/>
      <c r="G81" s="264"/>
      <c r="H81" s="264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</row>
    <row r="82">
      <c r="A82" s="266"/>
      <c r="B82" s="266"/>
      <c r="C82" s="264"/>
      <c r="D82" s="264"/>
      <c r="E82" s="264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</row>
    <row r="83">
      <c r="A83" s="266"/>
      <c r="B83" s="266"/>
      <c r="C83" s="264"/>
      <c r="D83" s="264"/>
      <c r="E83" s="264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</row>
    <row r="84">
      <c r="A84" s="266"/>
      <c r="B84" s="266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</row>
    <row r="85">
      <c r="A85" s="266"/>
      <c r="B85" s="266"/>
      <c r="C85" s="264"/>
      <c r="D85" s="264"/>
      <c r="E85" s="264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</row>
    <row r="86">
      <c r="A86" s="266"/>
      <c r="B86" s="266"/>
      <c r="C86" s="264"/>
      <c r="D86" s="264"/>
      <c r="E86" s="264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</row>
    <row r="87">
      <c r="A87" s="266"/>
      <c r="B87" s="266"/>
      <c r="C87" s="264"/>
      <c r="D87" s="264"/>
      <c r="E87" s="264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</row>
    <row r="88">
      <c r="A88" s="266"/>
      <c r="B88" s="266"/>
      <c r="C88" s="264"/>
      <c r="D88" s="264"/>
      <c r="E88" s="264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</row>
    <row r="89">
      <c r="A89" s="266"/>
      <c r="B89" s="266"/>
      <c r="C89" s="264"/>
      <c r="D89" s="264"/>
      <c r="E89" s="264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</row>
    <row r="90">
      <c r="A90" s="266"/>
      <c r="B90" s="266"/>
      <c r="C90" s="264"/>
      <c r="D90" s="264"/>
      <c r="E90" s="264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</row>
    <row r="91">
      <c r="A91" s="266"/>
      <c r="B91" s="266"/>
      <c r="C91" s="264"/>
      <c r="D91" s="264"/>
      <c r="E91" s="264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</row>
    <row r="92">
      <c r="A92" s="266"/>
      <c r="B92" s="266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</row>
    <row r="93">
      <c r="A93" s="266"/>
      <c r="B93" s="266"/>
      <c r="C93" s="264"/>
      <c r="D93" s="264"/>
      <c r="E93" s="264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</row>
    <row r="94">
      <c r="A94" s="266"/>
      <c r="B94" s="266"/>
      <c r="C94" s="264"/>
      <c r="D94" s="264"/>
      <c r="E94" s="264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</row>
    <row r="95">
      <c r="A95" s="266"/>
      <c r="B95" s="266"/>
      <c r="C95" s="264"/>
      <c r="D95" s="264"/>
      <c r="E95" s="264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</row>
    <row r="96">
      <c r="A96" s="266"/>
      <c r="B96" s="266"/>
      <c r="C96" s="264"/>
      <c r="D96" s="264"/>
      <c r="E96" s="264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</row>
    <row r="97">
      <c r="A97" s="266"/>
      <c r="B97" s="266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</row>
    <row r="98">
      <c r="A98" s="266"/>
      <c r="B98" s="266"/>
      <c r="C98" s="264"/>
      <c r="D98" s="264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</row>
    <row r="99">
      <c r="A99" s="266"/>
      <c r="B99" s="266"/>
      <c r="C99" s="264"/>
      <c r="D99" s="264"/>
      <c r="E99" s="264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</row>
    <row r="100">
      <c r="A100" s="266"/>
      <c r="B100" s="266"/>
      <c r="C100" s="264"/>
      <c r="D100" s="264"/>
      <c r="E100" s="264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</row>
    <row r="101">
      <c r="A101" s="266"/>
      <c r="B101" s="266"/>
      <c r="C101" s="264"/>
      <c r="D101" s="264"/>
      <c r="E101" s="264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</row>
    <row r="102">
      <c r="A102" s="266"/>
      <c r="B102" s="266"/>
      <c r="C102" s="264"/>
      <c r="D102" s="264"/>
      <c r="E102" s="264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</row>
    <row r="103">
      <c r="A103" s="266"/>
      <c r="B103" s="266"/>
      <c r="C103" s="264"/>
      <c r="D103" s="264"/>
      <c r="E103" s="264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</row>
    <row r="104">
      <c r="A104" s="266"/>
      <c r="B104" s="266"/>
      <c r="C104" s="264"/>
      <c r="D104" s="264"/>
      <c r="E104" s="264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</row>
    <row r="105">
      <c r="A105" s="266"/>
      <c r="B105" s="266"/>
      <c r="C105" s="264"/>
      <c r="D105" s="264"/>
      <c r="E105" s="264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</row>
    <row r="106">
      <c r="A106" s="266"/>
      <c r="B106" s="266"/>
      <c r="C106" s="264"/>
      <c r="D106" s="264"/>
      <c r="E106" s="264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</row>
    <row r="107">
      <c r="A107" s="266"/>
      <c r="B107" s="266"/>
      <c r="C107" s="264"/>
      <c r="D107" s="264"/>
      <c r="E107" s="264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</row>
    <row r="108">
      <c r="A108" s="266"/>
      <c r="B108" s="266"/>
      <c r="C108" s="264"/>
      <c r="D108" s="264"/>
      <c r="E108" s="264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</row>
    <row r="109">
      <c r="A109" s="266"/>
      <c r="B109" s="266"/>
      <c r="C109" s="264"/>
      <c r="D109" s="264"/>
      <c r="E109" s="264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</row>
    <row r="110">
      <c r="A110" s="266"/>
      <c r="B110" s="266"/>
      <c r="C110" s="264"/>
      <c r="D110" s="264"/>
      <c r="E110" s="264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</row>
    <row r="111">
      <c r="A111" s="266"/>
      <c r="B111" s="266"/>
      <c r="C111" s="264"/>
      <c r="D111" s="264"/>
      <c r="E111" s="264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</row>
    <row r="112">
      <c r="A112" s="266"/>
      <c r="B112" s="266"/>
      <c r="C112" s="264"/>
      <c r="D112" s="264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</row>
    <row r="113">
      <c r="A113" s="266"/>
      <c r="B113" s="266"/>
      <c r="C113" s="264"/>
      <c r="D113" s="264"/>
      <c r="E113" s="264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</row>
    <row r="114">
      <c r="A114" s="266"/>
      <c r="B114" s="266"/>
      <c r="C114" s="264"/>
      <c r="D114" s="264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</row>
    <row r="115">
      <c r="A115" s="266"/>
      <c r="B115" s="266"/>
      <c r="C115" s="264"/>
      <c r="D115" s="264"/>
      <c r="E115" s="264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</row>
    <row r="116">
      <c r="A116" s="266"/>
      <c r="B116" s="266"/>
      <c r="C116" s="264"/>
      <c r="D116" s="264"/>
      <c r="E116" s="264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</row>
    <row r="117">
      <c r="A117" s="266"/>
      <c r="B117" s="266"/>
      <c r="C117" s="264"/>
      <c r="D117" s="264"/>
      <c r="E117" s="264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</row>
    <row r="118">
      <c r="A118" s="266"/>
      <c r="B118" s="266"/>
      <c r="C118" s="264"/>
      <c r="D118" s="264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</row>
    <row r="119">
      <c r="A119" s="266"/>
      <c r="B119" s="266"/>
      <c r="C119" s="264"/>
      <c r="D119" s="264"/>
      <c r="E119" s="264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</row>
    <row r="120">
      <c r="A120" s="266"/>
      <c r="B120" s="266"/>
      <c r="C120" s="264"/>
      <c r="D120" s="264"/>
      <c r="E120" s="264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</row>
    <row r="121">
      <c r="A121" s="266"/>
      <c r="B121" s="266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</row>
    <row r="122">
      <c r="A122" s="266"/>
      <c r="B122" s="266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</row>
    <row r="123">
      <c r="A123" s="266"/>
      <c r="B123" s="266"/>
      <c r="C123" s="264"/>
      <c r="D123" s="264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</row>
    <row r="124">
      <c r="A124" s="266"/>
      <c r="B124" s="266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</row>
    <row r="125">
      <c r="A125" s="266"/>
      <c r="B125" s="266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</row>
    <row r="126">
      <c r="A126" s="266"/>
      <c r="B126" s="266"/>
      <c r="C126" s="264"/>
      <c r="D126" s="264"/>
      <c r="E126" s="264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</row>
    <row r="127">
      <c r="A127" s="266"/>
      <c r="B127" s="266"/>
      <c r="C127" s="264"/>
      <c r="D127" s="264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</row>
    <row r="128">
      <c r="A128" s="266"/>
      <c r="B128" s="266"/>
      <c r="C128" s="264"/>
      <c r="D128" s="264"/>
      <c r="E128" s="264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</row>
    <row r="129">
      <c r="A129" s="266"/>
      <c r="B129" s="266"/>
      <c r="C129" s="264"/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</row>
    <row r="130">
      <c r="A130" s="266"/>
      <c r="B130" s="266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</row>
    <row r="131">
      <c r="A131" s="266"/>
      <c r="B131" s="266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</row>
    <row r="132">
      <c r="A132" s="266"/>
      <c r="B132" s="266"/>
      <c r="C132" s="264"/>
      <c r="D132" s="264"/>
      <c r="E132" s="264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</row>
    <row r="133">
      <c r="A133" s="266"/>
      <c r="B133" s="266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</row>
    <row r="134">
      <c r="A134" s="266"/>
      <c r="B134" s="266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</row>
    <row r="135">
      <c r="A135" s="266"/>
      <c r="B135" s="266"/>
      <c r="C135" s="264"/>
      <c r="D135" s="264"/>
      <c r="E135" s="264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</row>
    <row r="136">
      <c r="A136" s="266"/>
      <c r="B136" s="266"/>
      <c r="C136" s="264"/>
      <c r="D136" s="264"/>
      <c r="E136" s="264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</row>
    <row r="137">
      <c r="A137" s="266"/>
      <c r="B137" s="266"/>
      <c r="C137" s="264"/>
      <c r="D137" s="264"/>
      <c r="E137" s="264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</row>
    <row r="138">
      <c r="A138" s="266"/>
      <c r="B138" s="266"/>
      <c r="C138" s="264"/>
      <c r="D138" s="264"/>
      <c r="E138" s="264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</row>
    <row r="139">
      <c r="A139" s="266"/>
      <c r="B139" s="266"/>
      <c r="C139" s="264"/>
      <c r="D139" s="264"/>
      <c r="E139" s="264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</row>
    <row r="140">
      <c r="A140" s="266"/>
      <c r="B140" s="266"/>
      <c r="C140" s="264"/>
      <c r="D140" s="264"/>
      <c r="E140" s="264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</row>
    <row r="141">
      <c r="A141" s="266"/>
      <c r="B141" s="266"/>
      <c r="C141" s="264"/>
      <c r="D141" s="264"/>
      <c r="E141" s="264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</row>
    <row r="142">
      <c r="A142" s="266"/>
      <c r="B142" s="266"/>
      <c r="C142" s="264"/>
      <c r="D142" s="264"/>
      <c r="E142" s="264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</row>
    <row r="143">
      <c r="A143" s="266"/>
      <c r="B143" s="266"/>
      <c r="C143" s="264"/>
      <c r="D143" s="264"/>
      <c r="E143" s="264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</row>
    <row r="144">
      <c r="A144" s="266"/>
      <c r="B144" s="266"/>
      <c r="C144" s="264"/>
      <c r="D144" s="264"/>
      <c r="E144" s="264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</row>
    <row r="145">
      <c r="A145" s="266"/>
      <c r="B145" s="266"/>
      <c r="C145" s="264"/>
      <c r="D145" s="264"/>
      <c r="E145" s="264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</row>
    <row r="146">
      <c r="A146" s="266"/>
      <c r="B146" s="266"/>
      <c r="C146" s="264"/>
      <c r="D146" s="264"/>
      <c r="E146" s="264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</row>
    <row r="147">
      <c r="A147" s="266"/>
      <c r="B147" s="266"/>
      <c r="C147" s="264"/>
      <c r="D147" s="264"/>
      <c r="E147" s="264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</row>
    <row r="148">
      <c r="A148" s="266"/>
      <c r="B148" s="266"/>
      <c r="C148" s="264"/>
      <c r="D148" s="264"/>
      <c r="E148" s="264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</row>
    <row r="149">
      <c r="A149" s="266"/>
      <c r="B149" s="266"/>
      <c r="C149" s="264"/>
      <c r="D149" s="264"/>
      <c r="E149" s="264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</row>
    <row r="150">
      <c r="A150" s="266"/>
      <c r="B150" s="266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</row>
    <row r="151">
      <c r="A151" s="266"/>
      <c r="B151" s="266"/>
      <c r="C151" s="264"/>
      <c r="D151" s="264"/>
      <c r="E151" s="264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</row>
    <row r="152">
      <c r="A152" s="266"/>
      <c r="B152" s="266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</row>
    <row r="153">
      <c r="A153" s="266"/>
      <c r="B153" s="266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</row>
    <row r="154">
      <c r="A154" s="266"/>
      <c r="B154" s="266"/>
      <c r="C154" s="264"/>
      <c r="D154" s="264"/>
      <c r="E154" s="264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</row>
    <row r="155">
      <c r="A155" s="266"/>
      <c r="B155" s="266"/>
      <c r="C155" s="264"/>
      <c r="D155" s="264"/>
      <c r="E155" s="264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</row>
    <row r="156">
      <c r="A156" s="266"/>
      <c r="B156" s="266"/>
      <c r="C156" s="264"/>
      <c r="D156" s="264"/>
      <c r="E156" s="264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</row>
    <row r="157">
      <c r="A157" s="266"/>
      <c r="B157" s="266"/>
      <c r="C157" s="264"/>
      <c r="D157" s="264"/>
      <c r="E157" s="264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</row>
    <row r="158">
      <c r="A158" s="266"/>
      <c r="B158" s="266"/>
      <c r="C158" s="264"/>
      <c r="D158" s="264"/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</row>
    <row r="159">
      <c r="A159" s="266"/>
      <c r="B159" s="266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</row>
    <row r="160">
      <c r="A160" s="266"/>
      <c r="B160" s="266"/>
      <c r="C160" s="264"/>
      <c r="D160" s="264"/>
      <c r="E160" s="264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</row>
    <row r="161">
      <c r="A161" s="266"/>
      <c r="B161" s="266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</row>
    <row r="162">
      <c r="A162" s="266"/>
      <c r="B162" s="266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</row>
    <row r="163">
      <c r="A163" s="266"/>
      <c r="B163" s="266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>
      <c r="A164" s="266"/>
      <c r="B164" s="266"/>
      <c r="C164" s="264"/>
      <c r="D164" s="264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</row>
    <row r="165">
      <c r="A165" s="266"/>
      <c r="B165" s="266"/>
      <c r="C165" s="264"/>
      <c r="D165" s="264"/>
      <c r="E165" s="264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</row>
    <row r="166">
      <c r="A166" s="266"/>
      <c r="B166" s="266"/>
      <c r="C166" s="264"/>
      <c r="D166" s="264"/>
      <c r="E166" s="264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</row>
    <row r="167">
      <c r="A167" s="266"/>
      <c r="B167" s="266"/>
      <c r="C167" s="264"/>
      <c r="D167" s="264"/>
      <c r="E167" s="264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</row>
    <row r="168">
      <c r="A168" s="266"/>
      <c r="B168" s="266"/>
      <c r="C168" s="264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</row>
    <row r="169">
      <c r="A169" s="266"/>
      <c r="B169" s="266"/>
      <c r="C169" s="264"/>
      <c r="D169" s="264"/>
      <c r="E169" s="264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</row>
    <row r="170">
      <c r="A170" s="266"/>
      <c r="B170" s="266"/>
      <c r="C170" s="264"/>
      <c r="D170" s="264"/>
      <c r="E170" s="264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</row>
    <row r="171">
      <c r="A171" s="266"/>
      <c r="B171" s="266"/>
      <c r="C171" s="264"/>
      <c r="D171" s="264"/>
      <c r="E171" s="264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</row>
    <row r="172">
      <c r="A172" s="266"/>
      <c r="B172" s="266"/>
      <c r="C172" s="264"/>
      <c r="D172" s="264"/>
      <c r="E172" s="264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</row>
    <row r="173">
      <c r="A173" s="266"/>
      <c r="B173" s="266"/>
      <c r="C173" s="264"/>
      <c r="D173" s="264"/>
      <c r="E173" s="264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</row>
    <row r="174">
      <c r="A174" s="266"/>
      <c r="B174" s="266"/>
      <c r="C174" s="264"/>
      <c r="D174" s="264"/>
      <c r="E174" s="264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</row>
    <row r="175">
      <c r="A175" s="266"/>
      <c r="B175" s="266"/>
      <c r="C175" s="264"/>
      <c r="D175" s="264"/>
      <c r="E175" s="264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</row>
    <row r="176">
      <c r="A176" s="266"/>
      <c r="B176" s="266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>
      <c r="A177" s="266"/>
      <c r="B177" s="266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>
      <c r="A178" s="266"/>
      <c r="B178" s="266"/>
      <c r="C178" s="264"/>
      <c r="D178" s="264"/>
      <c r="E178" s="264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</row>
    <row r="179">
      <c r="A179" s="266"/>
      <c r="B179" s="266"/>
      <c r="C179" s="264"/>
      <c r="D179" s="264"/>
      <c r="E179" s="264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</row>
    <row r="180">
      <c r="A180" s="266"/>
      <c r="B180" s="266"/>
      <c r="C180" s="264"/>
      <c r="D180" s="264"/>
      <c r="E180" s="264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</row>
    <row r="181">
      <c r="A181" s="266"/>
      <c r="B181" s="266"/>
      <c r="C181" s="264"/>
      <c r="D181" s="264"/>
      <c r="E181" s="264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</row>
    <row r="182">
      <c r="A182" s="266"/>
      <c r="B182" s="266"/>
      <c r="C182" s="264"/>
      <c r="D182" s="264"/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</row>
    <row r="183">
      <c r="A183" s="266"/>
      <c r="B183" s="266"/>
      <c r="C183" s="264"/>
      <c r="D183" s="264"/>
      <c r="E183" s="264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</row>
    <row r="184">
      <c r="A184" s="266"/>
      <c r="B184" s="266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</row>
    <row r="185">
      <c r="A185" s="266"/>
      <c r="B185" s="266"/>
      <c r="C185" s="264"/>
      <c r="D185" s="264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</row>
    <row r="186">
      <c r="A186" s="266"/>
      <c r="B186" s="266"/>
      <c r="C186" s="264"/>
      <c r="D186" s="264"/>
      <c r="E186" s="264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</row>
    <row r="187">
      <c r="A187" s="266"/>
      <c r="B187" s="266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</row>
    <row r="188">
      <c r="A188" s="266"/>
      <c r="B188" s="266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</row>
    <row r="189">
      <c r="A189" s="266"/>
      <c r="B189" s="266"/>
      <c r="C189" s="264"/>
      <c r="D189" s="264"/>
      <c r="E189" s="264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</row>
    <row r="190">
      <c r="A190" s="266"/>
      <c r="B190" s="266"/>
      <c r="C190" s="264"/>
      <c r="D190" s="264"/>
      <c r="E190" s="264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</row>
    <row r="191">
      <c r="A191" s="266"/>
      <c r="B191" s="266"/>
      <c r="C191" s="264"/>
      <c r="D191" s="264"/>
      <c r="E191" s="264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</row>
    <row r="192">
      <c r="A192" s="266"/>
      <c r="B192" s="266"/>
      <c r="C192" s="264"/>
      <c r="D192" s="264"/>
      <c r="E192" s="264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</row>
    <row r="193">
      <c r="A193" s="266"/>
      <c r="B193" s="266"/>
      <c r="C193" s="264"/>
      <c r="D193" s="264"/>
      <c r="E193" s="264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</row>
    <row r="194">
      <c r="A194" s="266"/>
      <c r="B194" s="266"/>
      <c r="C194" s="264"/>
      <c r="D194" s="264"/>
      <c r="E194" s="264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</row>
    <row r="195">
      <c r="A195" s="266"/>
      <c r="B195" s="266"/>
      <c r="C195" s="264"/>
      <c r="D195" s="264"/>
      <c r="E195" s="264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</row>
    <row r="196">
      <c r="A196" s="266"/>
      <c r="B196" s="266"/>
      <c r="C196" s="264"/>
      <c r="D196" s="264"/>
      <c r="E196" s="264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</row>
    <row r="197">
      <c r="A197" s="266"/>
      <c r="B197" s="266"/>
      <c r="C197" s="264"/>
      <c r="D197" s="264"/>
      <c r="E197" s="264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</row>
    <row r="198">
      <c r="A198" s="266"/>
      <c r="B198" s="266"/>
      <c r="C198" s="264"/>
      <c r="D198" s="264"/>
      <c r="E198" s="264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</row>
    <row r="199">
      <c r="A199" s="266"/>
      <c r="B199" s="266"/>
      <c r="C199" s="264"/>
      <c r="D199" s="264"/>
      <c r="E199" s="264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</row>
    <row r="200">
      <c r="A200" s="266"/>
      <c r="B200" s="266"/>
      <c r="C200" s="264"/>
      <c r="D200" s="264"/>
      <c r="E200" s="264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</row>
    <row r="201">
      <c r="A201" s="266"/>
      <c r="B201" s="266"/>
      <c r="C201" s="264"/>
      <c r="D201" s="264"/>
      <c r="E201" s="264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</row>
    <row r="202">
      <c r="A202" s="266"/>
      <c r="B202" s="266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</row>
    <row r="203">
      <c r="A203" s="266"/>
      <c r="B203" s="266"/>
      <c r="C203" s="264"/>
      <c r="D203" s="264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</row>
    <row r="204">
      <c r="A204" s="266"/>
      <c r="B204" s="266"/>
      <c r="C204" s="264"/>
      <c r="D204" s="264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</row>
    <row r="205">
      <c r="A205" s="266"/>
      <c r="B205" s="266"/>
      <c r="C205" s="264"/>
      <c r="D205" s="264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</row>
    <row r="206">
      <c r="A206" s="266"/>
      <c r="B206" s="266"/>
      <c r="C206" s="264"/>
      <c r="D206" s="264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</row>
    <row r="207">
      <c r="A207" s="266"/>
      <c r="B207" s="266"/>
      <c r="C207" s="264"/>
      <c r="D207" s="264"/>
      <c r="E207" s="264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</row>
    <row r="208">
      <c r="A208" s="266"/>
      <c r="B208" s="266"/>
      <c r="C208" s="264"/>
      <c r="D208" s="264"/>
      <c r="E208" s="264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</row>
    <row r="209">
      <c r="A209" s="266"/>
      <c r="B209" s="266"/>
      <c r="C209" s="264"/>
      <c r="D209" s="264"/>
      <c r="E209" s="264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</row>
    <row r="210">
      <c r="A210" s="266"/>
      <c r="B210" s="266"/>
      <c r="C210" s="264"/>
      <c r="D210" s="264"/>
      <c r="E210" s="264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</row>
    <row r="211">
      <c r="A211" s="266"/>
      <c r="B211" s="266"/>
      <c r="C211" s="264"/>
      <c r="D211" s="264"/>
      <c r="E211" s="264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</row>
    <row r="212">
      <c r="A212" s="266"/>
      <c r="B212" s="266"/>
      <c r="C212" s="264"/>
      <c r="D212" s="264"/>
      <c r="E212" s="264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</row>
    <row r="213">
      <c r="A213" s="266"/>
      <c r="B213" s="266"/>
      <c r="C213" s="264"/>
      <c r="D213" s="264"/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</row>
    <row r="214">
      <c r="A214" s="266"/>
      <c r="B214" s="266"/>
      <c r="C214" s="264"/>
      <c r="D214" s="264"/>
      <c r="E214" s="264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</row>
    <row r="215">
      <c r="A215" s="266"/>
      <c r="B215" s="266"/>
      <c r="C215" s="264"/>
      <c r="D215" s="264"/>
      <c r="E215" s="264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</row>
    <row r="216">
      <c r="A216" s="266"/>
      <c r="B216" s="266"/>
      <c r="C216" s="264"/>
      <c r="D216" s="264"/>
      <c r="E216" s="264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</row>
    <row r="217">
      <c r="A217" s="266"/>
      <c r="B217" s="266"/>
      <c r="C217" s="264"/>
      <c r="D217" s="264"/>
      <c r="E217" s="264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</row>
    <row r="218">
      <c r="A218" s="266"/>
      <c r="B218" s="266"/>
      <c r="C218" s="264"/>
      <c r="D218" s="264"/>
      <c r="E218" s="264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</row>
    <row r="219">
      <c r="A219" s="266"/>
      <c r="B219" s="266"/>
      <c r="C219" s="264"/>
      <c r="D219" s="264"/>
      <c r="E219" s="264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</row>
    <row r="220">
      <c r="A220" s="266"/>
      <c r="B220" s="266"/>
      <c r="C220" s="264"/>
      <c r="D220" s="264"/>
      <c r="E220" s="264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</row>
    <row r="221">
      <c r="A221" s="266"/>
      <c r="B221" s="266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</row>
    <row r="222">
      <c r="A222" s="266"/>
      <c r="B222" s="266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</row>
    <row r="223">
      <c r="A223" s="266"/>
      <c r="B223" s="266"/>
      <c r="C223" s="264"/>
      <c r="D223" s="264"/>
      <c r="E223" s="264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</row>
    <row r="224">
      <c r="A224" s="266"/>
      <c r="B224" s="266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</row>
    <row r="225">
      <c r="A225" s="266"/>
      <c r="B225" s="266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</row>
    <row r="226">
      <c r="A226" s="266"/>
      <c r="B226" s="266"/>
      <c r="C226" s="264"/>
      <c r="D226" s="264"/>
      <c r="E226" s="264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</row>
    <row r="227">
      <c r="A227" s="266"/>
      <c r="B227" s="266"/>
      <c r="C227" s="264"/>
      <c r="D227" s="264"/>
      <c r="E227" s="264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</row>
    <row r="228">
      <c r="A228" s="266"/>
      <c r="B228" s="266"/>
      <c r="C228" s="264"/>
      <c r="D228" s="264"/>
      <c r="E228" s="264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</row>
    <row r="229">
      <c r="A229" s="266"/>
      <c r="B229" s="266"/>
      <c r="C229" s="264"/>
      <c r="D229" s="264"/>
      <c r="E229" s="264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</row>
    <row r="230">
      <c r="A230" s="266"/>
      <c r="B230" s="266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>
      <c r="A231" s="266"/>
      <c r="B231" s="266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>
      <c r="A232" s="266"/>
      <c r="B232" s="266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>
      <c r="A233" s="266"/>
      <c r="B233" s="266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>
      <c r="A234" s="266"/>
      <c r="B234" s="266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>
      <c r="A235" s="266"/>
      <c r="B235" s="266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>
      <c r="A236" s="266"/>
      <c r="B236" s="266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>
      <c r="A237" s="266"/>
      <c r="B237" s="266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>
      <c r="A238" s="266"/>
      <c r="B238" s="266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>
      <c r="A239" s="266"/>
      <c r="B239" s="266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>
      <c r="A240" s="266"/>
      <c r="B240" s="266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>
      <c r="A241" s="266"/>
      <c r="B241" s="266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>
      <c r="A242" s="266"/>
      <c r="B242" s="266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>
      <c r="A243" s="266"/>
      <c r="B243" s="266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>
      <c r="A244" s="266"/>
      <c r="B244" s="266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>
      <c r="A245" s="266"/>
      <c r="B245" s="266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>
      <c r="A246" s="266"/>
      <c r="B246" s="266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>
      <c r="A247" s="266"/>
      <c r="B247" s="266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>
      <c r="A248" s="266"/>
      <c r="B248" s="266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>
      <c r="A249" s="266"/>
      <c r="B249" s="266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>
      <c r="A250" s="266"/>
      <c r="B250" s="266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>
      <c r="A251" s="266"/>
      <c r="B251" s="266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>
      <c r="A252" s="266"/>
      <c r="B252" s="266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>
      <c r="A253" s="266"/>
      <c r="B253" s="266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>
      <c r="A254" s="266"/>
      <c r="B254" s="266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>
      <c r="A255" s="266"/>
      <c r="B255" s="266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>
      <c r="A256" s="266"/>
      <c r="B256" s="266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>
      <c r="A257" s="266"/>
      <c r="B257" s="266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>
      <c r="A258" s="266"/>
      <c r="B258" s="266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>
      <c r="A259" s="266"/>
      <c r="B259" s="266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>
      <c r="A260" s="266"/>
      <c r="B260" s="266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>
      <c r="A261" s="266"/>
      <c r="B261" s="266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>
      <c r="A262" s="266"/>
      <c r="B262" s="266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>
      <c r="A263" s="266"/>
      <c r="B263" s="266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>
      <c r="A264" s="266"/>
      <c r="B264" s="266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>
      <c r="A265" s="266"/>
      <c r="B265" s="266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>
      <c r="A266" s="266"/>
      <c r="B266" s="266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>
      <c r="A267" s="266"/>
      <c r="B267" s="266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>
      <c r="A268" s="266"/>
      <c r="B268" s="266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>
      <c r="A269" s="266"/>
      <c r="B269" s="266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>
      <c r="A270" s="266"/>
      <c r="B270" s="266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>
      <c r="A271" s="266"/>
      <c r="B271" s="266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>
      <c r="A272" s="266"/>
      <c r="B272" s="266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>
      <c r="A273" s="266"/>
      <c r="B273" s="266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>
      <c r="A274" s="266"/>
      <c r="B274" s="266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>
      <c r="A275" s="266"/>
      <c r="B275" s="266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>
      <c r="A276" s="266"/>
      <c r="B276" s="266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>
      <c r="A277" s="266"/>
      <c r="B277" s="266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>
      <c r="A278" s="266"/>
      <c r="B278" s="266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>
      <c r="A279" s="266"/>
      <c r="B279" s="266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>
      <c r="A280" s="266"/>
      <c r="B280" s="266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>
      <c r="A281" s="266"/>
      <c r="B281" s="266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>
      <c r="A282" s="266"/>
      <c r="B282" s="266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>
      <c r="A283" s="266"/>
      <c r="B283" s="266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>
      <c r="A284" s="266"/>
      <c r="B284" s="266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>
      <c r="A285" s="266"/>
      <c r="B285" s="266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>
      <c r="A286" s="266"/>
      <c r="B286" s="266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>
      <c r="A287" s="266"/>
      <c r="B287" s="266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>
      <c r="A288" s="266"/>
      <c r="B288" s="266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>
      <c r="A289" s="266"/>
      <c r="B289" s="266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>
      <c r="A290" s="266"/>
      <c r="B290" s="266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>
      <c r="A291" s="266"/>
      <c r="B291" s="266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>
      <c r="A292" s="266"/>
      <c r="B292" s="266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>
      <c r="A293" s="266"/>
      <c r="B293" s="266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>
      <c r="A294" s="266"/>
      <c r="B294" s="266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>
      <c r="A295" s="266"/>
      <c r="B295" s="266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>
      <c r="A296" s="266"/>
      <c r="B296" s="266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>
      <c r="A297" s="266"/>
      <c r="B297" s="266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>
      <c r="A298" s="266"/>
      <c r="B298" s="266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>
      <c r="A299" s="266"/>
      <c r="B299" s="266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>
      <c r="A300" s="266"/>
      <c r="B300" s="266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>
      <c r="A301" s="266"/>
      <c r="B301" s="266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>
      <c r="A302" s="266"/>
      <c r="B302" s="266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>
      <c r="A303" s="266"/>
      <c r="B303" s="266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>
      <c r="A304" s="266"/>
      <c r="B304" s="266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>
      <c r="A305" s="266"/>
      <c r="B305" s="266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>
      <c r="A306" s="266"/>
      <c r="B306" s="266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>
      <c r="A307" s="266"/>
      <c r="B307" s="266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>
      <c r="A308" s="266"/>
      <c r="B308" s="266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>
      <c r="A309" s="266"/>
      <c r="B309" s="266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>
      <c r="A310" s="266"/>
      <c r="B310" s="266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>
      <c r="A311" s="266"/>
      <c r="B311" s="266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>
      <c r="A312" s="266"/>
      <c r="B312" s="266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>
      <c r="A313" s="266"/>
      <c r="B313" s="266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>
      <c r="A314" s="266"/>
      <c r="B314" s="266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>
      <c r="A315" s="266"/>
      <c r="B315" s="266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>
      <c r="A316" s="266"/>
      <c r="B316" s="266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>
      <c r="A317" s="266"/>
      <c r="B317" s="266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>
      <c r="A318" s="266"/>
      <c r="B318" s="266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>
      <c r="A319" s="266"/>
      <c r="B319" s="266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>
      <c r="A320" s="266"/>
      <c r="B320" s="266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>
      <c r="A321" s="266"/>
      <c r="B321" s="266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>
      <c r="A322" s="266"/>
      <c r="B322" s="266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>
      <c r="A323" s="266"/>
      <c r="B323" s="266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>
      <c r="A324" s="266"/>
      <c r="B324" s="266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>
      <c r="A325" s="266"/>
      <c r="B325" s="266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>
      <c r="A326" s="266"/>
      <c r="B326" s="266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>
      <c r="A327" s="266"/>
      <c r="B327" s="266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>
      <c r="A328" s="266"/>
      <c r="B328" s="266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>
      <c r="A329" s="266"/>
      <c r="B329" s="266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>
      <c r="A330" s="266"/>
      <c r="B330" s="266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>
      <c r="A331" s="266"/>
      <c r="B331" s="266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>
      <c r="A332" s="266"/>
      <c r="B332" s="266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>
      <c r="A333" s="266"/>
      <c r="B333" s="266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>
      <c r="A334" s="266"/>
      <c r="B334" s="266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>
      <c r="A335" s="266"/>
      <c r="B335" s="266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>
      <c r="A336" s="266"/>
      <c r="B336" s="266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>
      <c r="A337" s="266"/>
      <c r="B337" s="266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>
      <c r="A338" s="266"/>
      <c r="B338" s="266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>
      <c r="A339" s="266"/>
      <c r="B339" s="266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>
      <c r="A340" s="266"/>
      <c r="B340" s="266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>
      <c r="A341" s="266"/>
      <c r="B341" s="266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>
      <c r="A342" s="266"/>
      <c r="B342" s="266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>
      <c r="A343" s="266"/>
      <c r="B343" s="266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>
      <c r="A344" s="266"/>
      <c r="B344" s="266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>
      <c r="A345" s="266"/>
      <c r="B345" s="266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>
      <c r="A346" s="266"/>
      <c r="B346" s="266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>
      <c r="A347" s="266"/>
      <c r="B347" s="266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>
      <c r="A348" s="266"/>
      <c r="B348" s="266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>
      <c r="A349" s="266"/>
      <c r="B349" s="266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>
      <c r="A350" s="266"/>
      <c r="B350" s="266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>
      <c r="A351" s="266"/>
      <c r="B351" s="266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>
      <c r="A352" s="266"/>
      <c r="B352" s="266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>
      <c r="A353" s="266"/>
      <c r="B353" s="266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>
      <c r="A354" s="266"/>
      <c r="B354" s="266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>
      <c r="A355" s="266"/>
      <c r="B355" s="266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>
      <c r="A356" s="266"/>
      <c r="B356" s="266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>
      <c r="A357" s="266"/>
      <c r="B357" s="266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>
      <c r="A358" s="266"/>
      <c r="B358" s="266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>
      <c r="A359" s="266"/>
      <c r="B359" s="266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>
      <c r="A360" s="266"/>
      <c r="B360" s="266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>
      <c r="A361" s="266"/>
      <c r="B361" s="266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>
      <c r="A362" s="266"/>
      <c r="B362" s="266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>
      <c r="A363" s="266"/>
      <c r="B363" s="266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>
      <c r="A364" s="266"/>
      <c r="B364" s="266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>
      <c r="A365" s="266"/>
      <c r="B365" s="266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>
      <c r="A366" s="266"/>
      <c r="B366" s="266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>
      <c r="A367" s="266"/>
      <c r="B367" s="266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>
      <c r="A368" s="266"/>
      <c r="B368" s="266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>
      <c r="A369" s="266"/>
      <c r="B369" s="266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>
      <c r="A370" s="266"/>
      <c r="B370" s="266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>
      <c r="A371" s="266"/>
      <c r="B371" s="266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>
      <c r="A372" s="266"/>
      <c r="B372" s="266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>
      <c r="A373" s="266"/>
      <c r="B373" s="266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>
      <c r="A374" s="266"/>
      <c r="B374" s="266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>
      <c r="A375" s="266"/>
      <c r="B375" s="266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>
      <c r="A376" s="266"/>
      <c r="B376" s="266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>
      <c r="A377" s="266"/>
      <c r="B377" s="266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>
      <c r="A378" s="266"/>
      <c r="B378" s="266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>
      <c r="A379" s="266"/>
      <c r="B379" s="266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>
      <c r="A380" s="266"/>
      <c r="B380" s="266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>
      <c r="A381" s="266"/>
      <c r="B381" s="266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>
      <c r="A382" s="266"/>
      <c r="B382" s="266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>
      <c r="A383" s="266"/>
      <c r="B383" s="266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>
      <c r="A384" s="266"/>
      <c r="B384" s="266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>
      <c r="A385" s="266"/>
      <c r="B385" s="266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>
      <c r="A386" s="266"/>
      <c r="B386" s="266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>
      <c r="A387" s="266"/>
      <c r="B387" s="266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>
      <c r="A388" s="266"/>
      <c r="B388" s="266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>
      <c r="A389" s="266"/>
      <c r="B389" s="266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>
      <c r="A390" s="266"/>
      <c r="B390" s="266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>
      <c r="A391" s="266"/>
      <c r="B391" s="266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>
      <c r="A392" s="266"/>
      <c r="B392" s="266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>
      <c r="A393" s="266"/>
      <c r="B393" s="266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>
      <c r="A394" s="266"/>
      <c r="B394" s="266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>
      <c r="A395" s="266"/>
      <c r="B395" s="266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>
      <c r="A396" s="266"/>
      <c r="B396" s="266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>
      <c r="A397" s="266"/>
      <c r="B397" s="266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>
      <c r="A398" s="266"/>
      <c r="B398" s="266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>
      <c r="A399" s="266"/>
      <c r="B399" s="266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>
      <c r="A400" s="266"/>
      <c r="B400" s="266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>
      <c r="A401" s="266"/>
      <c r="B401" s="266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>
      <c r="A402" s="266"/>
      <c r="B402" s="266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>
      <c r="A403" s="266"/>
      <c r="B403" s="266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>
      <c r="A404" s="266"/>
      <c r="B404" s="266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>
      <c r="A405" s="266"/>
      <c r="B405" s="266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>
      <c r="A406" s="266"/>
      <c r="B406" s="266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>
      <c r="A407" s="266"/>
      <c r="B407" s="266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>
      <c r="A408" s="266"/>
      <c r="B408" s="266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>
      <c r="A409" s="266"/>
      <c r="B409" s="266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>
      <c r="A410" s="266"/>
      <c r="B410" s="266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>
      <c r="A411" s="266"/>
      <c r="B411" s="266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>
      <c r="A412" s="266"/>
      <c r="B412" s="266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>
      <c r="A413" s="266"/>
      <c r="B413" s="266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>
      <c r="A414" s="266"/>
      <c r="B414" s="266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>
      <c r="A415" s="266"/>
      <c r="B415" s="266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>
      <c r="A416" s="266"/>
      <c r="B416" s="266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>
      <c r="A417" s="266"/>
      <c r="B417" s="266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>
      <c r="A418" s="266"/>
      <c r="B418" s="266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>
      <c r="A419" s="266"/>
      <c r="B419" s="266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>
      <c r="A420" s="266"/>
      <c r="B420" s="266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>
      <c r="A421" s="266"/>
      <c r="B421" s="266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>
      <c r="A422" s="266"/>
      <c r="B422" s="266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>
      <c r="A423" s="266"/>
      <c r="B423" s="266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>
      <c r="A424" s="266"/>
      <c r="B424" s="266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>
      <c r="A425" s="266"/>
      <c r="B425" s="266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>
      <c r="A426" s="266"/>
      <c r="B426" s="266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>
      <c r="A427" s="266"/>
      <c r="B427" s="266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>
      <c r="A428" s="266"/>
      <c r="B428" s="266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>
      <c r="A429" s="266"/>
      <c r="B429" s="266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>
      <c r="A430" s="266"/>
      <c r="B430" s="266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>
      <c r="A431" s="266"/>
      <c r="B431" s="266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>
      <c r="A432" s="266"/>
      <c r="B432" s="266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>
      <c r="A433" s="266"/>
      <c r="B433" s="266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>
      <c r="A434" s="266"/>
      <c r="B434" s="266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>
      <c r="A435" s="266"/>
      <c r="B435" s="266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>
      <c r="A436" s="266"/>
      <c r="B436" s="266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>
      <c r="A437" s="266"/>
      <c r="B437" s="266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>
      <c r="A438" s="266"/>
      <c r="B438" s="266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>
      <c r="A439" s="266"/>
      <c r="B439" s="266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>
      <c r="A440" s="266"/>
      <c r="B440" s="266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>
      <c r="A441" s="266"/>
      <c r="B441" s="266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>
      <c r="A442" s="266"/>
      <c r="B442" s="266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>
      <c r="A443" s="266"/>
      <c r="B443" s="266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>
      <c r="A444" s="266"/>
      <c r="B444" s="266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>
      <c r="A445" s="266"/>
      <c r="B445" s="266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>
      <c r="A446" s="266"/>
      <c r="B446" s="266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>
      <c r="A447" s="266"/>
      <c r="B447" s="266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>
      <c r="A448" s="266"/>
      <c r="B448" s="266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>
      <c r="A449" s="266"/>
      <c r="B449" s="266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0"/>
    <col customWidth="1" min="2" max="2" width="107.57"/>
    <col customWidth="1" min="3" max="3" width="13.57"/>
    <col customWidth="1" min="4" max="4" width="13.43"/>
    <col customWidth="1" min="5" max="5" width="16.14"/>
  </cols>
  <sheetData>
    <row r="1">
      <c r="A1" s="263" t="s">
        <v>4754</v>
      </c>
      <c r="B1" s="213" t="s">
        <v>4755</v>
      </c>
      <c r="C1" s="214" t="s">
        <v>1</v>
      </c>
      <c r="D1" s="215" t="s">
        <v>644</v>
      </c>
      <c r="E1" s="216" t="s">
        <v>3660</v>
      </c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</row>
    <row r="2">
      <c r="A2" s="265" t="s">
        <v>2710</v>
      </c>
      <c r="B2" s="266"/>
      <c r="C2" s="264"/>
      <c r="D2" s="264"/>
      <c r="E2" s="214">
        <v>143.0</v>
      </c>
      <c r="F2" s="264"/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264"/>
      <c r="X2" s="264"/>
      <c r="Y2" s="264"/>
      <c r="Z2" s="264"/>
    </row>
    <row r="3">
      <c r="A3" s="267">
        <v>0.4861</v>
      </c>
      <c r="B3" s="263" t="s">
        <v>589</v>
      </c>
      <c r="C3" s="214" t="s">
        <v>4250</v>
      </c>
      <c r="D3" s="214" t="s">
        <v>7</v>
      </c>
      <c r="E3" s="214">
        <v>9.0</v>
      </c>
      <c r="F3" s="264"/>
      <c r="G3" s="264"/>
      <c r="H3" s="264"/>
      <c r="I3" s="264"/>
      <c r="J3" s="264"/>
      <c r="K3" s="264"/>
      <c r="L3" s="264"/>
      <c r="M3" s="264"/>
      <c r="N3" s="264"/>
      <c r="O3" s="264"/>
      <c r="P3" s="264"/>
      <c r="Q3" s="264"/>
      <c r="R3" s="264"/>
      <c r="S3" s="264"/>
      <c r="T3" s="264"/>
      <c r="U3" s="264"/>
      <c r="V3" s="264"/>
      <c r="W3" s="264"/>
      <c r="X3" s="264"/>
      <c r="Y3" s="264"/>
      <c r="Z3" s="264"/>
    </row>
    <row r="4">
      <c r="A4" s="267">
        <v>0.1857</v>
      </c>
      <c r="B4" s="263" t="s">
        <v>352</v>
      </c>
      <c r="C4" s="214" t="s">
        <v>1453</v>
      </c>
      <c r="D4" s="214" t="s">
        <v>7</v>
      </c>
      <c r="E4" s="214">
        <v>4.0</v>
      </c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</row>
    <row r="5">
      <c r="A5" s="268">
        <v>0.1031</v>
      </c>
      <c r="B5" s="263" t="s">
        <v>3996</v>
      </c>
      <c r="C5" s="214" t="s">
        <v>1566</v>
      </c>
      <c r="D5" s="214" t="s">
        <v>15</v>
      </c>
      <c r="E5" s="214">
        <v>1.0</v>
      </c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</row>
    <row r="6">
      <c r="A6" s="268">
        <v>0.0394</v>
      </c>
      <c r="B6" s="263" t="s">
        <v>3309</v>
      </c>
      <c r="C6" s="214" t="s">
        <v>1455</v>
      </c>
      <c r="D6" s="214" t="s">
        <v>7</v>
      </c>
      <c r="E6" s="214">
        <v>1.0</v>
      </c>
      <c r="F6" s="264"/>
      <c r="G6" s="264"/>
      <c r="H6" s="264"/>
      <c r="I6" s="264"/>
      <c r="J6" s="264"/>
      <c r="K6" s="264"/>
      <c r="L6" s="264"/>
      <c r="M6" s="264"/>
      <c r="N6" s="264"/>
      <c r="O6" s="264"/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</row>
    <row r="7">
      <c r="A7" s="267">
        <v>0.0303</v>
      </c>
      <c r="B7" s="263" t="s">
        <v>586</v>
      </c>
      <c r="C7" s="214" t="s">
        <v>2100</v>
      </c>
      <c r="D7" s="214" t="s">
        <v>67</v>
      </c>
      <c r="E7" s="214">
        <v>6.0</v>
      </c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</row>
    <row r="8">
      <c r="A8" s="268">
        <v>0.0272</v>
      </c>
      <c r="B8" s="263" t="s">
        <v>68</v>
      </c>
      <c r="C8" s="214" t="s">
        <v>4758</v>
      </c>
      <c r="D8" s="214" t="s">
        <v>7</v>
      </c>
      <c r="E8" s="214">
        <v>1.0</v>
      </c>
      <c r="F8" s="264"/>
      <c r="G8" s="264"/>
      <c r="H8" s="264"/>
      <c r="I8" s="264"/>
      <c r="J8" s="264"/>
      <c r="K8" s="264"/>
      <c r="L8" s="264"/>
      <c r="M8" s="264"/>
      <c r="N8" s="264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</row>
    <row r="9">
      <c r="A9" s="268">
        <v>0.0182</v>
      </c>
      <c r="B9" s="263" t="s">
        <v>4568</v>
      </c>
      <c r="C9" s="214" t="s">
        <v>4759</v>
      </c>
      <c r="D9" s="214" t="s">
        <v>15</v>
      </c>
      <c r="E9" s="214">
        <v>1.0</v>
      </c>
      <c r="F9" s="264"/>
      <c r="G9" s="264"/>
      <c r="H9" s="264"/>
      <c r="I9" s="264"/>
      <c r="J9" s="264"/>
      <c r="K9" s="264"/>
      <c r="L9" s="264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</row>
    <row r="10">
      <c r="A10" s="267">
        <v>0.0139</v>
      </c>
      <c r="B10" s="263" t="s">
        <v>397</v>
      </c>
      <c r="C10" s="214" t="s">
        <v>4726</v>
      </c>
      <c r="D10" s="214" t="s">
        <v>67</v>
      </c>
      <c r="E10" s="214">
        <v>3.0</v>
      </c>
      <c r="F10" s="264"/>
      <c r="G10" s="264"/>
      <c r="H10" s="264"/>
      <c r="I10" s="264"/>
      <c r="J10" s="264"/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</row>
    <row r="11">
      <c r="A11" s="269">
        <v>0.0108</v>
      </c>
      <c r="B11" s="270" t="s">
        <v>573</v>
      </c>
      <c r="C11" s="271" t="s">
        <v>1448</v>
      </c>
      <c r="D11" s="271" t="s">
        <v>7</v>
      </c>
      <c r="E11" s="271">
        <v>1.0</v>
      </c>
      <c r="F11" s="272"/>
      <c r="G11" s="272"/>
      <c r="H11" s="272"/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>
      <c r="A12" s="268">
        <v>0.0066</v>
      </c>
      <c r="B12" s="263" t="s">
        <v>603</v>
      </c>
      <c r="C12" s="264"/>
      <c r="D12" s="264"/>
      <c r="E12" s="214">
        <v>1.0</v>
      </c>
      <c r="F12" s="264"/>
      <c r="G12" s="264"/>
      <c r="H12" s="264"/>
      <c r="I12" s="264"/>
      <c r="J12" s="264"/>
      <c r="K12" s="264"/>
      <c r="L12" s="264"/>
      <c r="M12" s="264"/>
      <c r="N12" s="264"/>
      <c r="O12" s="264"/>
      <c r="P12" s="264"/>
      <c r="Q12" s="264"/>
      <c r="R12" s="264"/>
      <c r="S12" s="264"/>
      <c r="T12" s="264"/>
      <c r="U12" s="264"/>
      <c r="V12" s="264"/>
      <c r="W12" s="264"/>
      <c r="X12" s="264"/>
      <c r="Y12" s="264"/>
      <c r="Z12" s="264"/>
    </row>
    <row r="13">
      <c r="A13" s="267">
        <v>0.0059</v>
      </c>
      <c r="B13" s="263" t="s">
        <v>4026</v>
      </c>
      <c r="C13" s="264"/>
      <c r="D13" s="264"/>
      <c r="E13" s="214">
        <v>2.0</v>
      </c>
      <c r="F13" s="264"/>
      <c r="G13" s="264"/>
      <c r="H13" s="264"/>
      <c r="I13" s="264"/>
      <c r="J13" s="264"/>
      <c r="K13" s="264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</row>
    <row r="14">
      <c r="A14" s="268">
        <v>0.0046</v>
      </c>
      <c r="B14" s="263" t="s">
        <v>3837</v>
      </c>
      <c r="C14" s="264"/>
      <c r="D14" s="264"/>
      <c r="E14" s="214">
        <v>1.0</v>
      </c>
      <c r="F14" s="264"/>
      <c r="G14" s="264"/>
      <c r="H14" s="264"/>
      <c r="I14" s="264"/>
      <c r="J14" s="264"/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</row>
    <row r="15">
      <c r="A15" s="268">
        <v>0.0039</v>
      </c>
      <c r="B15" s="263" t="s">
        <v>4592</v>
      </c>
      <c r="C15" s="264"/>
      <c r="D15" s="264"/>
      <c r="E15" s="214">
        <v>1.0</v>
      </c>
      <c r="F15" s="264"/>
      <c r="G15" s="264"/>
      <c r="H15" s="264"/>
      <c r="I15" s="264"/>
      <c r="J15" s="264"/>
      <c r="K15" s="264"/>
      <c r="L15" s="264"/>
      <c r="M15" s="264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</row>
    <row r="16">
      <c r="A16" s="268">
        <v>0.0033</v>
      </c>
      <c r="B16" s="263" t="s">
        <v>3762</v>
      </c>
      <c r="C16" s="264"/>
      <c r="D16" s="264"/>
      <c r="E16" s="214">
        <v>1.0</v>
      </c>
      <c r="F16" s="264"/>
      <c r="G16" s="264"/>
      <c r="H16" s="264"/>
      <c r="I16" s="264"/>
      <c r="J16" s="264"/>
      <c r="K16" s="264"/>
      <c r="L16" s="264"/>
      <c r="M16" s="264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</row>
    <row r="17">
      <c r="A17" s="268">
        <v>0.0033</v>
      </c>
      <c r="B17" s="263" t="s">
        <v>360</v>
      </c>
      <c r="C17" s="264"/>
      <c r="D17" s="264"/>
      <c r="E17" s="214">
        <v>1.0</v>
      </c>
      <c r="F17" s="264"/>
      <c r="G17" s="264"/>
      <c r="H17" s="264"/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</row>
    <row r="18">
      <c r="A18" s="267">
        <v>0.0032</v>
      </c>
      <c r="B18" s="263" t="s">
        <v>348</v>
      </c>
      <c r="C18" s="264"/>
      <c r="D18" s="264"/>
      <c r="E18" s="214">
        <v>2.0</v>
      </c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</row>
    <row r="19">
      <c r="A19" s="268">
        <v>0.0032</v>
      </c>
      <c r="B19" s="263" t="s">
        <v>3864</v>
      </c>
      <c r="C19" s="264"/>
      <c r="D19" s="264"/>
      <c r="E19" s="214">
        <v>1.0</v>
      </c>
      <c r="F19" s="264"/>
      <c r="G19" s="264"/>
      <c r="H19" s="264"/>
      <c r="I19" s="264"/>
      <c r="J19" s="264"/>
      <c r="K19" s="264"/>
      <c r="L19" s="264"/>
      <c r="M19" s="264"/>
      <c r="N19" s="264"/>
      <c r="O19" s="264"/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</row>
    <row r="20">
      <c r="A20" s="268">
        <v>0.0028</v>
      </c>
      <c r="B20" s="263" t="s">
        <v>3757</v>
      </c>
      <c r="C20" s="264"/>
      <c r="D20" s="264"/>
      <c r="E20" s="214">
        <v>1.0</v>
      </c>
      <c r="F20" s="264"/>
      <c r="G20" s="264"/>
      <c r="H20" s="264"/>
      <c r="I20" s="264"/>
      <c r="J20" s="264"/>
      <c r="K20" s="264"/>
      <c r="L20" s="264"/>
      <c r="M20" s="264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</row>
    <row r="21">
      <c r="A21" s="267">
        <v>0.0026</v>
      </c>
      <c r="B21" s="263" t="s">
        <v>490</v>
      </c>
      <c r="C21" s="264"/>
      <c r="D21" s="264"/>
      <c r="E21" s="214">
        <v>2.0</v>
      </c>
      <c r="F21" s="264"/>
      <c r="G21" s="264"/>
      <c r="H21" s="264"/>
      <c r="I21" s="264"/>
      <c r="J21" s="264"/>
      <c r="K21" s="264"/>
      <c r="L21" s="264"/>
      <c r="M21" s="264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</row>
    <row r="22">
      <c r="A22" s="268">
        <v>0.0025</v>
      </c>
      <c r="B22" s="263" t="s">
        <v>3831</v>
      </c>
      <c r="C22" s="264"/>
      <c r="D22" s="264"/>
      <c r="E22" s="214">
        <v>1.0</v>
      </c>
      <c r="F22" s="264"/>
      <c r="G22" s="264"/>
      <c r="H22" s="264"/>
      <c r="I22" s="264"/>
      <c r="J22" s="264"/>
      <c r="K22" s="264"/>
      <c r="L22" s="264"/>
      <c r="M22" s="264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</row>
    <row r="23">
      <c r="A23" s="268">
        <v>0.0024</v>
      </c>
      <c r="B23" s="263" t="s">
        <v>373</v>
      </c>
      <c r="C23" s="264"/>
      <c r="D23" s="264"/>
      <c r="E23" s="214">
        <v>1.0</v>
      </c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</row>
    <row r="24">
      <c r="A24" s="268">
        <v>0.0022</v>
      </c>
      <c r="B24" s="263" t="s">
        <v>3840</v>
      </c>
      <c r="C24" s="264"/>
      <c r="D24" s="264"/>
      <c r="E24" s="214">
        <v>1.0</v>
      </c>
      <c r="F24" s="264"/>
      <c r="G24" s="264"/>
      <c r="H24" s="264"/>
      <c r="I24" s="264"/>
      <c r="J24" s="264"/>
      <c r="K24" s="264"/>
      <c r="L24" s="264"/>
      <c r="M24" s="264"/>
      <c r="N24" s="264"/>
      <c r="O24" s="264"/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</row>
    <row r="25">
      <c r="A25" s="267">
        <v>0.002</v>
      </c>
      <c r="B25" s="263" t="s">
        <v>633</v>
      </c>
      <c r="C25" s="264"/>
      <c r="D25" s="264"/>
      <c r="E25" s="214">
        <v>2.0</v>
      </c>
      <c r="F25" s="264"/>
      <c r="G25" s="264"/>
      <c r="H25" s="264"/>
      <c r="I25" s="264"/>
      <c r="J25" s="264"/>
      <c r="K25" s="264"/>
      <c r="L25" s="264"/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</row>
    <row r="26">
      <c r="A26" s="268">
        <v>0.0019</v>
      </c>
      <c r="B26" s="263" t="s">
        <v>4762</v>
      </c>
      <c r="C26" s="264"/>
      <c r="D26" s="264"/>
      <c r="E26" s="214">
        <v>1.0</v>
      </c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</row>
    <row r="27">
      <c r="A27" s="267">
        <v>0.0018</v>
      </c>
      <c r="B27" s="263" t="s">
        <v>617</v>
      </c>
      <c r="C27" s="264"/>
      <c r="D27" s="264"/>
      <c r="E27" s="214">
        <v>7.0</v>
      </c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</row>
    <row r="28">
      <c r="A28" s="268">
        <v>0.0017</v>
      </c>
      <c r="B28" s="263" t="s">
        <v>532</v>
      </c>
      <c r="C28" s="264"/>
      <c r="D28" s="264"/>
      <c r="E28" s="214">
        <v>1.0</v>
      </c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</row>
    <row r="29">
      <c r="A29" s="268">
        <v>0.0017</v>
      </c>
      <c r="B29" s="263" t="s">
        <v>4763</v>
      </c>
      <c r="C29" s="264"/>
      <c r="D29" s="264"/>
      <c r="E29" s="214">
        <v>1.0</v>
      </c>
      <c r="F29" s="264"/>
      <c r="G29" s="264"/>
      <c r="H29" s="264"/>
      <c r="I29" s="264"/>
      <c r="J29" s="264"/>
      <c r="K29" s="264"/>
      <c r="L29" s="264"/>
      <c r="M29" s="264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</row>
    <row r="30">
      <c r="A30" s="267">
        <v>0.0013</v>
      </c>
      <c r="B30" s="263" t="s">
        <v>604</v>
      </c>
      <c r="C30" s="264"/>
      <c r="D30" s="264"/>
      <c r="E30" s="214">
        <v>2.0</v>
      </c>
      <c r="F30" s="264"/>
      <c r="G30" s="264"/>
      <c r="H30" s="264"/>
      <c r="I30" s="264"/>
      <c r="J30" s="264"/>
      <c r="K30" s="264"/>
      <c r="L30" s="264"/>
      <c r="M30" s="264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</row>
    <row r="31">
      <c r="A31" s="268">
        <v>0.0013</v>
      </c>
      <c r="B31" s="263" t="s">
        <v>520</v>
      </c>
      <c r="C31" s="264"/>
      <c r="D31" s="264"/>
      <c r="E31" s="214">
        <v>1.0</v>
      </c>
      <c r="F31" s="264"/>
      <c r="G31" s="264"/>
      <c r="H31" s="264"/>
      <c r="I31" s="264"/>
      <c r="J31" s="264"/>
      <c r="K31" s="264"/>
      <c r="L31" s="264"/>
      <c r="M31" s="264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</row>
    <row r="32">
      <c r="A32" s="268">
        <v>0.0013</v>
      </c>
      <c r="B32" s="263" t="s">
        <v>3843</v>
      </c>
      <c r="C32" s="264"/>
      <c r="D32" s="264"/>
      <c r="E32" s="214">
        <v>1.0</v>
      </c>
      <c r="F32" s="264"/>
      <c r="G32" s="264"/>
      <c r="H32" s="264"/>
      <c r="I32" s="264"/>
      <c r="J32" s="264"/>
      <c r="K32" s="264"/>
      <c r="L32" s="264"/>
      <c r="M32" s="264"/>
      <c r="N32" s="264"/>
      <c r="O32" s="264"/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</row>
    <row r="33">
      <c r="A33" s="268">
        <v>0.0011</v>
      </c>
      <c r="B33" s="263" t="s">
        <v>204</v>
      </c>
      <c r="C33" s="264"/>
      <c r="D33" s="264"/>
      <c r="E33" s="214">
        <v>1.0</v>
      </c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</row>
    <row r="34">
      <c r="A34" s="268">
        <v>0.0011</v>
      </c>
      <c r="B34" s="263" t="s">
        <v>3793</v>
      </c>
      <c r="C34" s="264"/>
      <c r="D34" s="264"/>
      <c r="E34" s="214">
        <v>1.0</v>
      </c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</row>
    <row r="35">
      <c r="A35" s="268">
        <v>0.0011</v>
      </c>
      <c r="B35" s="263" t="s">
        <v>4620</v>
      </c>
      <c r="C35" s="264"/>
      <c r="D35" s="264"/>
      <c r="E35" s="214">
        <v>1.0</v>
      </c>
      <c r="F35" s="264"/>
      <c r="G35" s="264"/>
      <c r="H35" s="264"/>
      <c r="I35" s="264"/>
      <c r="J35" s="264"/>
      <c r="K35" s="264"/>
      <c r="L35" s="264"/>
      <c r="M35" s="264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</row>
    <row r="36">
      <c r="A36" s="268">
        <v>0.001</v>
      </c>
      <c r="B36" s="263" t="s">
        <v>132</v>
      </c>
      <c r="C36" s="264"/>
      <c r="D36" s="264"/>
      <c r="E36" s="214">
        <v>1.0</v>
      </c>
      <c r="F36" s="264"/>
      <c r="G36" s="264"/>
      <c r="H36" s="264"/>
      <c r="I36" s="264"/>
      <c r="J36" s="264"/>
      <c r="K36" s="264"/>
      <c r="L36" s="264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</row>
    <row r="37">
      <c r="A37" s="268">
        <v>0.001</v>
      </c>
      <c r="B37" s="263" t="s">
        <v>4606</v>
      </c>
      <c r="C37" s="264"/>
      <c r="D37" s="264"/>
      <c r="E37" s="214">
        <v>1.0</v>
      </c>
      <c r="F37" s="264"/>
      <c r="G37" s="264"/>
      <c r="H37" s="264"/>
      <c r="I37" s="264"/>
      <c r="J37" s="264"/>
      <c r="K37" s="264"/>
      <c r="L37" s="264"/>
      <c r="M37" s="264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</row>
    <row r="38">
      <c r="A38" s="267">
        <v>9.0E-4</v>
      </c>
      <c r="B38" s="263" t="s">
        <v>4619</v>
      </c>
      <c r="C38" s="264"/>
      <c r="D38" s="264"/>
      <c r="E38" s="214">
        <v>2.0</v>
      </c>
      <c r="F38" s="264"/>
      <c r="G38" s="264"/>
      <c r="H38" s="264"/>
      <c r="I38" s="264"/>
      <c r="J38" s="264"/>
      <c r="K38" s="264"/>
      <c r="L38" s="264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</row>
    <row r="39">
      <c r="A39" s="268">
        <v>9.0E-4</v>
      </c>
      <c r="B39" s="263" t="s">
        <v>3766</v>
      </c>
      <c r="C39" s="264"/>
      <c r="D39" s="264"/>
      <c r="E39" s="214">
        <v>1.0</v>
      </c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</row>
    <row r="40">
      <c r="A40" s="268">
        <v>9.0E-4</v>
      </c>
      <c r="B40" s="263" t="s">
        <v>4575</v>
      </c>
      <c r="C40" s="264"/>
      <c r="D40" s="264"/>
      <c r="E40" s="214">
        <v>1.0</v>
      </c>
      <c r="F40" s="264"/>
      <c r="G40" s="264"/>
      <c r="H40" s="264"/>
      <c r="I40" s="264"/>
      <c r="J40" s="264"/>
      <c r="K40" s="264"/>
      <c r="L40" s="264"/>
      <c r="M40" s="264"/>
      <c r="N40" s="264"/>
      <c r="O40" s="264"/>
      <c r="P40" s="264"/>
      <c r="Q40" s="264"/>
      <c r="R40" s="264"/>
      <c r="S40" s="264"/>
      <c r="T40" s="264"/>
      <c r="U40" s="264"/>
      <c r="V40" s="264"/>
      <c r="W40" s="264"/>
      <c r="X40" s="264"/>
      <c r="Y40" s="264"/>
      <c r="Z40" s="264"/>
    </row>
    <row r="41">
      <c r="A41" s="268">
        <v>9.0E-4</v>
      </c>
      <c r="B41" s="263" t="s">
        <v>4570</v>
      </c>
      <c r="C41" s="264"/>
      <c r="D41" s="264"/>
      <c r="E41" s="214">
        <v>1.0</v>
      </c>
      <c r="F41" s="264"/>
      <c r="G41" s="264"/>
      <c r="H41" s="264"/>
      <c r="I41" s="264"/>
      <c r="J41" s="264"/>
      <c r="K41" s="264"/>
      <c r="L41" s="264"/>
      <c r="M41" s="264"/>
      <c r="N41" s="264"/>
      <c r="O41" s="264"/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</row>
    <row r="42">
      <c r="A42" s="268">
        <v>8.0E-4</v>
      </c>
      <c r="B42" s="263" t="s">
        <v>4764</v>
      </c>
      <c r="C42" s="264"/>
      <c r="D42" s="264"/>
      <c r="E42" s="214">
        <v>1.0</v>
      </c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64"/>
      <c r="Q42" s="264"/>
      <c r="R42" s="264"/>
      <c r="S42" s="264"/>
      <c r="T42" s="264"/>
      <c r="U42" s="264"/>
      <c r="V42" s="264"/>
      <c r="W42" s="264"/>
      <c r="X42" s="264"/>
      <c r="Y42" s="264"/>
      <c r="Z42" s="264"/>
    </row>
    <row r="43">
      <c r="A43" s="268">
        <v>8.0E-4</v>
      </c>
      <c r="B43" s="263" t="s">
        <v>4765</v>
      </c>
      <c r="C43" s="264"/>
      <c r="D43" s="264"/>
      <c r="E43" s="214">
        <v>1.0</v>
      </c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</row>
    <row r="44">
      <c r="A44" s="268">
        <v>7.0E-4</v>
      </c>
      <c r="B44" s="263" t="s">
        <v>3541</v>
      </c>
      <c r="C44" s="264"/>
      <c r="D44" s="264"/>
      <c r="E44" s="214">
        <v>1.0</v>
      </c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</row>
    <row r="45">
      <c r="A45" s="267">
        <v>6.0E-4</v>
      </c>
      <c r="B45" s="263" t="s">
        <v>4584</v>
      </c>
      <c r="C45" s="264"/>
      <c r="D45" s="264"/>
      <c r="E45" s="214">
        <v>2.0</v>
      </c>
      <c r="F45" s="264"/>
      <c r="G45" s="264"/>
      <c r="H45" s="264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</row>
    <row r="46">
      <c r="A46" s="267">
        <v>5.0E-4</v>
      </c>
      <c r="B46" s="263" t="s">
        <v>421</v>
      </c>
      <c r="C46" s="264"/>
      <c r="D46" s="264"/>
      <c r="E46" s="214">
        <v>2.0</v>
      </c>
      <c r="F46" s="264"/>
      <c r="G46" s="264"/>
      <c r="H46" s="264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264"/>
      <c r="V46" s="264"/>
      <c r="W46" s="264"/>
      <c r="X46" s="264"/>
      <c r="Y46" s="264"/>
      <c r="Z46" s="264"/>
    </row>
    <row r="47">
      <c r="A47" s="267">
        <v>5.0E-4</v>
      </c>
      <c r="B47" s="263" t="s">
        <v>3835</v>
      </c>
      <c r="C47" s="264"/>
      <c r="D47" s="264"/>
      <c r="E47" s="214">
        <v>2.0</v>
      </c>
      <c r="F47" s="264"/>
      <c r="G47" s="264"/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</row>
    <row r="48">
      <c r="A48" s="268">
        <v>5.0E-4</v>
      </c>
      <c r="B48" s="263" t="s">
        <v>3978</v>
      </c>
      <c r="C48" s="264"/>
      <c r="D48" s="264"/>
      <c r="E48" s="214">
        <v>1.0</v>
      </c>
      <c r="F48" s="264"/>
      <c r="G48" s="264"/>
      <c r="H48" s="264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</row>
    <row r="49">
      <c r="A49" s="268">
        <v>5.0E-4</v>
      </c>
      <c r="B49" s="263" t="s">
        <v>3905</v>
      </c>
      <c r="C49" s="264"/>
      <c r="D49" s="264"/>
      <c r="E49" s="214">
        <v>1.0</v>
      </c>
      <c r="F49" s="264"/>
      <c r="G49" s="264"/>
      <c r="H49" s="264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</row>
    <row r="50">
      <c r="A50" s="268">
        <v>4.0E-4</v>
      </c>
      <c r="B50" s="263" t="s">
        <v>4710</v>
      </c>
      <c r="C50" s="264"/>
      <c r="D50" s="264"/>
      <c r="E50" s="214">
        <v>1.0</v>
      </c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</row>
    <row r="51">
      <c r="A51" s="268">
        <v>4.0E-4</v>
      </c>
      <c r="B51" s="263" t="s">
        <v>4746</v>
      </c>
      <c r="C51" s="264"/>
      <c r="D51" s="264"/>
      <c r="E51" s="214">
        <v>1.0</v>
      </c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</row>
    <row r="52">
      <c r="A52" s="268">
        <v>4.0E-4</v>
      </c>
      <c r="B52" s="263" t="s">
        <v>4276</v>
      </c>
      <c r="C52" s="264"/>
      <c r="D52" s="264"/>
      <c r="E52" s="214">
        <v>1.0</v>
      </c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</row>
    <row r="53">
      <c r="A53" s="268">
        <v>4.0E-4</v>
      </c>
      <c r="B53" s="263" t="s">
        <v>3765</v>
      </c>
      <c r="C53" s="264"/>
      <c r="D53" s="264"/>
      <c r="E53" s="214">
        <v>1.0</v>
      </c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</row>
    <row r="54">
      <c r="A54" s="268">
        <v>4.0E-4</v>
      </c>
      <c r="B54" s="263" t="s">
        <v>4047</v>
      </c>
      <c r="C54" s="264"/>
      <c r="D54" s="264"/>
      <c r="E54" s="214">
        <v>1.0</v>
      </c>
      <c r="F54" s="264"/>
      <c r="G54" s="264"/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</row>
    <row r="55">
      <c r="A55" s="268">
        <v>4.0E-4</v>
      </c>
      <c r="B55" s="263" t="s">
        <v>4766</v>
      </c>
      <c r="C55" s="264"/>
      <c r="D55" s="264"/>
      <c r="E55" s="214">
        <v>1.0</v>
      </c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</row>
    <row r="56">
      <c r="A56" s="268">
        <v>4.0E-4</v>
      </c>
      <c r="B56" s="263" t="s">
        <v>3132</v>
      </c>
      <c r="C56" s="264"/>
      <c r="D56" s="264"/>
      <c r="E56" s="214">
        <v>1.0</v>
      </c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</row>
    <row r="57">
      <c r="A57" s="268">
        <v>4.0E-4</v>
      </c>
      <c r="B57" s="263" t="s">
        <v>4767</v>
      </c>
      <c r="C57" s="264"/>
      <c r="D57" s="264"/>
      <c r="E57" s="214">
        <v>1.0</v>
      </c>
      <c r="F57" s="264"/>
      <c r="G57" s="264"/>
      <c r="H57" s="264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</row>
    <row r="58">
      <c r="A58" s="268">
        <v>4.0E-4</v>
      </c>
      <c r="B58" s="263" t="s">
        <v>4577</v>
      </c>
      <c r="C58" s="264"/>
      <c r="D58" s="264"/>
      <c r="E58" s="214">
        <v>1.0</v>
      </c>
      <c r="F58" s="264"/>
      <c r="G58" s="264"/>
      <c r="H58" s="264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</row>
    <row r="59">
      <c r="A59" s="268">
        <v>3.0E-4</v>
      </c>
      <c r="B59" s="263" t="s">
        <v>4768</v>
      </c>
      <c r="C59" s="264"/>
      <c r="D59" s="264"/>
      <c r="E59" s="214">
        <v>1.0</v>
      </c>
      <c r="F59" s="264"/>
      <c r="G59" s="264"/>
      <c r="H59" s="264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</row>
    <row r="60">
      <c r="A60" s="268">
        <v>3.0E-4</v>
      </c>
      <c r="B60" s="263" t="s">
        <v>3478</v>
      </c>
      <c r="C60" s="264"/>
      <c r="D60" s="264"/>
      <c r="E60" s="214">
        <v>1.0</v>
      </c>
      <c r="F60" s="264"/>
      <c r="G60" s="264"/>
      <c r="H60" s="264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</row>
    <row r="61">
      <c r="A61" s="268">
        <v>3.0E-4</v>
      </c>
      <c r="B61" s="263" t="s">
        <v>126</v>
      </c>
      <c r="C61" s="264"/>
      <c r="D61" s="264"/>
      <c r="E61" s="214">
        <v>1.0</v>
      </c>
      <c r="F61" s="264"/>
      <c r="G61" s="264"/>
      <c r="H61" s="264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</row>
    <row r="62">
      <c r="A62" s="268">
        <v>3.0E-4</v>
      </c>
      <c r="B62" s="263" t="s">
        <v>4769</v>
      </c>
      <c r="C62" s="264"/>
      <c r="D62" s="264"/>
      <c r="E62" s="214">
        <v>1.0</v>
      </c>
      <c r="F62" s="264"/>
      <c r="G62" s="264"/>
      <c r="H62" s="264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</row>
    <row r="63">
      <c r="A63" s="268">
        <v>3.0E-4</v>
      </c>
      <c r="B63" s="263" t="s">
        <v>4770</v>
      </c>
      <c r="C63" s="264"/>
      <c r="D63" s="264"/>
      <c r="E63" s="214">
        <v>1.0</v>
      </c>
      <c r="F63" s="264"/>
      <c r="G63" s="264"/>
      <c r="H63" s="264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</row>
    <row r="64">
      <c r="A64" s="268">
        <v>3.0E-4</v>
      </c>
      <c r="B64" s="263" t="s">
        <v>3416</v>
      </c>
      <c r="C64" s="264"/>
      <c r="D64" s="264"/>
      <c r="E64" s="214">
        <v>1.0</v>
      </c>
      <c r="F64" s="264"/>
      <c r="G64" s="264"/>
      <c r="H64" s="264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</row>
    <row r="65">
      <c r="A65" s="268">
        <v>3.0E-4</v>
      </c>
      <c r="B65" s="263" t="s">
        <v>3476</v>
      </c>
      <c r="C65" s="264"/>
      <c r="D65" s="264"/>
      <c r="E65" s="214">
        <v>1.0</v>
      </c>
      <c r="F65" s="264"/>
      <c r="G65" s="264"/>
      <c r="H65" s="264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</row>
    <row r="66">
      <c r="A66" s="268">
        <v>3.0E-4</v>
      </c>
      <c r="B66" s="263" t="s">
        <v>4771</v>
      </c>
      <c r="C66" s="264"/>
      <c r="D66" s="264"/>
      <c r="E66" s="214">
        <v>1.0</v>
      </c>
      <c r="F66" s="264"/>
      <c r="G66" s="264"/>
      <c r="H66" s="264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</row>
    <row r="67">
      <c r="A67" s="268">
        <v>3.0E-4</v>
      </c>
      <c r="B67" s="263" t="s">
        <v>4582</v>
      </c>
      <c r="C67" s="264"/>
      <c r="D67" s="264"/>
      <c r="E67" s="214">
        <v>1.0</v>
      </c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</row>
    <row r="68">
      <c r="A68" s="273">
        <v>2.0E-4</v>
      </c>
      <c r="B68" s="263" t="s">
        <v>115</v>
      </c>
      <c r="C68" s="264"/>
      <c r="D68" s="264"/>
      <c r="E68" s="214">
        <v>2.0</v>
      </c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</row>
    <row r="69">
      <c r="A69" s="267">
        <v>2.0E-4</v>
      </c>
      <c r="B69" s="263" t="s">
        <v>4772</v>
      </c>
      <c r="C69" s="264"/>
      <c r="D69" s="264"/>
      <c r="E69" s="214">
        <v>2.0</v>
      </c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</row>
    <row r="70">
      <c r="A70" s="268">
        <v>2.0E-4</v>
      </c>
      <c r="B70" s="263" t="s">
        <v>3873</v>
      </c>
      <c r="C70" s="264"/>
      <c r="D70" s="264"/>
      <c r="E70" s="214">
        <v>1.0</v>
      </c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</row>
    <row r="71">
      <c r="A71" s="268">
        <v>2.0E-4</v>
      </c>
      <c r="B71" s="263" t="s">
        <v>3853</v>
      </c>
      <c r="C71" s="264"/>
      <c r="D71" s="264"/>
      <c r="E71" s="214">
        <v>1.0</v>
      </c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</row>
    <row r="72">
      <c r="A72" s="268">
        <v>2.0E-4</v>
      </c>
      <c r="B72" s="263" t="s">
        <v>3771</v>
      </c>
      <c r="C72" s="264"/>
      <c r="D72" s="264"/>
      <c r="E72" s="214">
        <v>1.0</v>
      </c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</row>
    <row r="73">
      <c r="A73" s="268">
        <v>2.0E-4</v>
      </c>
      <c r="B73" s="263" t="s">
        <v>4773</v>
      </c>
      <c r="C73" s="264"/>
      <c r="D73" s="264"/>
      <c r="E73" s="214">
        <v>1.0</v>
      </c>
      <c r="F73" s="264"/>
      <c r="G73" s="264"/>
      <c r="H73" s="264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</row>
    <row r="74">
      <c r="A74" s="268">
        <v>2.0E-4</v>
      </c>
      <c r="B74" s="263" t="s">
        <v>3312</v>
      </c>
      <c r="C74" s="264"/>
      <c r="D74" s="264"/>
      <c r="E74" s="214">
        <v>1.0</v>
      </c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>
      <c r="A75" s="268">
        <v>2.0E-4</v>
      </c>
      <c r="B75" s="263" t="s">
        <v>625</v>
      </c>
      <c r="C75" s="264"/>
      <c r="D75" s="264"/>
      <c r="E75" s="214">
        <v>1.0</v>
      </c>
      <c r="F75" s="264"/>
      <c r="G75" s="264"/>
      <c r="H75" s="264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</row>
    <row r="76">
      <c r="A76" s="268">
        <v>1.0E-4</v>
      </c>
      <c r="B76" s="263" t="s">
        <v>4774</v>
      </c>
      <c r="C76" s="264"/>
      <c r="D76" s="264"/>
      <c r="E76" s="214">
        <v>1.0</v>
      </c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</row>
    <row r="77">
      <c r="A77" s="268">
        <v>1.0E-4</v>
      </c>
      <c r="B77" s="263" t="s">
        <v>4775</v>
      </c>
      <c r="C77" s="264"/>
      <c r="D77" s="264"/>
      <c r="E77" s="214">
        <v>1.0</v>
      </c>
      <c r="F77" s="264"/>
      <c r="G77" s="264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</row>
    <row r="78">
      <c r="A78" s="268">
        <v>1.0E-4</v>
      </c>
      <c r="B78" s="263" t="s">
        <v>4776</v>
      </c>
      <c r="C78" s="264"/>
      <c r="D78" s="264"/>
      <c r="E78" s="214">
        <v>1.0</v>
      </c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</row>
    <row r="79">
      <c r="A79" s="268">
        <v>1.0E-4</v>
      </c>
      <c r="B79" s="263" t="s">
        <v>4777</v>
      </c>
      <c r="C79" s="264"/>
      <c r="D79" s="264"/>
      <c r="E79" s="214">
        <v>1.0</v>
      </c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</row>
    <row r="80">
      <c r="A80" s="268">
        <v>1.0E-4</v>
      </c>
      <c r="B80" s="263" t="s">
        <v>4778</v>
      </c>
      <c r="C80" s="264"/>
      <c r="D80" s="264"/>
      <c r="E80" s="214">
        <v>1.0</v>
      </c>
      <c r="F80" s="264"/>
      <c r="G80" s="264"/>
      <c r="H80" s="264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</row>
    <row r="81">
      <c r="A81" s="268">
        <v>1.0E-4</v>
      </c>
      <c r="B81" s="263" t="s">
        <v>111</v>
      </c>
      <c r="C81" s="264"/>
      <c r="D81" s="264"/>
      <c r="E81" s="214">
        <v>1.0</v>
      </c>
      <c r="F81" s="264"/>
      <c r="G81" s="264"/>
      <c r="H81" s="264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</row>
    <row r="82">
      <c r="A82" s="268">
        <v>1.0E-4</v>
      </c>
      <c r="B82" s="263" t="s">
        <v>113</v>
      </c>
      <c r="C82" s="264"/>
      <c r="D82" s="264"/>
      <c r="E82" s="214">
        <v>1.0</v>
      </c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</row>
    <row r="83">
      <c r="A83" s="268">
        <v>1.0E-4</v>
      </c>
      <c r="B83" s="263" t="s">
        <v>4779</v>
      </c>
      <c r="C83" s="264"/>
      <c r="D83" s="264"/>
      <c r="E83" s="214">
        <v>1.0</v>
      </c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</row>
    <row r="84">
      <c r="A84" s="268">
        <v>1.0E-4</v>
      </c>
      <c r="B84" s="263" t="s">
        <v>4780</v>
      </c>
      <c r="C84" s="264"/>
      <c r="D84" s="264"/>
      <c r="E84" s="214">
        <v>1.0</v>
      </c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</row>
    <row r="85">
      <c r="A85" s="268">
        <v>1.0E-4</v>
      </c>
      <c r="B85" s="263" t="s">
        <v>247</v>
      </c>
      <c r="C85" s="264"/>
      <c r="D85" s="264"/>
      <c r="E85" s="214">
        <v>1.0</v>
      </c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</row>
    <row r="86">
      <c r="A86" s="268">
        <v>1.0E-4</v>
      </c>
      <c r="B86" s="263" t="s">
        <v>4781</v>
      </c>
      <c r="C86" s="264"/>
      <c r="D86" s="264"/>
      <c r="E86" s="214">
        <v>1.0</v>
      </c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</row>
    <row r="87">
      <c r="A87" s="268">
        <v>1.0E-4</v>
      </c>
      <c r="B87" s="263" t="s">
        <v>251</v>
      </c>
      <c r="C87" s="264"/>
      <c r="D87" s="264"/>
      <c r="E87" s="214">
        <v>1.0</v>
      </c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</row>
    <row r="88">
      <c r="A88" s="268">
        <v>1.0E-4</v>
      </c>
      <c r="B88" s="263" t="s">
        <v>3763</v>
      </c>
      <c r="C88" s="264"/>
      <c r="D88" s="264"/>
      <c r="E88" s="214">
        <v>1.0</v>
      </c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</row>
    <row r="89">
      <c r="A89" s="268">
        <v>1.0E-4</v>
      </c>
      <c r="B89" s="263" t="s">
        <v>3833</v>
      </c>
      <c r="C89" s="264"/>
      <c r="D89" s="264"/>
      <c r="E89" s="214">
        <v>1.0</v>
      </c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</row>
    <row r="90">
      <c r="A90" s="268">
        <v>1.0E-4</v>
      </c>
      <c r="B90" s="263" t="s">
        <v>4051</v>
      </c>
      <c r="C90" s="264"/>
      <c r="D90" s="264"/>
      <c r="E90" s="214">
        <v>1.0</v>
      </c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</row>
    <row r="91">
      <c r="A91" s="268">
        <v>1.0E-4</v>
      </c>
      <c r="B91" s="263" t="s">
        <v>4613</v>
      </c>
      <c r="C91" s="264"/>
      <c r="D91" s="264"/>
      <c r="E91" s="214">
        <v>1.0</v>
      </c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</row>
    <row r="92">
      <c r="A92" s="268">
        <v>1.0E-4</v>
      </c>
      <c r="B92" s="263" t="s">
        <v>4782</v>
      </c>
      <c r="C92" s="264"/>
      <c r="D92" s="264"/>
      <c r="E92" s="214">
        <v>1.0</v>
      </c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</row>
    <row r="93">
      <c r="A93" s="268">
        <v>1.0E-4</v>
      </c>
      <c r="B93" s="263" t="s">
        <v>4599</v>
      </c>
      <c r="C93" s="264"/>
      <c r="D93" s="264"/>
      <c r="E93" s="214">
        <v>1.0</v>
      </c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</row>
    <row r="94">
      <c r="A94" s="268">
        <v>1.0E-4</v>
      </c>
      <c r="B94" s="263" t="s">
        <v>4556</v>
      </c>
      <c r="C94" s="264"/>
      <c r="D94" s="264"/>
      <c r="E94" s="214">
        <v>1.0</v>
      </c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</row>
    <row r="95">
      <c r="A95" s="268">
        <v>1.0E-4</v>
      </c>
      <c r="B95" s="263" t="s">
        <v>4783</v>
      </c>
      <c r="C95" s="264"/>
      <c r="D95" s="264"/>
      <c r="E95" s="214">
        <v>1.0</v>
      </c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</row>
    <row r="96">
      <c r="A96" s="268">
        <v>1.0E-4</v>
      </c>
      <c r="B96" s="263" t="s">
        <v>465</v>
      </c>
      <c r="C96" s="264"/>
      <c r="D96" s="264"/>
      <c r="E96" s="214">
        <v>1.0</v>
      </c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</row>
    <row r="97">
      <c r="A97" s="268">
        <v>1.0E-4</v>
      </c>
      <c r="B97" s="263" t="s">
        <v>3751</v>
      </c>
      <c r="C97" s="264"/>
      <c r="D97" s="264"/>
      <c r="E97" s="214">
        <v>1.0</v>
      </c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</row>
    <row r="98">
      <c r="A98" s="268">
        <v>1.0E-4</v>
      </c>
      <c r="B98" s="263" t="s">
        <v>4061</v>
      </c>
      <c r="C98" s="264"/>
      <c r="D98" s="264"/>
      <c r="E98" s="214">
        <v>1.0</v>
      </c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</row>
    <row r="99">
      <c r="A99" s="268">
        <v>1.0E-4</v>
      </c>
      <c r="B99" s="263" t="s">
        <v>4045</v>
      </c>
      <c r="C99" s="264"/>
      <c r="D99" s="264"/>
      <c r="E99" s="214">
        <v>1.0</v>
      </c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</row>
    <row r="100">
      <c r="A100" s="268">
        <v>1.0E-4</v>
      </c>
      <c r="B100" s="263" t="s">
        <v>3777</v>
      </c>
      <c r="C100" s="264"/>
      <c r="D100" s="264"/>
      <c r="E100" s="214">
        <v>1.0</v>
      </c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</row>
    <row r="101">
      <c r="A101" s="268">
        <v>1.0E-4</v>
      </c>
      <c r="B101" s="263" t="s">
        <v>513</v>
      </c>
      <c r="C101" s="264"/>
      <c r="D101" s="264"/>
      <c r="E101" s="214">
        <v>1.0</v>
      </c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</row>
    <row r="102">
      <c r="A102" s="268">
        <v>1.0E-4</v>
      </c>
      <c r="B102" s="263" t="s">
        <v>4784</v>
      </c>
      <c r="C102" s="264"/>
      <c r="D102" s="264"/>
      <c r="E102" s="214">
        <v>1.0</v>
      </c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</row>
    <row r="103">
      <c r="A103" s="268">
        <v>1.0E-4</v>
      </c>
      <c r="B103" s="263" t="s">
        <v>4785</v>
      </c>
      <c r="C103" s="264"/>
      <c r="D103" s="264"/>
      <c r="E103" s="214">
        <v>1.0</v>
      </c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</row>
    <row r="104">
      <c r="A104" s="268">
        <v>1.0E-4</v>
      </c>
      <c r="B104" s="263" t="s">
        <v>4786</v>
      </c>
      <c r="C104" s="264"/>
      <c r="D104" s="264"/>
      <c r="E104" s="214">
        <v>1.0</v>
      </c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</row>
    <row r="105">
      <c r="A105" s="268">
        <v>1.0E-4</v>
      </c>
      <c r="B105" s="263" t="s">
        <v>4787</v>
      </c>
      <c r="C105" s="264"/>
      <c r="D105" s="264"/>
      <c r="E105" s="214">
        <v>1.0</v>
      </c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</row>
    <row r="106">
      <c r="A106" s="268">
        <v>1.0E-4</v>
      </c>
      <c r="B106" s="263" t="s">
        <v>4788</v>
      </c>
      <c r="C106" s="264"/>
      <c r="D106" s="264"/>
      <c r="E106" s="214">
        <v>1.0</v>
      </c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</row>
    <row r="107">
      <c r="A107" s="268">
        <v>1.0E-4</v>
      </c>
      <c r="B107" s="263" t="s">
        <v>4311</v>
      </c>
      <c r="C107" s="264"/>
      <c r="D107" s="264"/>
      <c r="E107" s="214">
        <v>1.0</v>
      </c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</row>
    <row r="108">
      <c r="A108" s="268">
        <v>1.0E-4</v>
      </c>
      <c r="B108" s="263" t="s">
        <v>4596</v>
      </c>
      <c r="C108" s="264"/>
      <c r="D108" s="264"/>
      <c r="E108" s="214">
        <v>1.0</v>
      </c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</row>
    <row r="109">
      <c r="A109" s="268">
        <v>1.0E-4</v>
      </c>
      <c r="B109" s="263" t="s">
        <v>4597</v>
      </c>
      <c r="C109" s="264"/>
      <c r="D109" s="264"/>
      <c r="E109" s="214">
        <v>1.0</v>
      </c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</row>
    <row r="110">
      <c r="A110" s="268">
        <v>1.0E-4</v>
      </c>
      <c r="B110" s="263" t="s">
        <v>4585</v>
      </c>
      <c r="C110" s="264"/>
      <c r="D110" s="264"/>
      <c r="E110" s="214">
        <v>1.0</v>
      </c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</row>
    <row r="111">
      <c r="A111" s="266"/>
      <c r="B111" s="266"/>
      <c r="C111" s="264"/>
      <c r="D111" s="264"/>
      <c r="E111" s="264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</row>
    <row r="112">
      <c r="A112" s="266"/>
      <c r="B112" s="266"/>
      <c r="C112" s="264"/>
      <c r="D112" s="264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</row>
    <row r="113">
      <c r="A113" s="266"/>
      <c r="B113" s="266"/>
      <c r="C113" s="264"/>
      <c r="D113" s="264"/>
      <c r="E113" s="264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</row>
    <row r="114">
      <c r="A114" s="266"/>
      <c r="B114" s="266"/>
      <c r="C114" s="264"/>
      <c r="D114" s="264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</row>
    <row r="115">
      <c r="A115" s="266"/>
      <c r="B115" s="266"/>
      <c r="C115" s="264"/>
      <c r="D115" s="264"/>
      <c r="E115" s="264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</row>
    <row r="116">
      <c r="A116" s="266"/>
      <c r="B116" s="266"/>
      <c r="C116" s="264"/>
      <c r="D116" s="264"/>
      <c r="E116" s="264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</row>
    <row r="117">
      <c r="A117" s="266"/>
      <c r="B117" s="266"/>
      <c r="C117" s="264"/>
      <c r="D117" s="264"/>
      <c r="E117" s="264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</row>
    <row r="118">
      <c r="A118" s="266"/>
      <c r="B118" s="266"/>
      <c r="C118" s="264"/>
      <c r="D118" s="264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</row>
    <row r="119">
      <c r="A119" s="266"/>
      <c r="B119" s="266"/>
      <c r="C119" s="264"/>
      <c r="D119" s="264"/>
      <c r="E119" s="264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</row>
    <row r="120">
      <c r="A120" s="266"/>
      <c r="B120" s="266"/>
      <c r="C120" s="264"/>
      <c r="D120" s="264"/>
      <c r="E120" s="264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</row>
    <row r="121">
      <c r="A121" s="266"/>
      <c r="B121" s="266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</row>
    <row r="122">
      <c r="A122" s="266"/>
      <c r="B122" s="266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</row>
    <row r="123">
      <c r="A123" s="266"/>
      <c r="B123" s="266"/>
      <c r="C123" s="264"/>
      <c r="D123" s="264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</row>
    <row r="124">
      <c r="A124" s="266"/>
      <c r="B124" s="266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</row>
    <row r="125">
      <c r="A125" s="266"/>
      <c r="B125" s="266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</row>
    <row r="126">
      <c r="A126" s="266"/>
      <c r="B126" s="266"/>
      <c r="C126" s="264"/>
      <c r="D126" s="264"/>
      <c r="E126" s="264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</row>
    <row r="127">
      <c r="A127" s="266"/>
      <c r="B127" s="266"/>
      <c r="C127" s="264"/>
      <c r="D127" s="264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</row>
    <row r="128">
      <c r="A128" s="266"/>
      <c r="B128" s="266"/>
      <c r="C128" s="264"/>
      <c r="D128" s="264"/>
      <c r="E128" s="264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</row>
    <row r="129">
      <c r="A129" s="266"/>
      <c r="B129" s="266"/>
      <c r="C129" s="264"/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</row>
    <row r="130">
      <c r="A130" s="266"/>
      <c r="B130" s="266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</row>
    <row r="131">
      <c r="A131" s="266"/>
      <c r="B131" s="266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</row>
    <row r="132">
      <c r="A132" s="266"/>
      <c r="B132" s="266"/>
      <c r="C132" s="264"/>
      <c r="D132" s="264"/>
      <c r="E132" s="264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</row>
    <row r="133">
      <c r="A133" s="266"/>
      <c r="B133" s="266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</row>
    <row r="134">
      <c r="A134" s="266"/>
      <c r="B134" s="266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</row>
    <row r="135">
      <c r="A135" s="266"/>
      <c r="B135" s="266"/>
      <c r="C135" s="264"/>
      <c r="D135" s="264"/>
      <c r="E135" s="264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</row>
    <row r="136">
      <c r="A136" s="266"/>
      <c r="B136" s="266"/>
      <c r="C136" s="264"/>
      <c r="D136" s="264"/>
      <c r="E136" s="264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</row>
    <row r="137">
      <c r="A137" s="266"/>
      <c r="B137" s="266"/>
      <c r="C137" s="264"/>
      <c r="D137" s="264"/>
      <c r="E137" s="264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</row>
    <row r="138">
      <c r="A138" s="266"/>
      <c r="B138" s="266"/>
      <c r="C138" s="264"/>
      <c r="D138" s="264"/>
      <c r="E138" s="264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</row>
    <row r="139">
      <c r="A139" s="266"/>
      <c r="B139" s="266"/>
      <c r="C139" s="264"/>
      <c r="D139" s="264"/>
      <c r="E139" s="264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</row>
    <row r="140">
      <c r="A140" s="266"/>
      <c r="B140" s="266"/>
      <c r="C140" s="264"/>
      <c r="D140" s="264"/>
      <c r="E140" s="264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</row>
    <row r="141">
      <c r="A141" s="266"/>
      <c r="B141" s="266"/>
      <c r="C141" s="264"/>
      <c r="D141" s="264"/>
      <c r="E141" s="264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</row>
    <row r="142">
      <c r="A142" s="266"/>
      <c r="B142" s="266"/>
      <c r="C142" s="264"/>
      <c r="D142" s="264"/>
      <c r="E142" s="264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</row>
    <row r="143">
      <c r="A143" s="266"/>
      <c r="B143" s="266"/>
      <c r="C143" s="264"/>
      <c r="D143" s="264"/>
      <c r="E143" s="264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</row>
    <row r="144">
      <c r="A144" s="266"/>
      <c r="B144" s="266"/>
      <c r="C144" s="264"/>
      <c r="D144" s="264"/>
      <c r="E144" s="264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</row>
    <row r="145">
      <c r="A145" s="266"/>
      <c r="B145" s="266"/>
      <c r="C145" s="264"/>
      <c r="D145" s="264"/>
      <c r="E145" s="264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</row>
    <row r="146">
      <c r="A146" s="266"/>
      <c r="B146" s="266"/>
      <c r="C146" s="264"/>
      <c r="D146" s="264"/>
      <c r="E146" s="264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</row>
    <row r="147">
      <c r="A147" s="266"/>
      <c r="B147" s="266"/>
      <c r="C147" s="264"/>
      <c r="D147" s="264"/>
      <c r="E147" s="264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</row>
    <row r="148">
      <c r="A148" s="266"/>
      <c r="B148" s="266"/>
      <c r="C148" s="264"/>
      <c r="D148" s="264"/>
      <c r="E148" s="264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</row>
    <row r="149">
      <c r="A149" s="266"/>
      <c r="B149" s="266"/>
      <c r="C149" s="264"/>
      <c r="D149" s="264"/>
      <c r="E149" s="264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</row>
    <row r="150">
      <c r="A150" s="266"/>
      <c r="B150" s="266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</row>
    <row r="151">
      <c r="A151" s="266"/>
      <c r="B151" s="266"/>
      <c r="C151" s="264"/>
      <c r="D151" s="264"/>
      <c r="E151" s="264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</row>
    <row r="152">
      <c r="A152" s="266"/>
      <c r="B152" s="266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</row>
    <row r="153">
      <c r="A153" s="266"/>
      <c r="B153" s="266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</row>
    <row r="154">
      <c r="A154" s="266"/>
      <c r="B154" s="266"/>
      <c r="C154" s="264"/>
      <c r="D154" s="264"/>
      <c r="E154" s="264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</row>
    <row r="155">
      <c r="A155" s="266"/>
      <c r="B155" s="266"/>
      <c r="C155" s="264"/>
      <c r="D155" s="264"/>
      <c r="E155" s="264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</row>
    <row r="156">
      <c r="A156" s="266"/>
      <c r="B156" s="266"/>
      <c r="C156" s="264"/>
      <c r="D156" s="264"/>
      <c r="E156" s="264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</row>
    <row r="157">
      <c r="A157" s="266"/>
      <c r="B157" s="266"/>
      <c r="C157" s="264"/>
      <c r="D157" s="264"/>
      <c r="E157" s="264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</row>
    <row r="158">
      <c r="A158" s="266"/>
      <c r="B158" s="266"/>
      <c r="C158" s="264"/>
      <c r="D158" s="264"/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</row>
    <row r="159">
      <c r="A159" s="266"/>
      <c r="B159" s="266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</row>
    <row r="160">
      <c r="A160" s="266"/>
      <c r="B160" s="266"/>
      <c r="C160" s="264"/>
      <c r="D160" s="264"/>
      <c r="E160" s="264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</row>
    <row r="161">
      <c r="A161" s="266"/>
      <c r="B161" s="266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</row>
    <row r="162">
      <c r="A162" s="266"/>
      <c r="B162" s="266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</row>
    <row r="163">
      <c r="A163" s="266"/>
      <c r="B163" s="266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>
      <c r="A164" s="266"/>
      <c r="B164" s="266"/>
      <c r="C164" s="264"/>
      <c r="D164" s="264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</row>
    <row r="165">
      <c r="A165" s="266"/>
      <c r="B165" s="266"/>
      <c r="C165" s="264"/>
      <c r="D165" s="264"/>
      <c r="E165" s="264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</row>
    <row r="166">
      <c r="A166" s="266"/>
      <c r="B166" s="266"/>
      <c r="C166" s="264"/>
      <c r="D166" s="264"/>
      <c r="E166" s="264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</row>
    <row r="167">
      <c r="A167" s="266"/>
      <c r="B167" s="266"/>
      <c r="C167" s="264"/>
      <c r="D167" s="264"/>
      <c r="E167" s="264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</row>
    <row r="168">
      <c r="A168" s="266"/>
      <c r="B168" s="266"/>
      <c r="C168" s="264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</row>
    <row r="169">
      <c r="A169" s="266"/>
      <c r="B169" s="266"/>
      <c r="C169" s="264"/>
      <c r="D169" s="264"/>
      <c r="E169" s="264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</row>
    <row r="170">
      <c r="A170" s="266"/>
      <c r="B170" s="266"/>
      <c r="C170" s="264"/>
      <c r="D170" s="264"/>
      <c r="E170" s="264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</row>
    <row r="171">
      <c r="A171" s="266"/>
      <c r="B171" s="266"/>
      <c r="C171" s="264"/>
      <c r="D171" s="264"/>
      <c r="E171" s="264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</row>
    <row r="172">
      <c r="A172" s="266"/>
      <c r="B172" s="266"/>
      <c r="C172" s="264"/>
      <c r="D172" s="264"/>
      <c r="E172" s="264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</row>
    <row r="173">
      <c r="A173" s="266"/>
      <c r="B173" s="266"/>
      <c r="C173" s="264"/>
      <c r="D173" s="264"/>
      <c r="E173" s="264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</row>
    <row r="174">
      <c r="A174" s="266"/>
      <c r="B174" s="266"/>
      <c r="C174" s="264"/>
      <c r="D174" s="264"/>
      <c r="E174" s="264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</row>
    <row r="175">
      <c r="A175" s="266"/>
      <c r="B175" s="266"/>
      <c r="C175" s="264"/>
      <c r="D175" s="264"/>
      <c r="E175" s="264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</row>
    <row r="176">
      <c r="A176" s="266"/>
      <c r="B176" s="266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>
      <c r="A177" s="266"/>
      <c r="B177" s="266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>
      <c r="A178" s="266"/>
      <c r="B178" s="266"/>
      <c r="C178" s="264"/>
      <c r="D178" s="264"/>
      <c r="E178" s="264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</row>
    <row r="179">
      <c r="A179" s="266"/>
      <c r="B179" s="266"/>
      <c r="C179" s="264"/>
      <c r="D179" s="264"/>
      <c r="E179" s="264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</row>
    <row r="180">
      <c r="A180" s="266"/>
      <c r="B180" s="266"/>
      <c r="C180" s="264"/>
      <c r="D180" s="264"/>
      <c r="E180" s="264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</row>
    <row r="181">
      <c r="A181" s="266"/>
      <c r="B181" s="266"/>
      <c r="C181" s="264"/>
      <c r="D181" s="264"/>
      <c r="E181" s="264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</row>
    <row r="182">
      <c r="A182" s="266"/>
      <c r="B182" s="266"/>
      <c r="C182" s="264"/>
      <c r="D182" s="264"/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</row>
    <row r="183">
      <c r="A183" s="266"/>
      <c r="B183" s="266"/>
      <c r="C183" s="264"/>
      <c r="D183" s="264"/>
      <c r="E183" s="264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</row>
    <row r="184">
      <c r="A184" s="266"/>
      <c r="B184" s="266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</row>
    <row r="185">
      <c r="A185" s="266"/>
      <c r="B185" s="266"/>
      <c r="C185" s="264"/>
      <c r="D185" s="264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</row>
    <row r="186">
      <c r="A186" s="266"/>
      <c r="B186" s="266"/>
      <c r="C186" s="264"/>
      <c r="D186" s="264"/>
      <c r="E186" s="264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</row>
    <row r="187">
      <c r="A187" s="266"/>
      <c r="B187" s="266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</row>
    <row r="188">
      <c r="A188" s="266"/>
      <c r="B188" s="266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</row>
    <row r="189">
      <c r="A189" s="266"/>
      <c r="B189" s="266"/>
      <c r="C189" s="264"/>
      <c r="D189" s="264"/>
      <c r="E189" s="264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</row>
    <row r="190">
      <c r="A190" s="266"/>
      <c r="B190" s="266"/>
      <c r="C190" s="264"/>
      <c r="D190" s="264"/>
      <c r="E190" s="264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</row>
    <row r="191">
      <c r="A191" s="266"/>
      <c r="B191" s="266"/>
      <c r="C191" s="264"/>
      <c r="D191" s="264"/>
      <c r="E191" s="264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</row>
    <row r="192">
      <c r="A192" s="266"/>
      <c r="B192" s="266"/>
      <c r="C192" s="264"/>
      <c r="D192" s="264"/>
      <c r="E192" s="264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</row>
    <row r="193">
      <c r="A193" s="266"/>
      <c r="B193" s="266"/>
      <c r="C193" s="264"/>
      <c r="D193" s="264"/>
      <c r="E193" s="264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</row>
    <row r="194">
      <c r="A194" s="266"/>
      <c r="B194" s="266"/>
      <c r="C194" s="264"/>
      <c r="D194" s="264"/>
      <c r="E194" s="264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</row>
    <row r="195">
      <c r="A195" s="266"/>
      <c r="B195" s="266"/>
      <c r="C195" s="264"/>
      <c r="D195" s="264"/>
      <c r="E195" s="264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</row>
    <row r="196">
      <c r="A196" s="266"/>
      <c r="B196" s="266"/>
      <c r="C196" s="264"/>
      <c r="D196" s="264"/>
      <c r="E196" s="264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</row>
    <row r="197">
      <c r="A197" s="266"/>
      <c r="B197" s="266"/>
      <c r="C197" s="264"/>
      <c r="D197" s="264"/>
      <c r="E197" s="264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</row>
    <row r="198">
      <c r="A198" s="266"/>
      <c r="B198" s="266"/>
      <c r="C198" s="264"/>
      <c r="D198" s="264"/>
      <c r="E198" s="264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</row>
    <row r="199">
      <c r="A199" s="266"/>
      <c r="B199" s="266"/>
      <c r="C199" s="264"/>
      <c r="D199" s="264"/>
      <c r="E199" s="264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</row>
    <row r="200">
      <c r="A200" s="266"/>
      <c r="B200" s="266"/>
      <c r="C200" s="264"/>
      <c r="D200" s="264"/>
      <c r="E200" s="264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</row>
    <row r="201">
      <c r="A201" s="266"/>
      <c r="B201" s="266"/>
      <c r="C201" s="264"/>
      <c r="D201" s="264"/>
      <c r="E201" s="264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</row>
    <row r="202">
      <c r="A202" s="266"/>
      <c r="B202" s="266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</row>
    <row r="203">
      <c r="A203" s="266"/>
      <c r="B203" s="266"/>
      <c r="C203" s="264"/>
      <c r="D203" s="264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</row>
    <row r="204">
      <c r="A204" s="266"/>
      <c r="B204" s="266"/>
      <c r="C204" s="264"/>
      <c r="D204" s="264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</row>
    <row r="205">
      <c r="A205" s="266"/>
      <c r="B205" s="266"/>
      <c r="C205" s="264"/>
      <c r="D205" s="264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</row>
    <row r="206">
      <c r="A206" s="266"/>
      <c r="B206" s="266"/>
      <c r="C206" s="264"/>
      <c r="D206" s="264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</row>
    <row r="207">
      <c r="A207" s="266"/>
      <c r="B207" s="266"/>
      <c r="C207" s="264"/>
      <c r="D207" s="264"/>
      <c r="E207" s="264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</row>
    <row r="208">
      <c r="A208" s="266"/>
      <c r="B208" s="266"/>
      <c r="C208" s="264"/>
      <c r="D208" s="264"/>
      <c r="E208" s="264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</row>
    <row r="209">
      <c r="A209" s="266"/>
      <c r="B209" s="266"/>
      <c r="C209" s="264"/>
      <c r="D209" s="264"/>
      <c r="E209" s="264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</row>
    <row r="210">
      <c r="A210" s="266"/>
      <c r="B210" s="266"/>
      <c r="C210" s="264"/>
      <c r="D210" s="264"/>
      <c r="E210" s="264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</row>
    <row r="211">
      <c r="A211" s="266"/>
      <c r="B211" s="266"/>
      <c r="C211" s="264"/>
      <c r="D211" s="264"/>
      <c r="E211" s="264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</row>
    <row r="212">
      <c r="A212" s="266"/>
      <c r="B212" s="266"/>
      <c r="C212" s="264"/>
      <c r="D212" s="264"/>
      <c r="E212" s="264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</row>
    <row r="213">
      <c r="A213" s="266"/>
      <c r="B213" s="266"/>
      <c r="C213" s="264"/>
      <c r="D213" s="264"/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</row>
    <row r="214">
      <c r="A214" s="266"/>
      <c r="B214" s="266"/>
      <c r="C214" s="264"/>
      <c r="D214" s="264"/>
      <c r="E214" s="264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</row>
    <row r="215">
      <c r="A215" s="266"/>
      <c r="B215" s="266"/>
      <c r="C215" s="264"/>
      <c r="D215" s="264"/>
      <c r="E215" s="264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</row>
    <row r="216">
      <c r="A216" s="266"/>
      <c r="B216" s="266"/>
      <c r="C216" s="264"/>
      <c r="D216" s="264"/>
      <c r="E216" s="264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</row>
    <row r="217">
      <c r="A217" s="266"/>
      <c r="B217" s="266"/>
      <c r="C217" s="264"/>
      <c r="D217" s="264"/>
      <c r="E217" s="264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</row>
    <row r="218">
      <c r="A218" s="266"/>
      <c r="B218" s="266"/>
      <c r="C218" s="264"/>
      <c r="D218" s="264"/>
      <c r="E218" s="264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</row>
    <row r="219">
      <c r="A219" s="266"/>
      <c r="B219" s="266"/>
      <c r="C219" s="264"/>
      <c r="D219" s="264"/>
      <c r="E219" s="264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</row>
    <row r="220">
      <c r="A220" s="266"/>
      <c r="B220" s="266"/>
      <c r="C220" s="264"/>
      <c r="D220" s="264"/>
      <c r="E220" s="264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</row>
    <row r="221">
      <c r="A221" s="266"/>
      <c r="B221" s="266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</row>
    <row r="222">
      <c r="A222" s="266"/>
      <c r="B222" s="266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</row>
    <row r="223">
      <c r="A223" s="266"/>
      <c r="B223" s="266"/>
      <c r="C223" s="264"/>
      <c r="D223" s="264"/>
      <c r="E223" s="264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</row>
    <row r="224">
      <c r="A224" s="266"/>
      <c r="B224" s="266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</row>
    <row r="225">
      <c r="A225" s="266"/>
      <c r="B225" s="266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</row>
    <row r="226">
      <c r="A226" s="266"/>
      <c r="B226" s="266"/>
      <c r="C226" s="264"/>
      <c r="D226" s="264"/>
      <c r="E226" s="264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</row>
    <row r="227">
      <c r="A227" s="266"/>
      <c r="B227" s="266"/>
      <c r="C227" s="264"/>
      <c r="D227" s="264"/>
      <c r="E227" s="264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</row>
    <row r="228">
      <c r="A228" s="266"/>
      <c r="B228" s="266"/>
      <c r="C228" s="264"/>
      <c r="D228" s="264"/>
      <c r="E228" s="264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</row>
    <row r="229">
      <c r="A229" s="266"/>
      <c r="B229" s="266"/>
      <c r="C229" s="264"/>
      <c r="D229" s="264"/>
      <c r="E229" s="264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</row>
    <row r="230">
      <c r="A230" s="266"/>
      <c r="B230" s="266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>
      <c r="A231" s="266"/>
      <c r="B231" s="266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>
      <c r="A232" s="266"/>
      <c r="B232" s="266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>
      <c r="A233" s="266"/>
      <c r="B233" s="266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>
      <c r="A234" s="266"/>
      <c r="B234" s="266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>
      <c r="A235" s="266"/>
      <c r="B235" s="266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>
      <c r="A236" s="266"/>
      <c r="B236" s="266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>
      <c r="A237" s="266"/>
      <c r="B237" s="266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>
      <c r="A238" s="266"/>
      <c r="B238" s="266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>
      <c r="A239" s="266"/>
      <c r="B239" s="266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>
      <c r="A240" s="266"/>
      <c r="B240" s="266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>
      <c r="A241" s="266"/>
      <c r="B241" s="266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>
      <c r="A242" s="266"/>
      <c r="B242" s="266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>
      <c r="A243" s="266"/>
      <c r="B243" s="266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>
      <c r="A244" s="266"/>
      <c r="B244" s="266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>
      <c r="A245" s="266"/>
      <c r="B245" s="266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>
      <c r="A246" s="266"/>
      <c r="B246" s="266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>
      <c r="A247" s="266"/>
      <c r="B247" s="266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>
      <c r="A248" s="266"/>
      <c r="B248" s="266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>
      <c r="A249" s="266"/>
      <c r="B249" s="266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>
      <c r="A250" s="266"/>
      <c r="B250" s="266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>
      <c r="A251" s="266"/>
      <c r="B251" s="266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>
      <c r="A252" s="266"/>
      <c r="B252" s="266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>
      <c r="A253" s="266"/>
      <c r="B253" s="266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>
      <c r="A254" s="266"/>
      <c r="B254" s="266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>
      <c r="A255" s="266"/>
      <c r="B255" s="266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>
      <c r="A256" s="266"/>
      <c r="B256" s="266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>
      <c r="A257" s="266"/>
      <c r="B257" s="266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>
      <c r="A258" s="266"/>
      <c r="B258" s="266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>
      <c r="A259" s="266"/>
      <c r="B259" s="266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>
      <c r="A260" s="266"/>
      <c r="B260" s="266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>
      <c r="A261" s="266"/>
      <c r="B261" s="266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>
      <c r="A262" s="266"/>
      <c r="B262" s="266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>
      <c r="A263" s="266"/>
      <c r="B263" s="266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>
      <c r="A264" s="266"/>
      <c r="B264" s="266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>
      <c r="A265" s="266"/>
      <c r="B265" s="266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>
      <c r="A266" s="266"/>
      <c r="B266" s="266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>
      <c r="A267" s="266"/>
      <c r="B267" s="266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>
      <c r="A268" s="266"/>
      <c r="B268" s="266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>
      <c r="A269" s="266"/>
      <c r="B269" s="266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>
      <c r="A270" s="266"/>
      <c r="B270" s="266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>
      <c r="A271" s="266"/>
      <c r="B271" s="266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>
      <c r="A272" s="266"/>
      <c r="B272" s="266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>
      <c r="A273" s="266"/>
      <c r="B273" s="266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>
      <c r="A274" s="266"/>
      <c r="B274" s="266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>
      <c r="A275" s="266"/>
      <c r="B275" s="266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>
      <c r="A276" s="266"/>
      <c r="B276" s="266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>
      <c r="A277" s="266"/>
      <c r="B277" s="266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>
      <c r="A278" s="266"/>
      <c r="B278" s="266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>
      <c r="A279" s="266"/>
      <c r="B279" s="266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>
      <c r="A280" s="266"/>
      <c r="B280" s="266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>
      <c r="A281" s="266"/>
      <c r="B281" s="266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>
      <c r="A282" s="266"/>
      <c r="B282" s="266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>
      <c r="A283" s="266"/>
      <c r="B283" s="266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>
      <c r="A284" s="266"/>
      <c r="B284" s="266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>
      <c r="A285" s="266"/>
      <c r="B285" s="266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>
      <c r="A286" s="266"/>
      <c r="B286" s="266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>
      <c r="A287" s="266"/>
      <c r="B287" s="266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>
      <c r="A288" s="266"/>
      <c r="B288" s="266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>
      <c r="A289" s="266"/>
      <c r="B289" s="266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>
      <c r="A290" s="266"/>
      <c r="B290" s="266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>
      <c r="A291" s="266"/>
      <c r="B291" s="266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>
      <c r="A292" s="266"/>
      <c r="B292" s="266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>
      <c r="A293" s="266"/>
      <c r="B293" s="266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>
      <c r="A294" s="266"/>
      <c r="B294" s="266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>
      <c r="A295" s="266"/>
      <c r="B295" s="266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>
      <c r="A296" s="266"/>
      <c r="B296" s="266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>
      <c r="A297" s="266"/>
      <c r="B297" s="266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>
      <c r="A298" s="266"/>
      <c r="B298" s="266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>
      <c r="A299" s="266"/>
      <c r="B299" s="266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>
      <c r="A300" s="266"/>
      <c r="B300" s="266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>
      <c r="A301" s="266"/>
      <c r="B301" s="266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>
      <c r="A302" s="266"/>
      <c r="B302" s="266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>
      <c r="A303" s="266"/>
      <c r="B303" s="266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>
      <c r="A304" s="266"/>
      <c r="B304" s="266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>
      <c r="A305" s="266"/>
      <c r="B305" s="266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>
      <c r="A306" s="266"/>
      <c r="B306" s="266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>
      <c r="A307" s="266"/>
      <c r="B307" s="266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>
      <c r="A308" s="266"/>
      <c r="B308" s="266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>
      <c r="A309" s="266"/>
      <c r="B309" s="266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>
      <c r="A310" s="266"/>
      <c r="B310" s="266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>
      <c r="A311" s="266"/>
      <c r="B311" s="266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>
      <c r="A312" s="266"/>
      <c r="B312" s="266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>
      <c r="A313" s="266"/>
      <c r="B313" s="266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>
      <c r="A314" s="266"/>
      <c r="B314" s="266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>
      <c r="A315" s="266"/>
      <c r="B315" s="266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>
      <c r="A316" s="266"/>
      <c r="B316" s="266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>
      <c r="A317" s="266"/>
      <c r="B317" s="266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>
      <c r="A318" s="266"/>
      <c r="B318" s="266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>
      <c r="A319" s="266"/>
      <c r="B319" s="266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>
      <c r="A320" s="266"/>
      <c r="B320" s="266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>
      <c r="A321" s="266"/>
      <c r="B321" s="266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>
      <c r="A322" s="266"/>
      <c r="B322" s="266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>
      <c r="A323" s="266"/>
      <c r="B323" s="266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>
      <c r="A324" s="266"/>
      <c r="B324" s="266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>
      <c r="A325" s="266"/>
      <c r="B325" s="266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>
      <c r="A326" s="266"/>
      <c r="B326" s="266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>
      <c r="A327" s="266"/>
      <c r="B327" s="266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>
      <c r="A328" s="266"/>
      <c r="B328" s="266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>
      <c r="A329" s="266"/>
      <c r="B329" s="266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>
      <c r="A330" s="266"/>
      <c r="B330" s="266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>
      <c r="A331" s="266"/>
      <c r="B331" s="266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>
      <c r="A332" s="266"/>
      <c r="B332" s="266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>
      <c r="A333" s="266"/>
      <c r="B333" s="266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>
      <c r="A334" s="266"/>
      <c r="B334" s="266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>
      <c r="A335" s="266"/>
      <c r="B335" s="266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>
      <c r="A336" s="266"/>
      <c r="B336" s="266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>
      <c r="A337" s="266"/>
      <c r="B337" s="266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>
      <c r="A338" s="266"/>
      <c r="B338" s="266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>
      <c r="A339" s="266"/>
      <c r="B339" s="266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>
      <c r="A340" s="266"/>
      <c r="B340" s="266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>
      <c r="A341" s="266"/>
      <c r="B341" s="266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>
      <c r="A342" s="266"/>
      <c r="B342" s="266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>
      <c r="A343" s="266"/>
      <c r="B343" s="266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>
      <c r="A344" s="266"/>
      <c r="B344" s="266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>
      <c r="A345" s="266"/>
      <c r="B345" s="266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>
      <c r="A346" s="266"/>
      <c r="B346" s="266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>
      <c r="A347" s="266"/>
      <c r="B347" s="266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>
      <c r="A348" s="266"/>
      <c r="B348" s="266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>
      <c r="A349" s="266"/>
      <c r="B349" s="266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>
      <c r="A350" s="266"/>
      <c r="B350" s="266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>
      <c r="A351" s="266"/>
      <c r="B351" s="266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>
      <c r="A352" s="266"/>
      <c r="B352" s="266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>
      <c r="A353" s="266"/>
      <c r="B353" s="266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>
      <c r="A354" s="266"/>
      <c r="B354" s="266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>
      <c r="A355" s="266"/>
      <c r="B355" s="266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>
      <c r="A356" s="266"/>
      <c r="B356" s="266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>
      <c r="A357" s="266"/>
      <c r="B357" s="266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>
      <c r="A358" s="266"/>
      <c r="B358" s="266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>
      <c r="A359" s="266"/>
      <c r="B359" s="266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>
      <c r="A360" s="266"/>
      <c r="B360" s="266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>
      <c r="A361" s="266"/>
      <c r="B361" s="266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>
      <c r="A362" s="266"/>
      <c r="B362" s="266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>
      <c r="A363" s="266"/>
      <c r="B363" s="266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>
      <c r="A364" s="266"/>
      <c r="B364" s="266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>
      <c r="A365" s="266"/>
      <c r="B365" s="266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>
      <c r="A366" s="266"/>
      <c r="B366" s="266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>
      <c r="A367" s="266"/>
      <c r="B367" s="266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>
      <c r="A368" s="266"/>
      <c r="B368" s="266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>
      <c r="A369" s="266"/>
      <c r="B369" s="266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>
      <c r="A370" s="266"/>
      <c r="B370" s="266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>
      <c r="A371" s="266"/>
      <c r="B371" s="266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>
      <c r="A372" s="266"/>
      <c r="B372" s="266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>
      <c r="A373" s="266"/>
      <c r="B373" s="266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>
      <c r="A374" s="266"/>
      <c r="B374" s="266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>
      <c r="A375" s="266"/>
      <c r="B375" s="266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>
      <c r="A376" s="266"/>
      <c r="B376" s="266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>
      <c r="A377" s="266"/>
      <c r="B377" s="266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>
      <c r="A378" s="266"/>
      <c r="B378" s="266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>
      <c r="A379" s="266"/>
      <c r="B379" s="266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>
      <c r="A380" s="266"/>
      <c r="B380" s="266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>
      <c r="A381" s="266"/>
      <c r="B381" s="266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>
      <c r="A382" s="266"/>
      <c r="B382" s="266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>
      <c r="A383" s="266"/>
      <c r="B383" s="266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>
      <c r="A384" s="266"/>
      <c r="B384" s="266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>
      <c r="A385" s="266"/>
      <c r="B385" s="266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>
      <c r="A386" s="266"/>
      <c r="B386" s="266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>
      <c r="A387" s="266"/>
      <c r="B387" s="266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>
      <c r="A388" s="266"/>
      <c r="B388" s="266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>
      <c r="A389" s="266"/>
      <c r="B389" s="266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>
      <c r="A390" s="266"/>
      <c r="B390" s="266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>
      <c r="A391" s="266"/>
      <c r="B391" s="266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>
      <c r="A392" s="266"/>
      <c r="B392" s="266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>
      <c r="A393" s="266"/>
      <c r="B393" s="266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>
      <c r="A394" s="266"/>
      <c r="B394" s="266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>
      <c r="A395" s="266"/>
      <c r="B395" s="266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>
      <c r="A396" s="266"/>
      <c r="B396" s="266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>
      <c r="A397" s="266"/>
      <c r="B397" s="266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>
      <c r="A398" s="266"/>
      <c r="B398" s="266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>
      <c r="A399" s="266"/>
      <c r="B399" s="266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>
      <c r="A400" s="266"/>
      <c r="B400" s="266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>
      <c r="A401" s="266"/>
      <c r="B401" s="266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>
      <c r="A402" s="266"/>
      <c r="B402" s="266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>
      <c r="A403" s="266"/>
      <c r="B403" s="266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>
      <c r="A404" s="266"/>
      <c r="B404" s="266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>
      <c r="A405" s="266"/>
      <c r="B405" s="266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>
      <c r="A406" s="266"/>
      <c r="B406" s="266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>
      <c r="A407" s="266"/>
      <c r="B407" s="266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>
      <c r="A408" s="266"/>
      <c r="B408" s="266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>
      <c r="A409" s="266"/>
      <c r="B409" s="266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>
      <c r="A410" s="266"/>
      <c r="B410" s="266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>
      <c r="A411" s="266"/>
      <c r="B411" s="266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>
      <c r="A412" s="266"/>
      <c r="B412" s="266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>
      <c r="A413" s="266"/>
      <c r="B413" s="266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>
      <c r="A414" s="266"/>
      <c r="B414" s="266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>
      <c r="A415" s="266"/>
      <c r="B415" s="266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>
      <c r="A416" s="266"/>
      <c r="B416" s="266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>
      <c r="A417" s="266"/>
      <c r="B417" s="266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>
      <c r="A418" s="266"/>
      <c r="B418" s="266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>
      <c r="A419" s="266"/>
      <c r="B419" s="266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>
      <c r="A420" s="266"/>
      <c r="B420" s="266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>
      <c r="A421" s="266"/>
      <c r="B421" s="266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>
      <c r="A422" s="266"/>
      <c r="B422" s="266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>
      <c r="A423" s="266"/>
      <c r="B423" s="266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>
      <c r="A424" s="266"/>
      <c r="B424" s="266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>
      <c r="A425" s="266"/>
      <c r="B425" s="266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>
      <c r="A426" s="266"/>
      <c r="B426" s="266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>
      <c r="A427" s="266"/>
      <c r="B427" s="266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>
      <c r="A428" s="266"/>
      <c r="B428" s="266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>
      <c r="A429" s="266"/>
      <c r="B429" s="266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>
      <c r="A430" s="266"/>
      <c r="B430" s="266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>
      <c r="A431" s="266"/>
      <c r="B431" s="266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>
      <c r="A432" s="266"/>
      <c r="B432" s="266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>
      <c r="A433" s="266"/>
      <c r="B433" s="266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>
      <c r="A434" s="266"/>
      <c r="B434" s="266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>
      <c r="A435" s="266"/>
      <c r="B435" s="266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>
      <c r="A436" s="266"/>
      <c r="B436" s="266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>
      <c r="A437" s="266"/>
      <c r="B437" s="266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>
      <c r="A438" s="266"/>
      <c r="B438" s="266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>
      <c r="A439" s="266"/>
      <c r="B439" s="266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>
      <c r="A440" s="266"/>
      <c r="B440" s="266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>
      <c r="A441" s="266"/>
      <c r="B441" s="266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>
      <c r="A442" s="266"/>
      <c r="B442" s="266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>
      <c r="A443" s="266"/>
      <c r="B443" s="266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>
      <c r="A444" s="266"/>
      <c r="B444" s="266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>
      <c r="A445" s="266"/>
      <c r="B445" s="266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>
      <c r="A446" s="266"/>
      <c r="B446" s="266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>
      <c r="A447" s="266"/>
      <c r="B447" s="266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>
      <c r="A448" s="266"/>
      <c r="B448" s="266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>
      <c r="A449" s="266"/>
      <c r="B449" s="266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  <row r="450">
      <c r="A450" s="266"/>
      <c r="B450" s="266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</row>
    <row r="451">
      <c r="A451" s="266"/>
      <c r="B451" s="266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</row>
    <row r="452">
      <c r="A452" s="266"/>
      <c r="B452" s="266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</row>
    <row r="453">
      <c r="A453" s="266"/>
      <c r="B453" s="266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</row>
    <row r="454">
      <c r="A454" s="266"/>
      <c r="B454" s="266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</row>
    <row r="455">
      <c r="A455" s="266"/>
      <c r="B455" s="266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</row>
    <row r="456">
      <c r="A456" s="266"/>
      <c r="B456" s="266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</row>
    <row r="457">
      <c r="A457" s="266"/>
      <c r="B457" s="266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</row>
    <row r="458">
      <c r="A458" s="266"/>
      <c r="B458" s="266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</row>
    <row r="459">
      <c r="A459" s="266"/>
      <c r="B459" s="266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</row>
    <row r="460">
      <c r="A460" s="266"/>
      <c r="B460" s="266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</row>
    <row r="461">
      <c r="A461" s="266"/>
      <c r="B461" s="266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</row>
    <row r="462">
      <c r="A462" s="266"/>
      <c r="B462" s="266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</row>
    <row r="463">
      <c r="A463" s="266"/>
      <c r="B463" s="266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6.57"/>
    <col customWidth="1" min="3" max="3" width="19.14"/>
    <col customWidth="1" min="4" max="4" width="29.29"/>
  </cols>
  <sheetData>
    <row r="1">
      <c r="A1" s="213" t="s">
        <v>4789</v>
      </c>
      <c r="B1" s="213" t="s">
        <v>4790</v>
      </c>
      <c r="C1" s="213"/>
      <c r="D1" s="213" t="s">
        <v>644</v>
      </c>
      <c r="E1" s="213" t="s">
        <v>4791</v>
      </c>
    </row>
    <row r="2" ht="15.0" customHeight="1">
      <c r="A2" s="274" t="s">
        <v>4792</v>
      </c>
      <c r="B2" s="274"/>
      <c r="C2" s="213"/>
      <c r="D2" s="213"/>
      <c r="E2" s="213">
        <v>146.0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275">
        <v>0.2649</v>
      </c>
      <c r="B3" s="213" t="s">
        <v>427</v>
      </c>
      <c r="C3" s="213" t="s">
        <v>1639</v>
      </c>
      <c r="D3" s="213" t="s">
        <v>4793</v>
      </c>
      <c r="E3" s="213">
        <v>2.0</v>
      </c>
      <c r="H3" s="173">
        <f>sum(A3:A24)</f>
        <v>0.9176</v>
      </c>
      <c r="I3">
        <f>110-24</f>
        <v>86</v>
      </c>
    </row>
    <row r="4">
      <c r="A4" s="275">
        <v>0.0946</v>
      </c>
      <c r="B4" s="213" t="s">
        <v>3126</v>
      </c>
      <c r="C4" s="213" t="s">
        <v>4794</v>
      </c>
      <c r="D4" s="213" t="s">
        <v>4795</v>
      </c>
      <c r="E4" s="213">
        <v>3.0</v>
      </c>
      <c r="H4" s="173">
        <f>100%-H3</f>
        <v>0.0824</v>
      </c>
    </row>
    <row r="5">
      <c r="A5" s="275">
        <v>0.0747</v>
      </c>
      <c r="B5" s="213" t="s">
        <v>603</v>
      </c>
      <c r="C5" s="213" t="s">
        <v>1544</v>
      </c>
      <c r="D5" s="213" t="s">
        <v>4796</v>
      </c>
      <c r="E5" s="213">
        <v>6.0</v>
      </c>
    </row>
    <row r="6">
      <c r="A6" s="275">
        <v>0.0572</v>
      </c>
      <c r="B6" s="213" t="s">
        <v>320</v>
      </c>
      <c r="C6" s="213" t="s">
        <v>4797</v>
      </c>
      <c r="D6" s="213" t="s">
        <v>4798</v>
      </c>
      <c r="E6" s="213">
        <v>1.0</v>
      </c>
    </row>
    <row r="7">
      <c r="A7" s="275">
        <v>0.0522</v>
      </c>
      <c r="B7" s="213" t="s">
        <v>352</v>
      </c>
      <c r="C7" s="213" t="s">
        <v>353</v>
      </c>
      <c r="D7" s="213" t="s">
        <v>4799</v>
      </c>
      <c r="E7" s="213">
        <v>3.0</v>
      </c>
    </row>
    <row r="8">
      <c r="A8" s="275">
        <v>0.0468</v>
      </c>
      <c r="B8" s="213" t="s">
        <v>63</v>
      </c>
      <c r="C8" s="213" t="s">
        <v>4800</v>
      </c>
      <c r="D8" s="213" t="s">
        <v>4801</v>
      </c>
      <c r="E8" s="213">
        <v>1.0</v>
      </c>
    </row>
    <row r="9">
      <c r="A9" s="275">
        <v>0.0383</v>
      </c>
      <c r="B9" s="213" t="s">
        <v>3359</v>
      </c>
      <c r="C9" s="213" t="s">
        <v>4802</v>
      </c>
      <c r="D9" s="213" t="s">
        <v>4803</v>
      </c>
      <c r="E9" s="213">
        <v>1.0</v>
      </c>
    </row>
    <row r="10">
      <c r="A10" s="275">
        <v>0.037</v>
      </c>
      <c r="B10" s="213" t="s">
        <v>276</v>
      </c>
      <c r="C10" s="213" t="s">
        <v>1939</v>
      </c>
      <c r="D10" s="213" t="s">
        <v>4804</v>
      </c>
      <c r="E10" s="213">
        <v>1.0</v>
      </c>
    </row>
    <row r="11">
      <c r="A11" s="275">
        <v>0.0331</v>
      </c>
      <c r="B11" s="213" t="s">
        <v>465</v>
      </c>
      <c r="C11" s="213" t="s">
        <v>1559</v>
      </c>
      <c r="D11" s="213" t="s">
        <v>4805</v>
      </c>
      <c r="E11" s="213">
        <v>4.0</v>
      </c>
    </row>
    <row r="12">
      <c r="A12" s="275">
        <v>0.0284</v>
      </c>
      <c r="B12" s="213" t="s">
        <v>471</v>
      </c>
      <c r="C12" s="213" t="s">
        <v>472</v>
      </c>
      <c r="D12" s="213" t="s">
        <v>4806</v>
      </c>
      <c r="E12" s="213">
        <v>2.0</v>
      </c>
    </row>
    <row r="13">
      <c r="A13" s="275">
        <v>0.0234</v>
      </c>
      <c r="B13" s="213" t="s">
        <v>380</v>
      </c>
      <c r="C13" s="213" t="s">
        <v>4807</v>
      </c>
      <c r="D13" s="213" t="s">
        <v>4808</v>
      </c>
      <c r="E13" s="213">
        <v>5.0</v>
      </c>
    </row>
    <row r="14">
      <c r="A14" s="275">
        <v>0.0224</v>
      </c>
      <c r="B14" s="213" t="s">
        <v>584</v>
      </c>
      <c r="C14" s="213" t="s">
        <v>4809</v>
      </c>
      <c r="D14" s="213" t="s">
        <v>4810</v>
      </c>
      <c r="E14" s="213">
        <v>1.0</v>
      </c>
    </row>
    <row r="15">
      <c r="A15" s="275">
        <v>0.0196</v>
      </c>
      <c r="B15" s="213" t="s">
        <v>303</v>
      </c>
      <c r="C15" s="213" t="s">
        <v>4802</v>
      </c>
      <c r="D15" s="213" t="s">
        <v>4811</v>
      </c>
      <c r="E15" s="213">
        <v>2.0</v>
      </c>
    </row>
    <row r="16">
      <c r="A16" s="275">
        <v>0.0161</v>
      </c>
      <c r="B16" s="213" t="s">
        <v>272</v>
      </c>
      <c r="C16" s="213" t="s">
        <v>3599</v>
      </c>
      <c r="D16" s="213" t="s">
        <v>4812</v>
      </c>
      <c r="E16" s="213">
        <v>1.0</v>
      </c>
    </row>
    <row r="17">
      <c r="A17" s="275">
        <v>0.016</v>
      </c>
      <c r="B17" s="213" t="s">
        <v>3651</v>
      </c>
      <c r="C17" s="213" t="s">
        <v>4813</v>
      </c>
      <c r="D17" s="213" t="s">
        <v>4814</v>
      </c>
      <c r="E17" s="213">
        <v>2.0</v>
      </c>
    </row>
    <row r="18">
      <c r="A18" s="275">
        <v>0.0159</v>
      </c>
      <c r="B18" s="213" t="s">
        <v>3410</v>
      </c>
      <c r="C18" s="213" t="s">
        <v>4815</v>
      </c>
      <c r="D18" s="213" t="s">
        <v>4816</v>
      </c>
      <c r="E18" s="213">
        <v>1.0</v>
      </c>
    </row>
    <row r="19">
      <c r="A19" s="275">
        <v>0.0152</v>
      </c>
      <c r="B19" s="213" t="s">
        <v>4492</v>
      </c>
      <c r="C19" s="213" t="s">
        <v>4817</v>
      </c>
      <c r="D19" s="213" t="s">
        <v>4818</v>
      </c>
      <c r="E19" s="213">
        <v>1.0</v>
      </c>
    </row>
    <row r="20">
      <c r="A20" s="275">
        <v>0.0142</v>
      </c>
      <c r="B20" s="213" t="s">
        <v>4819</v>
      </c>
      <c r="C20" s="213" t="s">
        <v>4820</v>
      </c>
      <c r="D20" s="213" t="s">
        <v>4821</v>
      </c>
      <c r="E20" s="213">
        <v>2.0</v>
      </c>
    </row>
    <row r="21">
      <c r="A21" s="275">
        <v>0.0126</v>
      </c>
      <c r="B21" s="213" t="s">
        <v>4358</v>
      </c>
      <c r="C21" s="213" t="s">
        <v>4822</v>
      </c>
      <c r="D21" s="213" t="s">
        <v>4823</v>
      </c>
      <c r="E21" s="213">
        <v>1.0</v>
      </c>
    </row>
    <row r="22">
      <c r="A22" s="275">
        <v>0.0121</v>
      </c>
      <c r="B22" s="213" t="s">
        <v>448</v>
      </c>
      <c r="C22" s="213" t="s">
        <v>4824</v>
      </c>
      <c r="D22" s="213" t="s">
        <v>4825</v>
      </c>
      <c r="E22" s="213">
        <v>5.0</v>
      </c>
    </row>
    <row r="23">
      <c r="A23" s="275">
        <v>0.0115</v>
      </c>
      <c r="B23" s="213" t="s">
        <v>467</v>
      </c>
      <c r="C23" s="213" t="s">
        <v>1436</v>
      </c>
      <c r="D23" s="213" t="s">
        <v>4826</v>
      </c>
      <c r="E23" s="213">
        <v>1.0</v>
      </c>
    </row>
    <row r="24">
      <c r="A24" s="276">
        <v>0.0114</v>
      </c>
      <c r="B24" s="277" t="s">
        <v>520</v>
      </c>
      <c r="C24" s="213" t="s">
        <v>521</v>
      </c>
      <c r="D24" s="213" t="s">
        <v>4827</v>
      </c>
      <c r="E24" s="213">
        <v>2.0</v>
      </c>
      <c r="F24" s="167"/>
      <c r="G24" s="167"/>
      <c r="H24" s="167"/>
      <c r="I24" s="167"/>
      <c r="J24" s="167"/>
      <c r="K24" s="167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</row>
    <row r="25">
      <c r="A25" s="275">
        <v>0.0084</v>
      </c>
      <c r="B25" s="213" t="s">
        <v>430</v>
      </c>
      <c r="C25" s="213"/>
      <c r="D25" s="213"/>
      <c r="E25" s="213">
        <v>1.0</v>
      </c>
    </row>
    <row r="26">
      <c r="A26" s="275">
        <v>0.0073</v>
      </c>
      <c r="B26" s="213" t="s">
        <v>401</v>
      </c>
      <c r="C26" s="213"/>
      <c r="D26" s="213"/>
      <c r="E26" s="213">
        <v>1.0</v>
      </c>
    </row>
    <row r="27">
      <c r="A27" s="275">
        <v>0.0073</v>
      </c>
      <c r="B27" s="213" t="s">
        <v>522</v>
      </c>
      <c r="C27" s="213"/>
      <c r="D27" s="213"/>
      <c r="E27" s="213">
        <v>1.0</v>
      </c>
    </row>
    <row r="28">
      <c r="A28" s="275">
        <v>0.0068</v>
      </c>
      <c r="B28" s="213" t="s">
        <v>4828</v>
      </c>
      <c r="C28" s="213"/>
      <c r="D28" s="213"/>
      <c r="E28" s="213">
        <v>3.0</v>
      </c>
    </row>
    <row r="29">
      <c r="A29" s="275">
        <v>0.0064</v>
      </c>
      <c r="B29" s="213" t="s">
        <v>586</v>
      </c>
      <c r="C29" s="213"/>
      <c r="D29" s="213"/>
      <c r="E29" s="213">
        <v>5.0</v>
      </c>
    </row>
    <row r="30">
      <c r="A30" s="275">
        <v>0.0059</v>
      </c>
      <c r="B30" s="213" t="s">
        <v>518</v>
      </c>
      <c r="C30" s="213"/>
      <c r="D30" s="213"/>
      <c r="E30" s="213">
        <v>1.0</v>
      </c>
    </row>
    <row r="31">
      <c r="A31" s="275">
        <v>0.005</v>
      </c>
      <c r="B31" s="213" t="s">
        <v>2977</v>
      </c>
      <c r="C31" s="213"/>
      <c r="D31" s="213"/>
      <c r="E31" s="213">
        <v>1.0</v>
      </c>
    </row>
    <row r="32">
      <c r="A32" s="275">
        <v>0.0047</v>
      </c>
      <c r="B32" s="213" t="s">
        <v>515</v>
      </c>
      <c r="C32" s="213"/>
      <c r="D32" s="213"/>
      <c r="E32" s="213">
        <v>2.0</v>
      </c>
    </row>
    <row r="33">
      <c r="A33" s="275">
        <v>0.0046</v>
      </c>
      <c r="B33" s="213" t="s">
        <v>606</v>
      </c>
      <c r="C33" s="213"/>
      <c r="D33" s="213"/>
      <c r="E33" s="213">
        <v>1.0</v>
      </c>
    </row>
    <row r="34">
      <c r="A34" s="275">
        <v>0.0042</v>
      </c>
      <c r="B34" s="213" t="s">
        <v>4351</v>
      </c>
      <c r="C34" s="213"/>
      <c r="D34" s="213"/>
      <c r="E34" s="213">
        <v>1.0</v>
      </c>
    </row>
    <row r="35">
      <c r="A35" s="275">
        <v>0.0029</v>
      </c>
      <c r="B35" s="213" t="s">
        <v>4829</v>
      </c>
      <c r="C35" s="213"/>
      <c r="D35" s="213"/>
      <c r="E35" s="213">
        <v>2.0</v>
      </c>
    </row>
    <row r="36">
      <c r="A36" s="275">
        <v>0.0022</v>
      </c>
      <c r="B36" s="213" t="s">
        <v>582</v>
      </c>
      <c r="C36" s="213"/>
      <c r="D36" s="213"/>
      <c r="E36" s="213">
        <v>1.0</v>
      </c>
    </row>
    <row r="37">
      <c r="A37" s="275">
        <v>0.0014</v>
      </c>
      <c r="B37" s="213" t="s">
        <v>4650</v>
      </c>
      <c r="C37" s="213"/>
      <c r="D37" s="213"/>
      <c r="E37" s="213">
        <v>1.0</v>
      </c>
    </row>
    <row r="38">
      <c r="A38" s="275">
        <v>0.0013</v>
      </c>
      <c r="B38" s="213" t="s">
        <v>395</v>
      </c>
      <c r="C38" s="213"/>
      <c r="D38" s="213"/>
      <c r="E38" s="213">
        <v>1.0</v>
      </c>
    </row>
    <row r="39">
      <c r="A39" s="275">
        <v>0.001</v>
      </c>
      <c r="B39" s="213" t="s">
        <v>301</v>
      </c>
      <c r="C39" s="213"/>
      <c r="D39" s="213"/>
      <c r="E39" s="213">
        <v>3.0</v>
      </c>
    </row>
    <row r="40">
      <c r="A40" s="275">
        <v>0.001</v>
      </c>
      <c r="B40" s="213" t="s">
        <v>249</v>
      </c>
      <c r="C40" s="213"/>
      <c r="D40" s="213"/>
      <c r="E40" s="213">
        <v>1.0</v>
      </c>
    </row>
    <row r="41">
      <c r="A41" s="275">
        <v>0.001</v>
      </c>
      <c r="B41" s="213" t="s">
        <v>4830</v>
      </c>
      <c r="C41" s="213"/>
      <c r="D41" s="213"/>
      <c r="E41" s="213">
        <v>1.0</v>
      </c>
    </row>
    <row r="42">
      <c r="A42" s="275">
        <v>8.0E-4</v>
      </c>
      <c r="B42" s="213" t="s">
        <v>295</v>
      </c>
      <c r="C42" s="213"/>
      <c r="D42" s="213"/>
      <c r="E42" s="213">
        <v>2.0</v>
      </c>
    </row>
    <row r="43">
      <c r="A43" s="275">
        <v>8.0E-4</v>
      </c>
      <c r="B43" s="213" t="s">
        <v>4831</v>
      </c>
      <c r="C43" s="213"/>
      <c r="D43" s="213"/>
      <c r="E43" s="213">
        <v>1.0</v>
      </c>
    </row>
    <row r="44">
      <c r="A44" s="275">
        <v>6.0E-4</v>
      </c>
      <c r="B44" s="213" t="s">
        <v>2968</v>
      </c>
      <c r="C44" s="213"/>
      <c r="D44" s="213"/>
      <c r="E44" s="213">
        <v>1.0</v>
      </c>
    </row>
    <row r="45">
      <c r="A45" s="275">
        <v>5.0E-4</v>
      </c>
      <c r="B45" s="213" t="s">
        <v>4832</v>
      </c>
      <c r="C45" s="213"/>
      <c r="D45" s="213"/>
      <c r="E45" s="213">
        <v>1.0</v>
      </c>
    </row>
    <row r="46">
      <c r="A46" s="275">
        <v>4.0E-4</v>
      </c>
      <c r="B46" s="213" t="s">
        <v>3151</v>
      </c>
      <c r="C46" s="213"/>
      <c r="D46" s="213"/>
      <c r="E46" s="213">
        <v>2.0</v>
      </c>
    </row>
    <row r="47">
      <c r="A47" s="275">
        <v>4.0E-4</v>
      </c>
      <c r="B47" s="213" t="s">
        <v>4833</v>
      </c>
      <c r="C47" s="213"/>
      <c r="D47" s="213"/>
      <c r="E47" s="213">
        <v>1.0</v>
      </c>
    </row>
    <row r="48">
      <c r="A48" s="275">
        <v>4.0E-4</v>
      </c>
      <c r="B48" s="213" t="s">
        <v>4409</v>
      </c>
      <c r="C48" s="213"/>
      <c r="D48" s="213"/>
      <c r="E48" s="213">
        <v>1.0</v>
      </c>
    </row>
    <row r="49">
      <c r="A49" s="275">
        <v>4.0E-4</v>
      </c>
      <c r="B49" s="213" t="s">
        <v>454</v>
      </c>
      <c r="C49" s="213"/>
      <c r="D49" s="213"/>
      <c r="E49" s="213">
        <v>1.0</v>
      </c>
    </row>
    <row r="50">
      <c r="A50" s="275">
        <v>4.0E-4</v>
      </c>
      <c r="B50" s="213" t="s">
        <v>513</v>
      </c>
      <c r="C50" s="213"/>
      <c r="D50" s="213"/>
      <c r="E50" s="213">
        <v>1.0</v>
      </c>
    </row>
    <row r="51">
      <c r="A51" s="275">
        <v>3.0E-4</v>
      </c>
      <c r="B51" s="213" t="s">
        <v>4452</v>
      </c>
      <c r="C51" s="213"/>
      <c r="D51" s="213"/>
      <c r="E51" s="213">
        <v>1.0</v>
      </c>
    </row>
    <row r="52">
      <c r="A52" s="275">
        <v>3.0E-4</v>
      </c>
      <c r="B52" s="213" t="s">
        <v>332</v>
      </c>
      <c r="C52" s="213"/>
      <c r="D52" s="213"/>
      <c r="E52" s="213">
        <v>1.0</v>
      </c>
    </row>
    <row r="53">
      <c r="A53" s="275">
        <v>3.0E-4</v>
      </c>
      <c r="B53" s="213" t="s">
        <v>356</v>
      </c>
      <c r="C53" s="213"/>
      <c r="D53" s="213"/>
      <c r="E53" s="213">
        <v>1.0</v>
      </c>
    </row>
    <row r="54">
      <c r="A54" s="275">
        <v>3.0E-4</v>
      </c>
      <c r="B54" s="213" t="s">
        <v>580</v>
      </c>
      <c r="C54" s="213"/>
      <c r="D54" s="213"/>
      <c r="E54" s="213">
        <v>1.0</v>
      </c>
    </row>
    <row r="55">
      <c r="A55" s="275">
        <v>3.0E-4</v>
      </c>
      <c r="B55" s="213" t="s">
        <v>3164</v>
      </c>
      <c r="C55" s="213"/>
      <c r="D55" s="213"/>
      <c r="E55" s="213">
        <v>1.0</v>
      </c>
    </row>
    <row r="56">
      <c r="A56" s="275">
        <v>3.0E-4</v>
      </c>
      <c r="B56" s="213" t="s">
        <v>617</v>
      </c>
      <c r="C56" s="213"/>
      <c r="D56" s="213"/>
      <c r="E56" s="213">
        <v>1.0</v>
      </c>
    </row>
    <row r="57">
      <c r="A57" s="275">
        <v>2.0E-4</v>
      </c>
      <c r="B57" s="213" t="s">
        <v>3328</v>
      </c>
      <c r="C57" s="213"/>
      <c r="D57" s="213"/>
      <c r="E57" s="213">
        <v>1.0</v>
      </c>
    </row>
    <row r="58">
      <c r="A58" s="275">
        <v>2.0E-4</v>
      </c>
      <c r="B58" s="213" t="s">
        <v>4834</v>
      </c>
      <c r="C58" s="213"/>
      <c r="D58" s="213"/>
      <c r="E58" s="213">
        <v>1.0</v>
      </c>
    </row>
    <row r="59">
      <c r="A59" s="275">
        <v>2.0E-4</v>
      </c>
      <c r="B59" s="213" t="s">
        <v>4835</v>
      </c>
      <c r="C59" s="213"/>
      <c r="D59" s="213"/>
      <c r="E59" s="213">
        <v>1.0</v>
      </c>
    </row>
    <row r="60">
      <c r="A60" s="275">
        <v>1.0E-4</v>
      </c>
      <c r="B60" s="213" t="s">
        <v>4836</v>
      </c>
      <c r="C60" s="213"/>
      <c r="D60" s="213"/>
      <c r="E60" s="213">
        <v>1.0</v>
      </c>
    </row>
    <row r="61">
      <c r="A61" s="275">
        <v>1.0E-4</v>
      </c>
      <c r="B61" s="213" t="s">
        <v>117</v>
      </c>
      <c r="C61" s="213"/>
      <c r="D61" s="213"/>
      <c r="E61" s="213">
        <v>1.0</v>
      </c>
    </row>
    <row r="62">
      <c r="A62" s="275">
        <v>1.0E-4</v>
      </c>
      <c r="B62" s="213" t="s">
        <v>4837</v>
      </c>
      <c r="C62" s="213"/>
      <c r="D62" s="213"/>
      <c r="E62" s="213">
        <v>1.0</v>
      </c>
    </row>
    <row r="63">
      <c r="A63" s="275">
        <v>1.0E-4</v>
      </c>
      <c r="B63" s="213" t="s">
        <v>2997</v>
      </c>
      <c r="C63" s="213"/>
      <c r="D63" s="213"/>
      <c r="E63" s="213">
        <v>1.0</v>
      </c>
    </row>
    <row r="64">
      <c r="A64" s="275">
        <v>1.0E-4</v>
      </c>
      <c r="B64" s="213" t="s">
        <v>4838</v>
      </c>
      <c r="C64" s="213"/>
      <c r="D64" s="213"/>
      <c r="E64" s="213">
        <v>1.0</v>
      </c>
    </row>
    <row r="65">
      <c r="A65" s="275">
        <v>1.0E-4</v>
      </c>
      <c r="B65" s="213" t="s">
        <v>4839</v>
      </c>
      <c r="C65" s="213"/>
      <c r="D65" s="213"/>
      <c r="E65" s="213">
        <v>1.0</v>
      </c>
    </row>
    <row r="66">
      <c r="A66" s="275">
        <v>1.0E-4</v>
      </c>
      <c r="B66" s="213" t="s">
        <v>4840</v>
      </c>
      <c r="C66" s="213"/>
      <c r="D66" s="213"/>
      <c r="E66" s="213">
        <v>1.0</v>
      </c>
    </row>
    <row r="67">
      <c r="A67" s="275">
        <v>1.0E-4</v>
      </c>
      <c r="B67" s="213" t="s">
        <v>4841</v>
      </c>
      <c r="C67" s="213"/>
      <c r="D67" s="213"/>
      <c r="E67" s="213">
        <v>1.0</v>
      </c>
    </row>
    <row r="68">
      <c r="A68" s="275">
        <v>1.0E-4</v>
      </c>
      <c r="B68" s="213" t="s">
        <v>3252</v>
      </c>
      <c r="C68" s="213"/>
      <c r="D68" s="213"/>
      <c r="E68" s="213">
        <v>1.0</v>
      </c>
    </row>
    <row r="69">
      <c r="A69" s="275">
        <v>1.0E-4</v>
      </c>
      <c r="B69" s="213" t="s">
        <v>4842</v>
      </c>
      <c r="C69" s="213"/>
      <c r="D69" s="213"/>
      <c r="E69" s="213">
        <v>1.0</v>
      </c>
    </row>
    <row r="70">
      <c r="A70" s="275">
        <v>1.0E-4</v>
      </c>
      <c r="B70" s="213" t="s">
        <v>4843</v>
      </c>
      <c r="C70" s="213"/>
      <c r="D70" s="213"/>
      <c r="E70" s="213">
        <v>1.0</v>
      </c>
    </row>
    <row r="71">
      <c r="A71" s="275">
        <v>1.0E-4</v>
      </c>
      <c r="B71" s="213" t="s">
        <v>4844</v>
      </c>
      <c r="C71" s="213"/>
      <c r="D71" s="213"/>
      <c r="E71" s="213">
        <v>1.0</v>
      </c>
    </row>
    <row r="72">
      <c r="A72" s="275">
        <v>1.0E-4</v>
      </c>
      <c r="B72" s="213" t="s">
        <v>2996</v>
      </c>
      <c r="C72" s="213"/>
      <c r="D72" s="213"/>
      <c r="E72" s="213">
        <v>1.0</v>
      </c>
    </row>
    <row r="73">
      <c r="A73" s="275">
        <v>1.0E-4</v>
      </c>
      <c r="B73" s="213" t="s">
        <v>4848</v>
      </c>
      <c r="C73" s="213"/>
      <c r="D73" s="213"/>
      <c r="E73" s="213">
        <v>1.0</v>
      </c>
    </row>
    <row r="74">
      <c r="A74" s="275">
        <v>1.0E-4</v>
      </c>
      <c r="B74" s="213" t="s">
        <v>4850</v>
      </c>
      <c r="C74" s="213"/>
      <c r="D74" s="213"/>
      <c r="E74" s="213">
        <v>1.0</v>
      </c>
    </row>
    <row r="75">
      <c r="A75" s="275">
        <v>1.0E-4</v>
      </c>
      <c r="B75" s="213" t="s">
        <v>3045</v>
      </c>
      <c r="C75" s="213"/>
      <c r="D75" s="213"/>
      <c r="E75" s="213">
        <v>1.0</v>
      </c>
    </row>
    <row r="76">
      <c r="A76" s="275">
        <v>1.0E-4</v>
      </c>
      <c r="B76" s="213" t="s">
        <v>318</v>
      </c>
      <c r="C76" s="213"/>
      <c r="D76" s="213"/>
      <c r="E76" s="213">
        <v>1.0</v>
      </c>
    </row>
    <row r="77">
      <c r="A77" s="275">
        <v>1.0E-4</v>
      </c>
      <c r="B77" s="213" t="s">
        <v>4851</v>
      </c>
      <c r="C77" s="213"/>
      <c r="D77" s="213"/>
      <c r="E77" s="213">
        <v>1.0</v>
      </c>
    </row>
    <row r="78">
      <c r="A78" s="275">
        <v>1.0E-4</v>
      </c>
      <c r="B78" s="213" t="s">
        <v>3033</v>
      </c>
      <c r="C78" s="213"/>
      <c r="D78" s="213"/>
      <c r="E78" s="213">
        <v>1.0</v>
      </c>
    </row>
    <row r="79">
      <c r="A79" s="275">
        <v>1.0E-4</v>
      </c>
      <c r="B79" s="213" t="s">
        <v>3406</v>
      </c>
      <c r="C79" s="213"/>
      <c r="D79" s="213"/>
      <c r="E79" s="213">
        <v>1.0</v>
      </c>
    </row>
    <row r="80">
      <c r="A80" s="275">
        <v>1.0E-4</v>
      </c>
      <c r="B80" s="213" t="s">
        <v>4852</v>
      </c>
      <c r="C80" s="213"/>
      <c r="D80" s="213"/>
      <c r="E80" s="213">
        <v>1.0</v>
      </c>
    </row>
    <row r="81">
      <c r="A81" s="275">
        <v>1.0E-4</v>
      </c>
      <c r="B81" s="213" t="s">
        <v>3534</v>
      </c>
      <c r="C81" s="213"/>
      <c r="D81" s="213"/>
      <c r="E81" s="213">
        <v>1.0</v>
      </c>
    </row>
    <row r="82">
      <c r="A82" s="275">
        <v>1.0E-4</v>
      </c>
      <c r="B82" s="213" t="s">
        <v>3022</v>
      </c>
      <c r="C82" s="213"/>
      <c r="D82" s="213"/>
      <c r="E82" s="213">
        <v>1.0</v>
      </c>
    </row>
    <row r="83">
      <c r="A83" s="275">
        <v>1.0E-4</v>
      </c>
      <c r="B83" s="213" t="s">
        <v>3484</v>
      </c>
      <c r="C83" s="213"/>
      <c r="D83" s="213"/>
      <c r="E83" s="213">
        <v>1.0</v>
      </c>
    </row>
    <row r="84">
      <c r="A84" s="275">
        <v>1.0E-4</v>
      </c>
      <c r="B84" s="213" t="s">
        <v>2973</v>
      </c>
      <c r="C84" s="213"/>
      <c r="D84" s="213"/>
      <c r="E84" s="213">
        <v>1.0</v>
      </c>
    </row>
    <row r="85">
      <c r="A85" s="275">
        <v>1.0E-4</v>
      </c>
      <c r="B85" s="213" t="s">
        <v>4854</v>
      </c>
      <c r="C85" s="213"/>
      <c r="D85" s="213"/>
      <c r="E85" s="213">
        <v>1.0</v>
      </c>
    </row>
    <row r="86">
      <c r="A86" s="275">
        <v>1.0E-4</v>
      </c>
      <c r="B86" s="213" t="s">
        <v>2998</v>
      </c>
      <c r="C86" s="213"/>
      <c r="D86" s="213"/>
      <c r="E86" s="213">
        <v>1.0</v>
      </c>
    </row>
    <row r="87">
      <c r="A87" s="275">
        <v>1.0E-4</v>
      </c>
      <c r="B87" s="213" t="s">
        <v>4333</v>
      </c>
      <c r="C87" s="213"/>
      <c r="D87" s="213"/>
      <c r="E87" s="213">
        <v>1.0</v>
      </c>
    </row>
    <row r="88">
      <c r="A88" s="275">
        <v>1.0E-4</v>
      </c>
      <c r="B88" s="213" t="s">
        <v>3263</v>
      </c>
      <c r="C88" s="213"/>
      <c r="D88" s="213"/>
      <c r="E88" s="213">
        <v>1.0</v>
      </c>
    </row>
    <row r="89">
      <c r="A89" s="275">
        <v>1.0E-4</v>
      </c>
      <c r="B89" s="213" t="s">
        <v>4855</v>
      </c>
      <c r="C89" s="213"/>
      <c r="D89" s="213"/>
      <c r="E89" s="213">
        <v>1.0</v>
      </c>
    </row>
    <row r="90">
      <c r="A90" s="275">
        <v>1.0E-4</v>
      </c>
      <c r="B90" s="213" t="s">
        <v>3461</v>
      </c>
      <c r="C90" s="213"/>
      <c r="D90" s="213"/>
      <c r="E90" s="213">
        <v>1.0</v>
      </c>
    </row>
    <row r="91">
      <c r="A91" s="275">
        <v>1.0E-4</v>
      </c>
      <c r="B91" s="213" t="s">
        <v>4856</v>
      </c>
      <c r="C91" s="213"/>
      <c r="D91" s="213"/>
      <c r="E91" s="213">
        <v>1.0</v>
      </c>
    </row>
    <row r="92">
      <c r="A92" s="275">
        <v>1.0E-4</v>
      </c>
      <c r="B92" s="213" t="s">
        <v>490</v>
      </c>
      <c r="C92" s="213"/>
      <c r="D92" s="213"/>
      <c r="E92" s="213">
        <v>1.0</v>
      </c>
    </row>
    <row r="93">
      <c r="A93" s="275">
        <v>1.0E-4</v>
      </c>
      <c r="B93" s="213" t="s">
        <v>4857</v>
      </c>
      <c r="C93" s="213"/>
      <c r="D93" s="213"/>
      <c r="E93" s="213">
        <v>1.0</v>
      </c>
    </row>
    <row r="94">
      <c r="A94" s="275">
        <v>1.0E-4</v>
      </c>
      <c r="B94" s="213" t="s">
        <v>4858</v>
      </c>
      <c r="C94" s="213"/>
      <c r="D94" s="213"/>
      <c r="E94" s="213">
        <v>1.0</v>
      </c>
    </row>
    <row r="95">
      <c r="A95" s="275">
        <v>1.0E-4</v>
      </c>
      <c r="B95" s="213" t="s">
        <v>4859</v>
      </c>
      <c r="C95" s="213"/>
      <c r="D95" s="213"/>
      <c r="E95" s="213">
        <v>1.0</v>
      </c>
    </row>
    <row r="96">
      <c r="A96" s="275">
        <v>1.0E-4</v>
      </c>
      <c r="B96" s="213" t="s">
        <v>3518</v>
      </c>
      <c r="C96" s="213"/>
      <c r="D96" s="213"/>
      <c r="E96" s="213">
        <v>1.0</v>
      </c>
    </row>
    <row r="97">
      <c r="A97" s="275">
        <v>1.0E-4</v>
      </c>
      <c r="B97" s="213" t="s">
        <v>2975</v>
      </c>
      <c r="C97" s="213"/>
      <c r="D97" s="213"/>
      <c r="E97" s="213">
        <v>1.0</v>
      </c>
    </row>
    <row r="98">
      <c r="A98" s="275">
        <v>1.0E-4</v>
      </c>
      <c r="B98" s="213" t="s">
        <v>3269</v>
      </c>
      <c r="C98" s="213"/>
      <c r="D98" s="213"/>
      <c r="E98" s="213">
        <v>1.0</v>
      </c>
    </row>
    <row r="99">
      <c r="A99" s="275">
        <v>1.0E-4</v>
      </c>
      <c r="B99" s="213" t="s">
        <v>3417</v>
      </c>
      <c r="C99" s="213"/>
      <c r="D99" s="213"/>
      <c r="E99" s="213">
        <v>1.0</v>
      </c>
    </row>
    <row r="100">
      <c r="A100" s="275">
        <v>1.0E-4</v>
      </c>
      <c r="B100" s="213" t="s">
        <v>3475</v>
      </c>
      <c r="C100" s="213"/>
      <c r="D100" s="213"/>
      <c r="E100" s="213">
        <v>1.0</v>
      </c>
    </row>
    <row r="101">
      <c r="A101" s="275">
        <v>1.0E-4</v>
      </c>
      <c r="B101" s="213" t="s">
        <v>3326</v>
      </c>
      <c r="C101" s="213"/>
      <c r="D101" s="213"/>
      <c r="E101" s="213">
        <v>1.0</v>
      </c>
    </row>
    <row r="102">
      <c r="A102" s="275">
        <v>1.0E-4</v>
      </c>
      <c r="B102" s="213" t="s">
        <v>3454</v>
      </c>
      <c r="C102" s="213"/>
      <c r="D102" s="213"/>
      <c r="E102" s="213">
        <v>1.0</v>
      </c>
    </row>
    <row r="103">
      <c r="A103" s="275">
        <v>1.0E-4</v>
      </c>
      <c r="B103" s="213" t="s">
        <v>604</v>
      </c>
      <c r="C103" s="213"/>
      <c r="D103" s="213"/>
      <c r="E103" s="213">
        <v>1.0</v>
      </c>
    </row>
    <row r="104">
      <c r="A104" s="275">
        <v>1.0E-4</v>
      </c>
      <c r="B104" s="213" t="s">
        <v>3325</v>
      </c>
      <c r="C104" s="213"/>
      <c r="D104" s="213"/>
      <c r="E104" s="213">
        <v>1.0</v>
      </c>
    </row>
    <row r="105">
      <c r="A105" s="275">
        <v>1.0E-4</v>
      </c>
      <c r="B105" s="213" t="s">
        <v>3015</v>
      </c>
      <c r="C105" s="213"/>
      <c r="D105" s="213"/>
      <c r="E105" s="213">
        <v>1.0</v>
      </c>
    </row>
    <row r="106">
      <c r="A106" s="275">
        <v>1.0E-4</v>
      </c>
      <c r="B106" s="213" t="s">
        <v>3311</v>
      </c>
      <c r="C106" s="213"/>
      <c r="D106" s="213"/>
      <c r="E106" s="213">
        <v>1.0</v>
      </c>
    </row>
    <row r="107">
      <c r="A107" s="275">
        <v>1.0E-4</v>
      </c>
      <c r="B107" s="213" t="s">
        <v>2983</v>
      </c>
      <c r="C107" s="213"/>
      <c r="D107" s="213"/>
      <c r="E107" s="213">
        <v>1.0</v>
      </c>
    </row>
    <row r="108">
      <c r="A108" s="275">
        <v>1.0E-4</v>
      </c>
      <c r="B108" s="213" t="s">
        <v>4317</v>
      </c>
      <c r="C108" s="213"/>
      <c r="D108" s="213"/>
      <c r="E108" s="213">
        <v>1.0</v>
      </c>
    </row>
    <row r="109">
      <c r="A109" s="275">
        <v>1.0E-4</v>
      </c>
      <c r="B109" s="213" t="s">
        <v>3324</v>
      </c>
      <c r="C109" s="213"/>
      <c r="D109" s="213"/>
      <c r="E109" s="213">
        <v>1.0</v>
      </c>
    </row>
    <row r="110">
      <c r="A110" s="275">
        <v>1.0E-4</v>
      </c>
      <c r="B110" s="213" t="s">
        <v>3310</v>
      </c>
      <c r="C110" s="213"/>
      <c r="D110" s="213"/>
      <c r="E110" s="213">
        <v>1.0</v>
      </c>
    </row>
    <row r="111">
      <c r="C111" s="213"/>
      <c r="D111" s="213"/>
      <c r="E111" s="213"/>
    </row>
    <row r="112">
      <c r="C112" s="213"/>
      <c r="D112" s="213"/>
      <c r="E112" s="213"/>
    </row>
    <row r="113">
      <c r="C113" s="213"/>
      <c r="D113" s="213"/>
      <c r="E113" s="213"/>
    </row>
    <row r="114">
      <c r="C114" s="213"/>
      <c r="D114" s="213"/>
      <c r="E114" s="213"/>
    </row>
    <row r="115">
      <c r="C115" s="213"/>
      <c r="D115" s="213"/>
      <c r="E115" s="213"/>
    </row>
    <row r="116">
      <c r="C116" s="213"/>
      <c r="D116" s="213"/>
      <c r="E116" s="213"/>
    </row>
    <row r="117">
      <c r="C117" s="213"/>
      <c r="D117" s="213"/>
      <c r="E117" s="213"/>
    </row>
    <row r="118">
      <c r="C118" s="213"/>
      <c r="D118" s="213"/>
      <c r="E118" s="213"/>
    </row>
    <row r="119">
      <c r="C119" s="213"/>
      <c r="D119" s="213"/>
      <c r="E119" s="213"/>
    </row>
    <row r="120">
      <c r="C120" s="213"/>
      <c r="D120" s="213"/>
      <c r="E120" s="213"/>
    </row>
    <row r="121">
      <c r="C121" s="213"/>
      <c r="D121" s="213"/>
      <c r="E121" s="213"/>
    </row>
    <row r="122">
      <c r="C122" s="213"/>
      <c r="D122" s="213"/>
      <c r="E122" s="213"/>
    </row>
    <row r="123">
      <c r="C123" s="213"/>
      <c r="D123" s="213"/>
      <c r="E123" s="213"/>
    </row>
    <row r="124">
      <c r="C124" s="213"/>
      <c r="D124" s="213"/>
      <c r="E124" s="213"/>
    </row>
    <row r="125">
      <c r="C125" s="213"/>
      <c r="D125" s="213"/>
      <c r="E125" s="213"/>
    </row>
    <row r="126">
      <c r="C126" s="213"/>
      <c r="D126" s="213"/>
      <c r="E126" s="213"/>
    </row>
    <row r="127">
      <c r="C127" s="213"/>
      <c r="D127" s="213"/>
      <c r="E127" s="213"/>
    </row>
    <row r="128">
      <c r="C128" s="213"/>
      <c r="D128" s="213"/>
      <c r="E128" s="213"/>
    </row>
    <row r="129">
      <c r="C129" s="213"/>
      <c r="D129" s="213"/>
      <c r="E129" s="213"/>
    </row>
    <row r="130">
      <c r="C130" s="213"/>
      <c r="D130" s="213"/>
      <c r="E130" s="213"/>
    </row>
    <row r="131">
      <c r="C131" s="213"/>
      <c r="D131" s="213"/>
      <c r="E131" s="213"/>
    </row>
    <row r="132">
      <c r="C132" s="213"/>
      <c r="D132" s="213"/>
      <c r="E132" s="213"/>
    </row>
    <row r="133">
      <c r="C133" s="213"/>
      <c r="D133" s="213"/>
      <c r="E133" s="213"/>
    </row>
    <row r="134">
      <c r="C134" s="213"/>
      <c r="D134" s="213"/>
      <c r="E134" s="213"/>
    </row>
    <row r="135">
      <c r="C135" s="213"/>
      <c r="D135" s="213"/>
      <c r="E135" s="213"/>
    </row>
    <row r="136">
      <c r="C136" s="213"/>
      <c r="D136" s="213"/>
      <c r="E136" s="213"/>
    </row>
    <row r="137">
      <c r="C137" s="213"/>
      <c r="D137" s="213"/>
      <c r="E137" s="213"/>
    </row>
    <row r="138">
      <c r="C138" s="213"/>
      <c r="D138" s="213"/>
      <c r="E138" s="213"/>
    </row>
    <row r="139">
      <c r="C139" s="213"/>
      <c r="D139" s="213"/>
      <c r="E139" s="213"/>
    </row>
    <row r="140">
      <c r="C140" s="213"/>
      <c r="D140" s="213"/>
      <c r="E140" s="213"/>
    </row>
    <row r="141">
      <c r="C141" s="213"/>
      <c r="D141" s="213"/>
      <c r="E141" s="213"/>
    </row>
    <row r="142">
      <c r="C142" s="213"/>
      <c r="D142" s="213"/>
      <c r="E142" s="213"/>
    </row>
    <row r="143">
      <c r="C143" s="213"/>
      <c r="D143" s="213"/>
      <c r="E143" s="213"/>
    </row>
    <row r="144">
      <c r="C144" s="213"/>
      <c r="D144" s="213"/>
      <c r="E144" s="213"/>
    </row>
    <row r="145">
      <c r="C145" s="213"/>
      <c r="D145" s="213"/>
      <c r="E145" s="213"/>
    </row>
    <row r="146">
      <c r="C146" s="213"/>
      <c r="D146" s="213"/>
      <c r="E146" s="213"/>
    </row>
    <row r="147">
      <c r="C147" s="213"/>
      <c r="D147" s="213"/>
      <c r="E147" s="213"/>
    </row>
    <row r="148">
      <c r="C148" s="213"/>
      <c r="D148" s="213"/>
      <c r="E148" s="213"/>
    </row>
    <row r="149">
      <c r="C149" s="213"/>
      <c r="D149" s="213"/>
      <c r="E149" s="213"/>
    </row>
    <row r="150">
      <c r="C150" s="213"/>
      <c r="D150" s="213"/>
      <c r="E150" s="213"/>
    </row>
    <row r="151">
      <c r="C151" s="213"/>
      <c r="D151" s="213"/>
      <c r="E151" s="213"/>
    </row>
    <row r="152">
      <c r="C152" s="213"/>
      <c r="D152" s="213"/>
      <c r="E152" s="213"/>
    </row>
    <row r="153">
      <c r="C153" s="213"/>
      <c r="D153" s="213"/>
      <c r="E153" s="213"/>
    </row>
    <row r="154">
      <c r="C154" s="213"/>
      <c r="D154" s="213"/>
      <c r="E154" s="213"/>
    </row>
    <row r="155">
      <c r="C155" s="213"/>
      <c r="D155" s="213"/>
      <c r="E155" s="213"/>
    </row>
    <row r="156">
      <c r="C156" s="213"/>
      <c r="D156" s="213"/>
      <c r="E156" s="213"/>
    </row>
    <row r="157">
      <c r="C157" s="213"/>
      <c r="D157" s="213"/>
      <c r="E157" s="213"/>
    </row>
    <row r="158">
      <c r="C158" s="213"/>
      <c r="D158" s="213"/>
      <c r="E158" s="213"/>
    </row>
    <row r="159">
      <c r="C159" s="213"/>
      <c r="D159" s="213"/>
      <c r="E159" s="213"/>
    </row>
    <row r="160">
      <c r="C160" s="213"/>
      <c r="D160" s="213"/>
      <c r="E160" s="213"/>
    </row>
    <row r="161">
      <c r="C161" s="213"/>
      <c r="D161" s="213"/>
      <c r="E161" s="213"/>
    </row>
    <row r="162">
      <c r="C162" s="213"/>
      <c r="D162" s="213"/>
      <c r="E162" s="213"/>
    </row>
    <row r="163">
      <c r="C163" s="213"/>
      <c r="D163" s="213"/>
      <c r="E163" s="213"/>
    </row>
    <row r="164">
      <c r="C164" s="213"/>
      <c r="D164" s="213"/>
      <c r="E164" s="213"/>
    </row>
    <row r="165">
      <c r="C165" s="213"/>
      <c r="D165" s="213"/>
      <c r="E165" s="213"/>
    </row>
    <row r="166">
      <c r="C166" s="213"/>
      <c r="D166" s="213"/>
      <c r="E166" s="213"/>
    </row>
    <row r="167">
      <c r="C167" s="213"/>
      <c r="D167" s="213"/>
      <c r="E167" s="213"/>
    </row>
    <row r="168">
      <c r="C168" s="213"/>
      <c r="D168" s="213"/>
      <c r="E168" s="213"/>
    </row>
    <row r="169">
      <c r="C169" s="213"/>
      <c r="D169" s="213"/>
      <c r="E169" s="213"/>
    </row>
    <row r="170">
      <c r="C170" s="213"/>
      <c r="D170" s="213"/>
      <c r="E170" s="213"/>
    </row>
    <row r="171">
      <c r="C171" s="213"/>
      <c r="D171" s="213"/>
      <c r="E171" s="213"/>
    </row>
    <row r="172">
      <c r="C172" s="213"/>
      <c r="D172" s="213"/>
      <c r="E172" s="213"/>
    </row>
    <row r="173">
      <c r="C173" s="213"/>
      <c r="D173" s="213"/>
      <c r="E173" s="213"/>
    </row>
    <row r="174">
      <c r="C174" s="213"/>
      <c r="D174" s="213"/>
      <c r="E174" s="213"/>
    </row>
    <row r="175">
      <c r="C175" s="213"/>
      <c r="D175" s="213"/>
      <c r="E175" s="213"/>
    </row>
    <row r="176">
      <c r="C176" s="213"/>
      <c r="D176" s="213"/>
      <c r="E176" s="213"/>
    </row>
    <row r="177">
      <c r="C177" s="213"/>
      <c r="D177" s="213"/>
      <c r="E177" s="213"/>
    </row>
    <row r="178">
      <c r="C178" s="213"/>
      <c r="D178" s="213"/>
      <c r="E178" s="213"/>
    </row>
    <row r="179">
      <c r="C179" s="213"/>
      <c r="D179" s="213"/>
      <c r="E179" s="213"/>
    </row>
    <row r="180">
      <c r="C180" s="213"/>
      <c r="D180" s="213"/>
      <c r="E180" s="213"/>
    </row>
    <row r="181">
      <c r="C181" s="213"/>
      <c r="D181" s="213"/>
      <c r="E181" s="213"/>
    </row>
    <row r="182">
      <c r="C182" s="213"/>
      <c r="D182" s="213"/>
      <c r="E182" s="213"/>
    </row>
    <row r="183">
      <c r="C183" s="213"/>
      <c r="D183" s="213"/>
      <c r="E183" s="213"/>
    </row>
    <row r="184">
      <c r="C184" s="213"/>
      <c r="D184" s="213"/>
      <c r="E184" s="213"/>
    </row>
    <row r="185">
      <c r="C185" s="213"/>
      <c r="D185" s="213"/>
      <c r="E185" s="213"/>
    </row>
    <row r="186">
      <c r="C186" s="213"/>
      <c r="D186" s="213"/>
      <c r="E186" s="213"/>
    </row>
    <row r="187">
      <c r="C187" s="213"/>
      <c r="D187" s="213"/>
      <c r="E187" s="213"/>
    </row>
    <row r="188">
      <c r="C188" s="213"/>
      <c r="D188" s="213"/>
      <c r="E188" s="213"/>
    </row>
    <row r="189">
      <c r="C189" s="213"/>
      <c r="D189" s="213"/>
      <c r="E189" s="213"/>
    </row>
    <row r="190">
      <c r="C190" s="213"/>
      <c r="D190" s="213"/>
      <c r="E190" s="213"/>
    </row>
    <row r="191">
      <c r="C191" s="213"/>
      <c r="D191" s="213"/>
      <c r="E191" s="213"/>
    </row>
    <row r="192">
      <c r="C192" s="213"/>
      <c r="D192" s="213"/>
      <c r="E192" s="213"/>
    </row>
    <row r="193">
      <c r="C193" s="213"/>
      <c r="D193" s="213"/>
      <c r="E193" s="213"/>
    </row>
    <row r="194">
      <c r="C194" s="213"/>
      <c r="D194" s="213"/>
      <c r="E194" s="213"/>
    </row>
    <row r="195">
      <c r="C195" s="213"/>
      <c r="D195" s="213"/>
      <c r="E195" s="213"/>
    </row>
    <row r="196">
      <c r="C196" s="213"/>
      <c r="D196" s="213"/>
      <c r="E196" s="213"/>
    </row>
    <row r="197">
      <c r="C197" s="213"/>
      <c r="D197" s="213"/>
      <c r="E197" s="213"/>
    </row>
    <row r="198">
      <c r="C198" s="213"/>
      <c r="D198" s="213"/>
      <c r="E198" s="213"/>
    </row>
    <row r="199">
      <c r="C199" s="213"/>
      <c r="D199" s="213"/>
      <c r="E199" s="213"/>
    </row>
    <row r="200">
      <c r="C200" s="213"/>
      <c r="D200" s="213"/>
      <c r="E200" s="213"/>
    </row>
    <row r="201">
      <c r="C201" s="213"/>
      <c r="D201" s="213"/>
      <c r="E201" s="213"/>
    </row>
    <row r="202">
      <c r="C202" s="213"/>
      <c r="D202" s="213"/>
      <c r="E202" s="213"/>
    </row>
    <row r="203">
      <c r="C203" s="213"/>
      <c r="D203" s="213"/>
      <c r="E203" s="213"/>
    </row>
    <row r="204">
      <c r="C204" s="213"/>
      <c r="D204" s="213"/>
      <c r="E204" s="213"/>
    </row>
    <row r="205">
      <c r="C205" s="213"/>
      <c r="D205" s="213"/>
      <c r="E205" s="213"/>
    </row>
    <row r="206">
      <c r="C206" s="213"/>
      <c r="D206" s="213"/>
      <c r="E206" s="213"/>
    </row>
    <row r="207">
      <c r="C207" s="213"/>
      <c r="D207" s="213"/>
      <c r="E207" s="213"/>
    </row>
    <row r="208">
      <c r="C208" s="213"/>
      <c r="D208" s="213"/>
      <c r="E208" s="213"/>
    </row>
    <row r="209">
      <c r="C209" s="213"/>
      <c r="D209" s="213"/>
      <c r="E209" s="213"/>
    </row>
    <row r="210">
      <c r="C210" s="213"/>
      <c r="D210" s="213"/>
      <c r="E210" s="213"/>
    </row>
    <row r="211">
      <c r="C211" s="213"/>
      <c r="D211" s="213"/>
      <c r="E211" s="213"/>
    </row>
    <row r="212">
      <c r="C212" s="213"/>
      <c r="D212" s="213"/>
      <c r="E212" s="213"/>
    </row>
    <row r="213">
      <c r="C213" s="213"/>
      <c r="D213" s="213"/>
      <c r="E213" s="213"/>
    </row>
    <row r="214">
      <c r="C214" s="213"/>
      <c r="D214" s="213"/>
      <c r="E214" s="213"/>
    </row>
    <row r="215">
      <c r="C215" s="213"/>
      <c r="D215" s="213"/>
      <c r="E215" s="213"/>
    </row>
    <row r="216">
      <c r="C216" s="213"/>
      <c r="D216" s="213"/>
      <c r="E216" s="213"/>
    </row>
    <row r="217">
      <c r="C217" s="213"/>
      <c r="D217" s="213"/>
      <c r="E217" s="213"/>
    </row>
    <row r="218">
      <c r="C218" s="213"/>
      <c r="D218" s="213"/>
      <c r="E218" s="213"/>
    </row>
    <row r="219">
      <c r="C219" s="213"/>
      <c r="D219" s="213"/>
      <c r="E219" s="213"/>
    </row>
    <row r="220">
      <c r="C220" s="213"/>
      <c r="D220" s="213"/>
      <c r="E220" s="213"/>
    </row>
    <row r="221">
      <c r="C221" s="213"/>
      <c r="D221" s="213"/>
      <c r="E221" s="213"/>
    </row>
    <row r="222">
      <c r="C222" s="213"/>
      <c r="D222" s="213"/>
      <c r="E222" s="213"/>
    </row>
    <row r="223">
      <c r="C223" s="213"/>
      <c r="D223" s="213"/>
      <c r="E223" s="213"/>
    </row>
    <row r="224">
      <c r="C224" s="213"/>
      <c r="D224" s="213"/>
      <c r="E224" s="213"/>
    </row>
    <row r="225">
      <c r="C225" s="213"/>
      <c r="D225" s="213"/>
      <c r="E225" s="213"/>
    </row>
    <row r="226">
      <c r="C226" s="213"/>
      <c r="D226" s="213"/>
      <c r="E226" s="213"/>
    </row>
    <row r="227">
      <c r="C227" s="213"/>
      <c r="D227" s="213"/>
      <c r="E227" s="213"/>
    </row>
    <row r="228">
      <c r="C228" s="213"/>
      <c r="D228" s="213"/>
      <c r="E228" s="213"/>
    </row>
    <row r="229">
      <c r="C229" s="213"/>
      <c r="D229" s="213"/>
      <c r="E229" s="213"/>
    </row>
    <row r="230">
      <c r="C230" s="213"/>
      <c r="D230" s="213"/>
      <c r="E230" s="213"/>
    </row>
    <row r="231">
      <c r="C231" s="213"/>
      <c r="D231" s="213"/>
      <c r="E231" s="213"/>
    </row>
    <row r="232">
      <c r="C232" s="213"/>
      <c r="D232" s="213"/>
      <c r="E232" s="213"/>
    </row>
    <row r="233">
      <c r="C233" s="213"/>
      <c r="D233" s="213"/>
      <c r="E233" s="213"/>
    </row>
    <row r="234">
      <c r="C234" s="213"/>
      <c r="D234" s="213"/>
      <c r="E234" s="213"/>
    </row>
    <row r="235">
      <c r="C235" s="213"/>
      <c r="D235" s="213"/>
      <c r="E235" s="213"/>
    </row>
    <row r="236">
      <c r="C236" s="213"/>
      <c r="D236" s="213"/>
      <c r="E236" s="213"/>
    </row>
    <row r="237">
      <c r="C237" s="213"/>
      <c r="D237" s="213"/>
      <c r="E237" s="213"/>
    </row>
    <row r="238">
      <c r="C238" s="213"/>
      <c r="D238" s="213"/>
      <c r="E238" s="213"/>
    </row>
    <row r="239">
      <c r="C239" s="213"/>
      <c r="D239" s="213"/>
      <c r="E239" s="213"/>
    </row>
    <row r="240">
      <c r="C240" s="213"/>
      <c r="D240" s="213"/>
      <c r="E240" s="213"/>
    </row>
    <row r="241">
      <c r="C241" s="213"/>
      <c r="D241" s="213"/>
      <c r="E241" s="213"/>
    </row>
    <row r="242">
      <c r="C242" s="213"/>
      <c r="D242" s="213"/>
      <c r="E242" s="213"/>
    </row>
    <row r="243">
      <c r="C243" s="213"/>
      <c r="D243" s="213"/>
      <c r="E243" s="213"/>
    </row>
    <row r="244">
      <c r="C244" s="213"/>
      <c r="D244" s="213"/>
      <c r="E244" s="213"/>
    </row>
    <row r="245">
      <c r="C245" s="213"/>
      <c r="D245" s="213"/>
      <c r="E245" s="213"/>
    </row>
    <row r="246">
      <c r="C246" s="213"/>
      <c r="D246" s="213"/>
      <c r="E246" s="213"/>
    </row>
    <row r="247">
      <c r="C247" s="213"/>
      <c r="D247" s="213"/>
      <c r="E247" s="213"/>
    </row>
    <row r="248">
      <c r="C248" s="213"/>
      <c r="D248" s="213"/>
      <c r="E248" s="213"/>
    </row>
    <row r="249">
      <c r="C249" s="213"/>
      <c r="D249" s="213"/>
      <c r="E249" s="213"/>
    </row>
    <row r="250">
      <c r="C250" s="213"/>
      <c r="D250" s="213"/>
      <c r="E250" s="213"/>
    </row>
    <row r="251">
      <c r="C251" s="213"/>
      <c r="D251" s="213"/>
      <c r="E251" s="213"/>
    </row>
    <row r="252">
      <c r="C252" s="213"/>
      <c r="D252" s="213"/>
      <c r="E252" s="213"/>
    </row>
    <row r="253">
      <c r="C253" s="213"/>
      <c r="D253" s="213"/>
      <c r="E253" s="213"/>
    </row>
    <row r="254">
      <c r="C254" s="213"/>
      <c r="D254" s="213"/>
      <c r="E254" s="213"/>
    </row>
    <row r="255">
      <c r="C255" s="213"/>
      <c r="D255" s="213"/>
      <c r="E255" s="213"/>
    </row>
    <row r="256">
      <c r="C256" s="213"/>
      <c r="D256" s="213"/>
      <c r="E256" s="213"/>
    </row>
    <row r="257">
      <c r="C257" s="213"/>
      <c r="D257" s="213"/>
      <c r="E257" s="213"/>
    </row>
    <row r="258">
      <c r="C258" s="213"/>
      <c r="D258" s="213"/>
      <c r="E258" s="213"/>
    </row>
    <row r="259">
      <c r="C259" s="213"/>
      <c r="D259" s="213"/>
      <c r="E259" s="213"/>
    </row>
    <row r="260">
      <c r="C260" s="213"/>
      <c r="D260" s="213"/>
      <c r="E260" s="213"/>
    </row>
    <row r="261">
      <c r="C261" s="213"/>
      <c r="D261" s="213"/>
      <c r="E261" s="213"/>
    </row>
    <row r="262">
      <c r="C262" s="213"/>
      <c r="D262" s="213"/>
      <c r="E262" s="213"/>
    </row>
    <row r="263">
      <c r="C263" s="213"/>
      <c r="D263" s="213"/>
      <c r="E263" s="213"/>
    </row>
    <row r="264">
      <c r="C264" s="213"/>
      <c r="D264" s="213"/>
      <c r="E264" s="213"/>
    </row>
    <row r="265">
      <c r="C265" s="213"/>
      <c r="D265" s="213"/>
      <c r="E265" s="213"/>
    </row>
    <row r="266">
      <c r="C266" s="213"/>
      <c r="D266" s="213"/>
      <c r="E266" s="213"/>
    </row>
    <row r="267">
      <c r="C267" s="213"/>
      <c r="D267" s="213"/>
      <c r="E267" s="213"/>
    </row>
    <row r="268">
      <c r="C268" s="213"/>
      <c r="D268" s="213"/>
      <c r="E268" s="213"/>
    </row>
    <row r="269">
      <c r="C269" s="213"/>
      <c r="D269" s="213"/>
      <c r="E269" s="213"/>
    </row>
    <row r="270">
      <c r="C270" s="213"/>
      <c r="D270" s="213"/>
      <c r="E270" s="213"/>
    </row>
    <row r="271">
      <c r="C271" s="213"/>
      <c r="D271" s="213"/>
      <c r="E271" s="213"/>
    </row>
    <row r="272">
      <c r="C272" s="213"/>
      <c r="D272" s="213"/>
      <c r="E272" s="213"/>
    </row>
    <row r="273">
      <c r="C273" s="213"/>
      <c r="D273" s="213"/>
      <c r="E273" s="213"/>
    </row>
    <row r="274">
      <c r="C274" s="213"/>
      <c r="D274" s="213"/>
      <c r="E274" s="213"/>
    </row>
    <row r="275">
      <c r="C275" s="213"/>
      <c r="D275" s="213"/>
      <c r="E275" s="213"/>
    </row>
    <row r="276">
      <c r="C276" s="213"/>
      <c r="D276" s="213"/>
      <c r="E276" s="213"/>
    </row>
    <row r="277">
      <c r="C277" s="213"/>
      <c r="D277" s="213"/>
      <c r="E277" s="213"/>
    </row>
    <row r="278">
      <c r="C278" s="213"/>
      <c r="D278" s="213"/>
      <c r="E278" s="213"/>
    </row>
    <row r="279">
      <c r="C279" s="213"/>
      <c r="D279" s="213"/>
      <c r="E279" s="213"/>
    </row>
    <row r="280">
      <c r="C280" s="213"/>
      <c r="D280" s="213"/>
      <c r="E280" s="213"/>
    </row>
    <row r="281">
      <c r="C281" s="213"/>
      <c r="D281" s="213"/>
      <c r="E281" s="213"/>
    </row>
    <row r="282">
      <c r="C282" s="213"/>
      <c r="D282" s="213"/>
      <c r="E282" s="213"/>
    </row>
    <row r="283">
      <c r="C283" s="213"/>
      <c r="D283" s="213"/>
      <c r="E283" s="213"/>
    </row>
    <row r="284">
      <c r="C284" s="213"/>
      <c r="D284" s="213"/>
      <c r="E284" s="213"/>
    </row>
    <row r="285">
      <c r="C285" s="213"/>
      <c r="D285" s="213"/>
      <c r="E285" s="213"/>
    </row>
    <row r="286">
      <c r="C286" s="213"/>
      <c r="D286" s="213"/>
      <c r="E286" s="213"/>
    </row>
    <row r="287">
      <c r="C287" s="213"/>
      <c r="D287" s="213"/>
      <c r="E287" s="213"/>
    </row>
    <row r="288">
      <c r="C288" s="213"/>
      <c r="D288" s="213"/>
      <c r="E288" s="213"/>
    </row>
    <row r="289">
      <c r="C289" s="213"/>
      <c r="D289" s="213"/>
      <c r="E289" s="213"/>
    </row>
    <row r="290">
      <c r="C290" s="213"/>
      <c r="D290" s="213"/>
      <c r="E290" s="213"/>
    </row>
    <row r="291">
      <c r="C291" s="213"/>
      <c r="D291" s="213"/>
      <c r="E291" s="213"/>
    </row>
    <row r="292">
      <c r="C292" s="213"/>
      <c r="D292" s="213"/>
      <c r="E292" s="213"/>
    </row>
    <row r="293">
      <c r="C293" s="213"/>
      <c r="D293" s="213"/>
      <c r="E293" s="213"/>
    </row>
    <row r="294">
      <c r="C294" s="213"/>
      <c r="D294" s="213"/>
      <c r="E294" s="213"/>
    </row>
    <row r="295">
      <c r="C295" s="213"/>
      <c r="D295" s="213"/>
      <c r="E295" s="213"/>
    </row>
    <row r="296">
      <c r="C296" s="213"/>
      <c r="D296" s="213"/>
      <c r="E296" s="213"/>
    </row>
    <row r="297">
      <c r="C297" s="213"/>
      <c r="D297" s="213"/>
      <c r="E297" s="213"/>
    </row>
    <row r="298">
      <c r="C298" s="213"/>
      <c r="D298" s="213"/>
      <c r="E298" s="213"/>
    </row>
    <row r="299">
      <c r="C299" s="213"/>
      <c r="D299" s="213"/>
      <c r="E299" s="213"/>
    </row>
    <row r="300">
      <c r="C300" s="213"/>
      <c r="D300" s="213"/>
      <c r="E300" s="213"/>
    </row>
    <row r="301">
      <c r="C301" s="213"/>
      <c r="D301" s="213"/>
      <c r="E301" s="213"/>
    </row>
    <row r="302">
      <c r="C302" s="213"/>
      <c r="D302" s="213"/>
      <c r="E302" s="213"/>
    </row>
    <row r="303">
      <c r="C303" s="213"/>
      <c r="D303" s="213"/>
      <c r="E303" s="213"/>
    </row>
    <row r="304">
      <c r="C304" s="213"/>
      <c r="D304" s="213"/>
      <c r="E304" s="213"/>
    </row>
    <row r="305">
      <c r="C305" s="213"/>
      <c r="D305" s="213"/>
      <c r="E305" s="213"/>
    </row>
    <row r="306">
      <c r="C306" s="213"/>
      <c r="D306" s="213"/>
      <c r="E306" s="213"/>
    </row>
    <row r="307">
      <c r="C307" s="213"/>
      <c r="D307" s="213"/>
      <c r="E307" s="213"/>
    </row>
    <row r="308">
      <c r="C308" s="213"/>
      <c r="D308" s="213"/>
      <c r="E308" s="213"/>
    </row>
    <row r="309">
      <c r="C309" s="213"/>
      <c r="D309" s="213"/>
      <c r="E309" s="213"/>
    </row>
    <row r="310">
      <c r="C310" s="213"/>
      <c r="D310" s="213"/>
      <c r="E310" s="213"/>
    </row>
    <row r="311">
      <c r="C311" s="213"/>
      <c r="D311" s="213"/>
      <c r="E311" s="213"/>
    </row>
    <row r="312">
      <c r="C312" s="213"/>
      <c r="D312" s="213"/>
      <c r="E312" s="213"/>
    </row>
    <row r="313">
      <c r="C313" s="213"/>
      <c r="D313" s="213"/>
      <c r="E313" s="213"/>
    </row>
    <row r="314">
      <c r="C314" s="213"/>
      <c r="D314" s="213"/>
      <c r="E314" s="213"/>
    </row>
    <row r="315">
      <c r="C315" s="213"/>
      <c r="D315" s="213"/>
      <c r="E315" s="213"/>
    </row>
    <row r="316">
      <c r="C316" s="213"/>
      <c r="D316" s="213"/>
      <c r="E316" s="213"/>
    </row>
    <row r="317">
      <c r="C317" s="213"/>
      <c r="D317" s="213"/>
      <c r="E317" s="213"/>
    </row>
    <row r="318">
      <c r="C318" s="213"/>
      <c r="D318" s="213"/>
      <c r="E318" s="213"/>
    </row>
    <row r="319">
      <c r="C319" s="213"/>
      <c r="D319" s="213"/>
      <c r="E319" s="213"/>
    </row>
    <row r="320">
      <c r="C320" s="213"/>
      <c r="D320" s="213"/>
      <c r="E320" s="213"/>
    </row>
    <row r="321">
      <c r="C321" s="213"/>
      <c r="D321" s="213"/>
      <c r="E321" s="213"/>
    </row>
    <row r="322">
      <c r="C322" s="213"/>
      <c r="D322" s="213"/>
      <c r="E322" s="213"/>
    </row>
    <row r="323">
      <c r="C323" s="213"/>
      <c r="D323" s="213"/>
      <c r="E323" s="213"/>
    </row>
    <row r="324">
      <c r="C324" s="213"/>
      <c r="D324" s="213"/>
      <c r="E324" s="213"/>
    </row>
    <row r="325">
      <c r="C325" s="213"/>
      <c r="D325" s="213"/>
      <c r="E325" s="213"/>
    </row>
    <row r="326">
      <c r="C326" s="213"/>
      <c r="D326" s="213"/>
      <c r="E326" s="213"/>
    </row>
    <row r="327">
      <c r="C327" s="213"/>
      <c r="D327" s="213"/>
      <c r="E327" s="213"/>
    </row>
    <row r="328">
      <c r="C328" s="213"/>
      <c r="D328" s="213"/>
      <c r="E328" s="213"/>
    </row>
    <row r="329">
      <c r="C329" s="213"/>
      <c r="D329" s="213"/>
      <c r="E329" s="213"/>
    </row>
    <row r="330">
      <c r="C330" s="213"/>
      <c r="D330" s="213"/>
      <c r="E330" s="213"/>
    </row>
    <row r="331">
      <c r="C331" s="213"/>
      <c r="D331" s="213"/>
      <c r="E331" s="213"/>
    </row>
    <row r="332">
      <c r="C332" s="213"/>
      <c r="D332" s="213"/>
      <c r="E332" s="213"/>
    </row>
    <row r="333">
      <c r="C333" s="213"/>
      <c r="D333" s="213"/>
      <c r="E333" s="213"/>
    </row>
    <row r="334">
      <c r="C334" s="213"/>
      <c r="D334" s="213"/>
      <c r="E334" s="213"/>
    </row>
    <row r="335">
      <c r="C335" s="213"/>
      <c r="D335" s="213"/>
      <c r="E335" s="213"/>
    </row>
    <row r="336">
      <c r="C336" s="213"/>
      <c r="D336" s="213"/>
      <c r="E336" s="213"/>
    </row>
    <row r="337">
      <c r="C337" s="213"/>
      <c r="D337" s="213"/>
      <c r="E337" s="213"/>
    </row>
    <row r="338">
      <c r="C338" s="213"/>
      <c r="D338" s="213"/>
      <c r="E338" s="213"/>
    </row>
    <row r="339">
      <c r="C339" s="213"/>
      <c r="D339" s="213"/>
      <c r="E339" s="213"/>
    </row>
    <row r="340">
      <c r="C340" s="213"/>
      <c r="D340" s="213"/>
      <c r="E340" s="213"/>
    </row>
    <row r="341">
      <c r="C341" s="213"/>
      <c r="D341" s="213"/>
      <c r="E341" s="213"/>
    </row>
    <row r="342">
      <c r="C342" s="213"/>
      <c r="D342" s="213"/>
      <c r="E342" s="213"/>
    </row>
    <row r="343">
      <c r="C343" s="213"/>
      <c r="D343" s="213"/>
      <c r="E343" s="213"/>
    </row>
    <row r="344">
      <c r="C344" s="213"/>
      <c r="D344" s="213"/>
      <c r="E344" s="213"/>
    </row>
    <row r="345">
      <c r="C345" s="213"/>
      <c r="D345" s="213"/>
      <c r="E345" s="213"/>
    </row>
    <row r="346">
      <c r="C346" s="213"/>
      <c r="D346" s="213"/>
      <c r="E346" s="213"/>
    </row>
    <row r="347">
      <c r="C347" s="213"/>
      <c r="D347" s="213"/>
      <c r="E347" s="213"/>
    </row>
    <row r="348">
      <c r="C348" s="213"/>
      <c r="D348" s="213"/>
      <c r="E348" s="213"/>
    </row>
    <row r="349">
      <c r="C349" s="213"/>
      <c r="D349" s="213"/>
      <c r="E349" s="213"/>
    </row>
    <row r="350">
      <c r="C350" s="213"/>
      <c r="D350" s="213"/>
      <c r="E350" s="213"/>
    </row>
    <row r="351">
      <c r="C351" s="213"/>
      <c r="D351" s="213"/>
      <c r="E351" s="213"/>
    </row>
    <row r="352">
      <c r="C352" s="213"/>
      <c r="D352" s="213"/>
      <c r="E352" s="213"/>
    </row>
    <row r="353">
      <c r="C353" s="213"/>
      <c r="D353" s="213"/>
      <c r="E353" s="213"/>
    </row>
    <row r="354">
      <c r="C354" s="213"/>
      <c r="D354" s="213"/>
      <c r="E354" s="213"/>
    </row>
    <row r="355">
      <c r="C355" s="213"/>
      <c r="D355" s="213"/>
      <c r="E355" s="213"/>
    </row>
    <row r="356">
      <c r="C356" s="213"/>
      <c r="D356" s="213"/>
      <c r="E356" s="213"/>
    </row>
    <row r="357">
      <c r="C357" s="213"/>
      <c r="D357" s="213"/>
      <c r="E357" s="213"/>
    </row>
    <row r="358">
      <c r="C358" s="213"/>
      <c r="D358" s="213"/>
      <c r="E358" s="213"/>
    </row>
    <row r="359">
      <c r="C359" s="213"/>
      <c r="D359" s="213"/>
      <c r="E359" s="213"/>
    </row>
    <row r="360">
      <c r="C360" s="213"/>
      <c r="D360" s="213"/>
      <c r="E360" s="213"/>
    </row>
    <row r="361">
      <c r="C361" s="213"/>
      <c r="D361" s="213"/>
      <c r="E361" s="213"/>
    </row>
    <row r="362">
      <c r="C362" s="213"/>
      <c r="D362" s="213"/>
      <c r="E362" s="213"/>
    </row>
    <row r="363">
      <c r="C363" s="213"/>
      <c r="D363" s="213"/>
      <c r="E363" s="213"/>
    </row>
    <row r="364">
      <c r="C364" s="213"/>
      <c r="D364" s="213"/>
      <c r="E364" s="213"/>
    </row>
    <row r="365">
      <c r="C365" s="213"/>
      <c r="D365" s="213"/>
      <c r="E365" s="213"/>
    </row>
    <row r="366">
      <c r="C366" s="213"/>
      <c r="D366" s="213"/>
      <c r="E366" s="213"/>
    </row>
    <row r="367">
      <c r="C367" s="213"/>
      <c r="D367" s="213"/>
      <c r="E367" s="213"/>
    </row>
    <row r="368">
      <c r="C368" s="213"/>
      <c r="D368" s="213"/>
      <c r="E368" s="213"/>
    </row>
    <row r="369">
      <c r="C369" s="213"/>
      <c r="D369" s="213"/>
      <c r="E369" s="213"/>
    </row>
    <row r="370">
      <c r="C370" s="213"/>
      <c r="D370" s="213"/>
      <c r="E370" s="213"/>
    </row>
    <row r="371">
      <c r="C371" s="213"/>
      <c r="D371" s="213"/>
      <c r="E371" s="213"/>
    </row>
    <row r="372">
      <c r="C372" s="213"/>
      <c r="D372" s="213"/>
      <c r="E372" s="213"/>
    </row>
    <row r="373">
      <c r="C373" s="213"/>
      <c r="D373" s="213"/>
      <c r="E373" s="213"/>
    </row>
    <row r="374">
      <c r="C374" s="213"/>
      <c r="D374" s="213"/>
      <c r="E374" s="213"/>
    </row>
    <row r="375">
      <c r="C375" s="213"/>
      <c r="D375" s="213"/>
      <c r="E375" s="213"/>
    </row>
    <row r="376">
      <c r="C376" s="213"/>
      <c r="D376" s="213"/>
      <c r="E376" s="213"/>
    </row>
    <row r="377">
      <c r="C377" s="213"/>
      <c r="D377" s="213"/>
      <c r="E377" s="213"/>
    </row>
    <row r="378">
      <c r="C378" s="213"/>
      <c r="D378" s="213"/>
      <c r="E378" s="213"/>
    </row>
    <row r="379">
      <c r="C379" s="213"/>
      <c r="D379" s="213"/>
      <c r="E379" s="213"/>
    </row>
    <row r="380">
      <c r="C380" s="213"/>
      <c r="D380" s="213"/>
      <c r="E380" s="213"/>
    </row>
    <row r="381">
      <c r="C381" s="213"/>
      <c r="D381" s="213"/>
      <c r="E381" s="213"/>
    </row>
    <row r="382">
      <c r="C382" s="213"/>
      <c r="D382" s="213"/>
      <c r="E382" s="213"/>
    </row>
    <row r="383">
      <c r="C383" s="213"/>
      <c r="D383" s="213"/>
      <c r="E383" s="213"/>
    </row>
    <row r="384">
      <c r="C384" s="213"/>
      <c r="D384" s="213"/>
      <c r="E384" s="213"/>
    </row>
    <row r="385">
      <c r="C385" s="213"/>
      <c r="D385" s="213"/>
      <c r="E385" s="213"/>
    </row>
    <row r="386">
      <c r="C386" s="213"/>
      <c r="D386" s="213"/>
      <c r="E386" s="213"/>
    </row>
    <row r="387">
      <c r="C387" s="213"/>
      <c r="D387" s="213"/>
      <c r="E387" s="213"/>
    </row>
    <row r="388">
      <c r="C388" s="213"/>
      <c r="D388" s="213"/>
      <c r="E388" s="213"/>
    </row>
    <row r="389">
      <c r="C389" s="213"/>
      <c r="D389" s="213"/>
      <c r="E389" s="213"/>
    </row>
    <row r="390">
      <c r="C390" s="213"/>
      <c r="D390" s="213"/>
      <c r="E390" s="213"/>
    </row>
    <row r="391">
      <c r="C391" s="213"/>
      <c r="D391" s="213"/>
      <c r="E391" s="213"/>
    </row>
    <row r="392">
      <c r="C392" s="213"/>
      <c r="D392" s="213"/>
      <c r="E392" s="213"/>
    </row>
    <row r="393">
      <c r="C393" s="213"/>
      <c r="D393" s="213"/>
      <c r="E393" s="213"/>
    </row>
    <row r="394">
      <c r="C394" s="213"/>
      <c r="D394" s="213"/>
      <c r="E394" s="213"/>
    </row>
    <row r="395">
      <c r="C395" s="213"/>
      <c r="D395" s="213"/>
      <c r="E395" s="213"/>
    </row>
    <row r="396">
      <c r="C396" s="213"/>
      <c r="D396" s="213"/>
      <c r="E396" s="213"/>
    </row>
    <row r="397">
      <c r="C397" s="213"/>
      <c r="D397" s="213"/>
      <c r="E397" s="213"/>
    </row>
    <row r="398">
      <c r="C398" s="213"/>
      <c r="D398" s="213"/>
      <c r="E398" s="213"/>
    </row>
    <row r="399">
      <c r="C399" s="213"/>
      <c r="D399" s="213"/>
      <c r="E399" s="213"/>
    </row>
    <row r="400">
      <c r="C400" s="213"/>
      <c r="D400" s="213"/>
      <c r="E400" s="213"/>
    </row>
    <row r="401">
      <c r="C401" s="213"/>
      <c r="D401" s="213"/>
      <c r="E401" s="213"/>
    </row>
    <row r="402">
      <c r="C402" s="213"/>
      <c r="D402" s="213"/>
      <c r="E402" s="213"/>
    </row>
    <row r="403">
      <c r="C403" s="213"/>
      <c r="D403" s="213"/>
      <c r="E403" s="213"/>
    </row>
    <row r="404">
      <c r="C404" s="213"/>
      <c r="D404" s="213"/>
      <c r="E404" s="213"/>
    </row>
    <row r="405">
      <c r="C405" s="213"/>
      <c r="D405" s="213"/>
      <c r="E405" s="213"/>
    </row>
    <row r="406">
      <c r="C406" s="213"/>
      <c r="D406" s="213"/>
      <c r="E406" s="213"/>
    </row>
    <row r="407">
      <c r="C407" s="213"/>
      <c r="D407" s="213"/>
      <c r="E407" s="213"/>
    </row>
    <row r="408">
      <c r="C408" s="213"/>
      <c r="D408" s="213"/>
      <c r="E408" s="213"/>
    </row>
    <row r="409">
      <c r="C409" s="213"/>
      <c r="D409" s="213"/>
      <c r="E409" s="213"/>
    </row>
    <row r="410">
      <c r="C410" s="213"/>
      <c r="D410" s="213"/>
      <c r="E410" s="213"/>
    </row>
    <row r="411">
      <c r="C411" s="213"/>
      <c r="D411" s="213"/>
      <c r="E411" s="213"/>
    </row>
    <row r="412">
      <c r="C412" s="213"/>
      <c r="D412" s="213"/>
      <c r="E412" s="213"/>
    </row>
    <row r="413">
      <c r="C413" s="213"/>
      <c r="D413" s="213"/>
      <c r="E413" s="213"/>
    </row>
    <row r="414">
      <c r="C414" s="213"/>
      <c r="D414" s="213"/>
      <c r="E414" s="213"/>
    </row>
    <row r="415">
      <c r="C415" s="213"/>
      <c r="D415" s="213"/>
      <c r="E415" s="213"/>
    </row>
    <row r="416">
      <c r="C416" s="213"/>
      <c r="D416" s="213"/>
      <c r="E416" s="213"/>
    </row>
    <row r="417">
      <c r="C417" s="213"/>
      <c r="D417" s="213"/>
      <c r="E417" s="213"/>
    </row>
    <row r="418">
      <c r="C418" s="213"/>
      <c r="D418" s="213"/>
      <c r="E418" s="213"/>
    </row>
    <row r="419">
      <c r="C419" s="213"/>
      <c r="D419" s="213"/>
      <c r="E419" s="213"/>
    </row>
    <row r="420">
      <c r="C420" s="213"/>
      <c r="D420" s="213"/>
      <c r="E420" s="213"/>
    </row>
    <row r="421">
      <c r="C421" s="213"/>
      <c r="D421" s="213"/>
      <c r="E421" s="213"/>
    </row>
    <row r="422">
      <c r="C422" s="213"/>
      <c r="D422" s="213"/>
      <c r="E422" s="213"/>
    </row>
    <row r="423">
      <c r="C423" s="213"/>
      <c r="D423" s="213"/>
      <c r="E423" s="213"/>
    </row>
    <row r="424">
      <c r="C424" s="213"/>
      <c r="D424" s="213"/>
      <c r="E424" s="213"/>
    </row>
    <row r="425">
      <c r="C425" s="213"/>
      <c r="D425" s="213"/>
      <c r="E425" s="213"/>
    </row>
    <row r="426">
      <c r="C426" s="213"/>
      <c r="D426" s="213"/>
      <c r="E426" s="213"/>
    </row>
    <row r="427">
      <c r="C427" s="213"/>
      <c r="D427" s="213"/>
      <c r="E427" s="213"/>
    </row>
    <row r="428">
      <c r="C428" s="213"/>
      <c r="D428" s="213"/>
      <c r="E428" s="213"/>
    </row>
    <row r="429">
      <c r="C429" s="213"/>
      <c r="D429" s="213"/>
      <c r="E429" s="213"/>
    </row>
    <row r="430">
      <c r="C430" s="213"/>
      <c r="D430" s="213"/>
      <c r="E430" s="213"/>
    </row>
    <row r="431">
      <c r="C431" s="213"/>
      <c r="D431" s="213"/>
      <c r="E431" s="213"/>
    </row>
    <row r="432">
      <c r="C432" s="213"/>
      <c r="D432" s="213"/>
      <c r="E432" s="213"/>
    </row>
    <row r="433">
      <c r="C433" s="213"/>
      <c r="D433" s="213"/>
      <c r="E433" s="213"/>
    </row>
    <row r="434">
      <c r="C434" s="213"/>
      <c r="D434" s="213"/>
      <c r="E434" s="213"/>
    </row>
    <row r="435">
      <c r="C435" s="213"/>
      <c r="D435" s="213"/>
      <c r="E435" s="213"/>
    </row>
    <row r="436">
      <c r="C436" s="213"/>
      <c r="D436" s="213"/>
      <c r="E436" s="213"/>
    </row>
    <row r="437">
      <c r="C437" s="213"/>
      <c r="D437" s="213"/>
      <c r="E437" s="213"/>
    </row>
    <row r="438">
      <c r="C438" s="213"/>
      <c r="D438" s="213"/>
      <c r="E438" s="213"/>
    </row>
    <row r="439">
      <c r="C439" s="213"/>
      <c r="D439" s="213"/>
      <c r="E439" s="213"/>
    </row>
    <row r="440">
      <c r="C440" s="213"/>
      <c r="D440" s="213"/>
      <c r="E440" s="213"/>
    </row>
    <row r="441">
      <c r="C441" s="213"/>
      <c r="D441" s="213"/>
      <c r="E441" s="213"/>
    </row>
    <row r="442">
      <c r="C442" s="213"/>
      <c r="D442" s="213"/>
      <c r="E442" s="213"/>
    </row>
    <row r="443">
      <c r="C443" s="213"/>
      <c r="D443" s="213"/>
      <c r="E443" s="213"/>
    </row>
    <row r="444">
      <c r="C444" s="213"/>
      <c r="D444" s="213"/>
      <c r="E444" s="213"/>
    </row>
    <row r="445">
      <c r="C445" s="213"/>
      <c r="D445" s="213"/>
      <c r="E445" s="213"/>
    </row>
    <row r="446">
      <c r="C446" s="213"/>
      <c r="D446" s="213"/>
      <c r="E446" s="213"/>
    </row>
    <row r="447">
      <c r="C447" s="213"/>
      <c r="D447" s="213"/>
      <c r="E447" s="213"/>
    </row>
    <row r="448">
      <c r="C448" s="213"/>
      <c r="D448" s="213"/>
      <c r="E448" s="213"/>
    </row>
    <row r="449">
      <c r="C449" s="213"/>
      <c r="D449" s="213"/>
      <c r="E449" s="213"/>
    </row>
    <row r="450">
      <c r="C450" s="213"/>
      <c r="D450" s="213"/>
      <c r="E450" s="213"/>
    </row>
    <row r="451">
      <c r="C451" s="213"/>
      <c r="D451" s="213"/>
      <c r="E451" s="213"/>
    </row>
    <row r="452">
      <c r="C452" s="213"/>
      <c r="D452" s="213"/>
      <c r="E452" s="213"/>
    </row>
    <row r="453">
      <c r="C453" s="213"/>
      <c r="D453" s="213"/>
      <c r="E453" s="213"/>
    </row>
    <row r="454">
      <c r="C454" s="213"/>
      <c r="D454" s="213"/>
      <c r="E454" s="213"/>
    </row>
    <row r="455">
      <c r="C455" s="213"/>
      <c r="D455" s="213"/>
      <c r="E455" s="213"/>
    </row>
    <row r="456">
      <c r="C456" s="213"/>
      <c r="D456" s="213"/>
      <c r="E456" s="213"/>
    </row>
    <row r="457">
      <c r="C457" s="213"/>
      <c r="D457" s="213"/>
      <c r="E457" s="213"/>
    </row>
    <row r="458">
      <c r="C458" s="213"/>
      <c r="D458" s="213"/>
      <c r="E458" s="213"/>
    </row>
    <row r="459">
      <c r="C459" s="213"/>
      <c r="D459" s="213"/>
      <c r="E459" s="213"/>
    </row>
    <row r="460">
      <c r="C460" s="213"/>
      <c r="D460" s="213"/>
      <c r="E460" s="213"/>
    </row>
    <row r="461">
      <c r="C461" s="213"/>
      <c r="D461" s="213"/>
      <c r="E461" s="213"/>
    </row>
    <row r="462">
      <c r="C462" s="213"/>
      <c r="D462" s="213"/>
      <c r="E462" s="213"/>
    </row>
    <row r="463">
      <c r="C463" s="213"/>
      <c r="D463" s="213"/>
      <c r="E463" s="213"/>
    </row>
    <row r="464">
      <c r="C464" s="213"/>
      <c r="D464" s="213"/>
      <c r="E464" s="213"/>
    </row>
    <row r="465">
      <c r="C465" s="213"/>
      <c r="D465" s="213"/>
      <c r="E465" s="213"/>
    </row>
    <row r="466">
      <c r="C466" s="213"/>
      <c r="D466" s="213"/>
      <c r="E466" s="213"/>
    </row>
    <row r="467">
      <c r="C467" s="213"/>
      <c r="D467" s="213"/>
      <c r="E467" s="213"/>
    </row>
    <row r="468">
      <c r="C468" s="213"/>
      <c r="D468" s="213"/>
      <c r="E468" s="213"/>
    </row>
    <row r="469">
      <c r="C469" s="213"/>
      <c r="D469" s="213"/>
      <c r="E469" s="213"/>
    </row>
    <row r="470">
      <c r="C470" s="213"/>
      <c r="D470" s="213"/>
      <c r="E470" s="213"/>
    </row>
    <row r="471">
      <c r="C471" s="213"/>
      <c r="D471" s="213"/>
      <c r="E471" s="213"/>
    </row>
    <row r="472">
      <c r="C472" s="213"/>
      <c r="D472" s="213"/>
      <c r="E472" s="213"/>
    </row>
    <row r="473">
      <c r="C473" s="213"/>
      <c r="D473" s="213"/>
      <c r="E473" s="213"/>
    </row>
    <row r="474">
      <c r="C474" s="213"/>
      <c r="D474" s="213"/>
      <c r="E474" s="213"/>
    </row>
    <row r="475">
      <c r="C475" s="213"/>
      <c r="D475" s="213"/>
      <c r="E475" s="213"/>
    </row>
    <row r="476">
      <c r="C476" s="213"/>
      <c r="D476" s="213"/>
      <c r="E476" s="213"/>
    </row>
    <row r="477">
      <c r="C477" s="213"/>
      <c r="D477" s="213"/>
      <c r="E477" s="213"/>
    </row>
    <row r="478">
      <c r="C478" s="213"/>
      <c r="D478" s="213"/>
      <c r="E478" s="213"/>
    </row>
    <row r="479">
      <c r="C479" s="213"/>
      <c r="D479" s="213"/>
      <c r="E479" s="213"/>
    </row>
    <row r="480">
      <c r="C480" s="213"/>
      <c r="D480" s="213"/>
      <c r="E480" s="213"/>
    </row>
    <row r="481">
      <c r="C481" s="213"/>
      <c r="D481" s="213"/>
      <c r="E481" s="213"/>
    </row>
    <row r="482">
      <c r="C482" s="213"/>
      <c r="D482" s="213"/>
      <c r="E482" s="213"/>
    </row>
    <row r="483">
      <c r="C483" s="213"/>
      <c r="D483" s="213"/>
      <c r="E483" s="213"/>
    </row>
    <row r="484">
      <c r="C484" s="213"/>
      <c r="D484" s="213"/>
      <c r="E484" s="213"/>
    </row>
    <row r="485">
      <c r="C485" s="213"/>
      <c r="D485" s="213"/>
      <c r="E485" s="213"/>
    </row>
    <row r="486">
      <c r="C486" s="213"/>
      <c r="D486" s="213"/>
      <c r="E486" s="213"/>
    </row>
    <row r="487">
      <c r="C487" s="213"/>
      <c r="D487" s="213"/>
      <c r="E487" s="213"/>
    </row>
    <row r="488">
      <c r="C488" s="213"/>
      <c r="D488" s="213"/>
      <c r="E488" s="213"/>
    </row>
    <row r="489">
      <c r="C489" s="213"/>
      <c r="D489" s="213"/>
      <c r="E489" s="213"/>
    </row>
    <row r="490">
      <c r="C490" s="213"/>
      <c r="D490" s="213"/>
      <c r="E490" s="213"/>
    </row>
    <row r="491">
      <c r="C491" s="213"/>
      <c r="D491" s="213"/>
      <c r="E491" s="213"/>
    </row>
    <row r="492">
      <c r="C492" s="213"/>
      <c r="D492" s="213"/>
      <c r="E492" s="213"/>
    </row>
    <row r="493">
      <c r="C493" s="213"/>
      <c r="D493" s="213"/>
      <c r="E493" s="213"/>
    </row>
    <row r="494">
      <c r="C494" s="213"/>
      <c r="D494" s="213"/>
      <c r="E494" s="213"/>
    </row>
    <row r="495">
      <c r="C495" s="213"/>
      <c r="D495" s="213"/>
      <c r="E495" s="213"/>
    </row>
    <row r="496">
      <c r="C496" s="213"/>
      <c r="D496" s="213"/>
      <c r="E496" s="213"/>
    </row>
    <row r="497">
      <c r="C497" s="213"/>
      <c r="D497" s="213"/>
      <c r="E497" s="213"/>
    </row>
    <row r="498">
      <c r="C498" s="213"/>
      <c r="D498" s="213"/>
      <c r="E498" s="213"/>
    </row>
    <row r="499">
      <c r="C499" s="213"/>
      <c r="D499" s="213"/>
      <c r="E499" s="213"/>
    </row>
    <row r="500">
      <c r="C500" s="213"/>
      <c r="D500" s="213"/>
      <c r="E500" s="213"/>
    </row>
    <row r="501">
      <c r="C501" s="213"/>
      <c r="D501" s="213"/>
      <c r="E501" s="213"/>
    </row>
    <row r="502">
      <c r="C502" s="213"/>
      <c r="D502" s="213"/>
      <c r="E502" s="213"/>
    </row>
    <row r="503">
      <c r="C503" s="213"/>
      <c r="D503" s="213"/>
      <c r="E503" s="213"/>
    </row>
    <row r="504">
      <c r="C504" s="213"/>
      <c r="D504" s="213"/>
      <c r="E504" s="213"/>
    </row>
    <row r="505">
      <c r="C505" s="213"/>
      <c r="D505" s="213"/>
      <c r="E505" s="213"/>
    </row>
    <row r="506">
      <c r="C506" s="213"/>
      <c r="D506" s="213"/>
      <c r="E506" s="213"/>
    </row>
    <row r="507">
      <c r="C507" s="213"/>
      <c r="D507" s="213"/>
      <c r="E507" s="213"/>
    </row>
    <row r="508">
      <c r="C508" s="213"/>
      <c r="D508" s="213"/>
      <c r="E508" s="213"/>
    </row>
    <row r="509">
      <c r="C509" s="213"/>
      <c r="D509" s="213"/>
      <c r="E509" s="213"/>
    </row>
    <row r="510">
      <c r="C510" s="213"/>
      <c r="D510" s="213"/>
      <c r="E510" s="213"/>
    </row>
    <row r="511">
      <c r="C511" s="213"/>
      <c r="D511" s="213"/>
      <c r="E511" s="213"/>
    </row>
    <row r="512">
      <c r="C512" s="213"/>
      <c r="D512" s="213"/>
      <c r="E512" s="213"/>
    </row>
    <row r="513">
      <c r="C513" s="213"/>
      <c r="D513" s="213"/>
      <c r="E513" s="213"/>
    </row>
    <row r="514">
      <c r="C514" s="213"/>
      <c r="D514" s="213"/>
      <c r="E514" s="213"/>
    </row>
    <row r="515">
      <c r="C515" s="213"/>
      <c r="D515" s="213"/>
      <c r="E515" s="213"/>
    </row>
    <row r="516">
      <c r="C516" s="213"/>
      <c r="D516" s="213"/>
      <c r="E516" s="213"/>
    </row>
    <row r="517">
      <c r="C517" s="213"/>
      <c r="D517" s="213"/>
      <c r="E517" s="213"/>
    </row>
    <row r="518">
      <c r="C518" s="213"/>
      <c r="D518" s="213"/>
      <c r="E518" s="213"/>
    </row>
    <row r="519">
      <c r="C519" s="213"/>
      <c r="D519" s="213"/>
      <c r="E519" s="213"/>
    </row>
    <row r="520">
      <c r="C520" s="213"/>
      <c r="D520" s="213"/>
      <c r="E520" s="213"/>
    </row>
    <row r="521">
      <c r="C521" s="213"/>
      <c r="D521" s="213"/>
      <c r="E521" s="213"/>
    </row>
    <row r="522">
      <c r="C522" s="213"/>
      <c r="D522" s="213"/>
      <c r="E522" s="213"/>
    </row>
    <row r="523">
      <c r="C523" s="213"/>
      <c r="D523" s="213"/>
      <c r="E523" s="213"/>
    </row>
    <row r="524">
      <c r="C524" s="213"/>
      <c r="D524" s="213"/>
      <c r="E524" s="213"/>
    </row>
    <row r="525">
      <c r="C525" s="213"/>
      <c r="D525" s="213"/>
      <c r="E525" s="213"/>
    </row>
    <row r="526">
      <c r="C526" s="213"/>
      <c r="D526" s="213"/>
      <c r="E526" s="213"/>
    </row>
    <row r="527">
      <c r="C527" s="213"/>
      <c r="D527" s="213"/>
      <c r="E527" s="213"/>
    </row>
    <row r="528">
      <c r="C528" s="213"/>
      <c r="D528" s="213"/>
      <c r="E528" s="213"/>
    </row>
    <row r="529">
      <c r="C529" s="213"/>
      <c r="D529" s="213"/>
      <c r="E529" s="213"/>
    </row>
    <row r="530">
      <c r="C530" s="213"/>
      <c r="D530" s="213"/>
      <c r="E530" s="213"/>
    </row>
    <row r="531">
      <c r="C531" s="213"/>
      <c r="D531" s="213"/>
      <c r="E531" s="213"/>
    </row>
    <row r="532">
      <c r="C532" s="213"/>
      <c r="D532" s="213"/>
      <c r="E532" s="213"/>
    </row>
    <row r="533">
      <c r="C533" s="213"/>
      <c r="D533" s="213"/>
      <c r="E533" s="213"/>
    </row>
    <row r="534">
      <c r="C534" s="213"/>
      <c r="D534" s="213"/>
      <c r="E534" s="213"/>
    </row>
    <row r="535">
      <c r="C535" s="213"/>
      <c r="D535" s="213"/>
      <c r="E535" s="213"/>
    </row>
    <row r="536">
      <c r="C536" s="213"/>
      <c r="D536" s="213"/>
      <c r="E536" s="213"/>
    </row>
    <row r="537">
      <c r="C537" s="213"/>
      <c r="D537" s="213"/>
      <c r="E537" s="213"/>
    </row>
    <row r="538">
      <c r="C538" s="213"/>
      <c r="D538" s="213"/>
      <c r="E538" s="213"/>
    </row>
    <row r="539">
      <c r="C539" s="213"/>
      <c r="D539" s="213"/>
      <c r="E539" s="213"/>
    </row>
    <row r="540">
      <c r="C540" s="213"/>
      <c r="D540" s="213"/>
      <c r="E540" s="213"/>
    </row>
    <row r="541">
      <c r="C541" s="213"/>
      <c r="D541" s="213"/>
      <c r="E541" s="213"/>
    </row>
    <row r="542">
      <c r="C542" s="213"/>
      <c r="D542" s="213"/>
      <c r="E542" s="213"/>
    </row>
    <row r="543">
      <c r="C543" s="213"/>
      <c r="D543" s="213"/>
      <c r="E543" s="213"/>
    </row>
    <row r="544">
      <c r="C544" s="213"/>
      <c r="D544" s="213"/>
      <c r="E544" s="213"/>
    </row>
    <row r="545">
      <c r="C545" s="213"/>
      <c r="D545" s="213"/>
      <c r="E545" s="213"/>
    </row>
    <row r="546">
      <c r="C546" s="213"/>
      <c r="D546" s="213"/>
      <c r="E546" s="213"/>
    </row>
    <row r="547">
      <c r="C547" s="213"/>
      <c r="D547" s="213"/>
      <c r="E547" s="213"/>
    </row>
    <row r="548">
      <c r="C548" s="213"/>
      <c r="D548" s="213"/>
      <c r="E548" s="213"/>
    </row>
    <row r="549">
      <c r="C549" s="213"/>
      <c r="D549" s="213"/>
      <c r="E549" s="213"/>
    </row>
    <row r="550">
      <c r="C550" s="213"/>
      <c r="D550" s="213"/>
      <c r="E550" s="213"/>
    </row>
    <row r="551">
      <c r="C551" s="213"/>
      <c r="D551" s="213"/>
      <c r="E551" s="213"/>
    </row>
    <row r="552">
      <c r="C552" s="213"/>
      <c r="D552" s="213"/>
      <c r="E552" s="213"/>
    </row>
    <row r="553">
      <c r="C553" s="213"/>
      <c r="D553" s="213"/>
      <c r="E553" s="213"/>
    </row>
    <row r="554">
      <c r="C554" s="213"/>
      <c r="D554" s="213"/>
      <c r="E554" s="213"/>
    </row>
    <row r="555">
      <c r="C555" s="213"/>
      <c r="D555" s="213"/>
      <c r="E555" s="213"/>
    </row>
    <row r="556">
      <c r="C556" s="213"/>
      <c r="D556" s="213"/>
      <c r="E556" s="213"/>
    </row>
    <row r="557">
      <c r="C557" s="213"/>
      <c r="D557" s="213"/>
      <c r="E557" s="213"/>
    </row>
    <row r="558">
      <c r="C558" s="213"/>
      <c r="D558" s="213"/>
      <c r="E558" s="213"/>
    </row>
    <row r="559">
      <c r="C559" s="213"/>
      <c r="D559" s="213"/>
      <c r="E559" s="213"/>
    </row>
    <row r="560">
      <c r="C560" s="213"/>
      <c r="D560" s="213"/>
      <c r="E560" s="213"/>
    </row>
    <row r="561">
      <c r="C561" s="213"/>
      <c r="D561" s="213"/>
      <c r="E561" s="213"/>
    </row>
    <row r="562">
      <c r="C562" s="213"/>
      <c r="D562" s="213"/>
      <c r="E562" s="213"/>
    </row>
    <row r="563">
      <c r="C563" s="213"/>
      <c r="D563" s="213"/>
      <c r="E563" s="213"/>
    </row>
    <row r="564">
      <c r="C564" s="213"/>
      <c r="D564" s="213"/>
      <c r="E564" s="213"/>
    </row>
    <row r="565">
      <c r="C565" s="213"/>
      <c r="D565" s="213"/>
      <c r="E565" s="213"/>
    </row>
    <row r="566">
      <c r="C566" s="213"/>
      <c r="D566" s="213"/>
      <c r="E566" s="213"/>
    </row>
    <row r="567">
      <c r="C567" s="213"/>
      <c r="D567" s="213"/>
      <c r="E567" s="213"/>
    </row>
    <row r="568">
      <c r="C568" s="213"/>
      <c r="D568" s="213"/>
      <c r="E568" s="213"/>
    </row>
    <row r="569">
      <c r="C569" s="213"/>
      <c r="D569" s="213"/>
      <c r="E569" s="213"/>
    </row>
    <row r="570">
      <c r="C570" s="213"/>
      <c r="D570" s="213"/>
      <c r="E570" s="213"/>
    </row>
    <row r="571">
      <c r="C571" s="213"/>
      <c r="D571" s="213"/>
      <c r="E571" s="213"/>
    </row>
    <row r="572">
      <c r="C572" s="213"/>
      <c r="D572" s="213"/>
      <c r="E572" s="213"/>
    </row>
    <row r="573">
      <c r="C573" s="213"/>
      <c r="D573" s="213"/>
      <c r="E573" s="213"/>
    </row>
    <row r="574">
      <c r="C574" s="213"/>
      <c r="D574" s="213"/>
      <c r="E574" s="213"/>
    </row>
    <row r="575">
      <c r="C575" s="213"/>
      <c r="D575" s="213"/>
      <c r="E575" s="213"/>
    </row>
    <row r="576">
      <c r="C576" s="213"/>
      <c r="D576" s="213"/>
      <c r="E576" s="213"/>
    </row>
    <row r="577">
      <c r="C577" s="213"/>
      <c r="D577" s="213"/>
      <c r="E577" s="213"/>
    </row>
    <row r="578">
      <c r="C578" s="213"/>
      <c r="D578" s="213"/>
      <c r="E578" s="213"/>
    </row>
    <row r="579">
      <c r="C579" s="213"/>
      <c r="D579" s="213"/>
      <c r="E579" s="213"/>
    </row>
    <row r="580">
      <c r="C580" s="213"/>
      <c r="D580" s="213"/>
      <c r="E580" s="213"/>
    </row>
    <row r="581">
      <c r="C581" s="213"/>
      <c r="D581" s="213"/>
      <c r="E581" s="213"/>
    </row>
    <row r="582">
      <c r="C582" s="213"/>
      <c r="D582" s="213"/>
      <c r="E582" s="213"/>
    </row>
    <row r="583">
      <c r="C583" s="213"/>
      <c r="D583" s="213"/>
      <c r="E583" s="213"/>
    </row>
    <row r="584">
      <c r="C584" s="213"/>
      <c r="D584" s="213"/>
      <c r="E584" s="213"/>
    </row>
    <row r="585">
      <c r="C585" s="213"/>
      <c r="D585" s="213"/>
      <c r="E585" s="213"/>
    </row>
    <row r="586">
      <c r="C586" s="213"/>
      <c r="D586" s="213"/>
      <c r="E586" s="213"/>
    </row>
    <row r="587">
      <c r="C587" s="213"/>
      <c r="D587" s="213"/>
      <c r="E587" s="213"/>
    </row>
    <row r="588">
      <c r="C588" s="213"/>
      <c r="D588" s="213"/>
      <c r="E588" s="213"/>
    </row>
    <row r="589">
      <c r="C589" s="213"/>
      <c r="D589" s="213"/>
      <c r="E589" s="213"/>
    </row>
    <row r="590">
      <c r="C590" s="213"/>
      <c r="D590" s="213"/>
      <c r="E590" s="213"/>
    </row>
    <row r="591">
      <c r="C591" s="213"/>
      <c r="D591" s="213"/>
      <c r="E591" s="213"/>
    </row>
    <row r="592">
      <c r="C592" s="213"/>
      <c r="D592" s="213"/>
      <c r="E592" s="213"/>
    </row>
    <row r="593">
      <c r="C593" s="213"/>
      <c r="D593" s="213"/>
      <c r="E593" s="213"/>
    </row>
    <row r="594">
      <c r="C594" s="213"/>
      <c r="D594" s="213"/>
      <c r="E594" s="213"/>
    </row>
    <row r="595">
      <c r="C595" s="213"/>
      <c r="D595" s="213"/>
      <c r="E595" s="213"/>
    </row>
    <row r="596">
      <c r="C596" s="213"/>
      <c r="D596" s="213"/>
      <c r="E596" s="213"/>
    </row>
    <row r="597">
      <c r="C597" s="213"/>
      <c r="D597" s="213"/>
      <c r="E597" s="213"/>
    </row>
    <row r="598">
      <c r="C598" s="213"/>
      <c r="D598" s="213"/>
      <c r="E598" s="213"/>
    </row>
    <row r="599">
      <c r="C599" s="213"/>
      <c r="D599" s="213"/>
      <c r="E599" s="213"/>
    </row>
    <row r="600">
      <c r="C600" s="213"/>
      <c r="D600" s="213"/>
      <c r="E600" s="213"/>
    </row>
    <row r="601">
      <c r="C601" s="213"/>
      <c r="D601" s="213"/>
      <c r="E601" s="213"/>
    </row>
    <row r="602">
      <c r="C602" s="213"/>
      <c r="D602" s="213"/>
      <c r="E602" s="213"/>
    </row>
    <row r="603">
      <c r="C603" s="213"/>
      <c r="D603" s="213"/>
      <c r="E603" s="213"/>
    </row>
    <row r="604">
      <c r="C604" s="213"/>
      <c r="D604" s="213"/>
      <c r="E604" s="213"/>
    </row>
    <row r="605">
      <c r="C605" s="213"/>
      <c r="D605" s="213"/>
      <c r="E605" s="213"/>
    </row>
    <row r="606">
      <c r="C606" s="213"/>
      <c r="D606" s="213"/>
      <c r="E606" s="213"/>
    </row>
    <row r="607">
      <c r="C607" s="213"/>
      <c r="D607" s="213"/>
      <c r="E607" s="213"/>
    </row>
    <row r="608">
      <c r="C608" s="213"/>
      <c r="D608" s="213"/>
      <c r="E608" s="213"/>
    </row>
    <row r="609">
      <c r="C609" s="213"/>
      <c r="D609" s="213"/>
      <c r="E609" s="213"/>
    </row>
    <row r="610">
      <c r="C610" s="213"/>
      <c r="D610" s="213"/>
      <c r="E610" s="213"/>
    </row>
    <row r="611">
      <c r="C611" s="213"/>
      <c r="D611" s="213"/>
      <c r="E611" s="213"/>
    </row>
    <row r="612">
      <c r="C612" s="213"/>
      <c r="D612" s="213"/>
      <c r="E612" s="213"/>
    </row>
    <row r="613">
      <c r="C613" s="213"/>
      <c r="D613" s="213"/>
      <c r="E613" s="213"/>
    </row>
    <row r="614">
      <c r="C614" s="213"/>
      <c r="D614" s="213"/>
      <c r="E614" s="213"/>
    </row>
    <row r="615">
      <c r="C615" s="213"/>
      <c r="D615" s="213"/>
      <c r="E615" s="213"/>
    </row>
    <row r="616">
      <c r="C616" s="213"/>
      <c r="D616" s="213"/>
      <c r="E616" s="213"/>
    </row>
    <row r="617">
      <c r="C617" s="213"/>
      <c r="D617" s="213"/>
      <c r="E617" s="213"/>
    </row>
    <row r="618">
      <c r="C618" s="213"/>
      <c r="D618" s="213"/>
      <c r="E618" s="213"/>
    </row>
    <row r="619">
      <c r="C619" s="213"/>
      <c r="D619" s="213"/>
      <c r="E619" s="213"/>
    </row>
    <row r="620">
      <c r="C620" s="213"/>
      <c r="D620" s="213"/>
      <c r="E620" s="213"/>
    </row>
    <row r="621">
      <c r="C621" s="213"/>
      <c r="D621" s="213"/>
      <c r="E621" s="213"/>
    </row>
    <row r="622">
      <c r="C622" s="213"/>
      <c r="D622" s="213"/>
      <c r="E622" s="213"/>
    </row>
    <row r="623">
      <c r="C623" s="213"/>
      <c r="D623" s="213"/>
      <c r="E623" s="213"/>
    </row>
    <row r="624">
      <c r="C624" s="213"/>
      <c r="D624" s="213"/>
      <c r="E624" s="213"/>
    </row>
    <row r="625">
      <c r="C625" s="213"/>
      <c r="D625" s="213"/>
      <c r="E625" s="213"/>
    </row>
    <row r="626">
      <c r="C626" s="213"/>
      <c r="D626" s="213"/>
      <c r="E626" s="213"/>
    </row>
    <row r="627">
      <c r="C627" s="213"/>
      <c r="D627" s="213"/>
      <c r="E627" s="213"/>
    </row>
    <row r="628">
      <c r="C628" s="213"/>
      <c r="D628" s="213"/>
      <c r="E628" s="213"/>
    </row>
    <row r="629">
      <c r="C629" s="213"/>
      <c r="D629" s="213"/>
      <c r="E629" s="213"/>
    </row>
    <row r="630">
      <c r="C630" s="213"/>
      <c r="D630" s="213"/>
      <c r="E630" s="213"/>
    </row>
    <row r="631">
      <c r="C631" s="213"/>
      <c r="D631" s="213"/>
      <c r="E631" s="213"/>
    </row>
    <row r="632">
      <c r="C632" s="213"/>
      <c r="D632" s="213"/>
      <c r="E632" s="213"/>
    </row>
    <row r="633">
      <c r="C633" s="213"/>
      <c r="D633" s="213"/>
      <c r="E633" s="213"/>
    </row>
    <row r="634">
      <c r="C634" s="213"/>
      <c r="D634" s="213"/>
      <c r="E634" s="213"/>
    </row>
    <row r="635">
      <c r="C635" s="213"/>
      <c r="D635" s="213"/>
      <c r="E635" s="213"/>
    </row>
    <row r="636">
      <c r="C636" s="213"/>
      <c r="D636" s="213"/>
      <c r="E636" s="213"/>
    </row>
    <row r="637">
      <c r="C637" s="213"/>
      <c r="D637" s="213"/>
      <c r="E637" s="213"/>
    </row>
    <row r="638">
      <c r="C638" s="213"/>
      <c r="D638" s="213"/>
      <c r="E638" s="213"/>
    </row>
    <row r="639">
      <c r="C639" s="213"/>
      <c r="D639" s="213"/>
      <c r="E639" s="213"/>
    </row>
    <row r="640">
      <c r="C640" s="213"/>
      <c r="D640" s="213"/>
      <c r="E640" s="213"/>
    </row>
    <row r="641">
      <c r="C641" s="213"/>
      <c r="D641" s="213"/>
      <c r="E641" s="213"/>
    </row>
    <row r="642">
      <c r="C642" s="213"/>
      <c r="D642" s="213"/>
      <c r="E642" s="213"/>
    </row>
    <row r="643">
      <c r="C643" s="213"/>
      <c r="D643" s="213"/>
      <c r="E643" s="213"/>
    </row>
    <row r="644">
      <c r="C644" s="213"/>
      <c r="D644" s="213"/>
      <c r="E644" s="213"/>
    </row>
    <row r="645">
      <c r="C645" s="213"/>
      <c r="D645" s="213"/>
      <c r="E645" s="213"/>
    </row>
    <row r="646">
      <c r="C646" s="213"/>
      <c r="D646" s="213"/>
      <c r="E646" s="213"/>
    </row>
    <row r="647">
      <c r="C647" s="213"/>
      <c r="D647" s="213"/>
      <c r="E647" s="213"/>
    </row>
    <row r="648">
      <c r="C648" s="213"/>
      <c r="D648" s="213"/>
      <c r="E648" s="213"/>
    </row>
    <row r="649">
      <c r="C649" s="213"/>
      <c r="D649" s="213"/>
      <c r="E649" s="213"/>
    </row>
    <row r="650">
      <c r="C650" s="213"/>
      <c r="D650" s="213"/>
      <c r="E650" s="213"/>
    </row>
    <row r="651">
      <c r="C651" s="213"/>
      <c r="D651" s="213"/>
      <c r="E651" s="213"/>
    </row>
    <row r="652">
      <c r="C652" s="213"/>
      <c r="D652" s="213"/>
      <c r="E652" s="213"/>
    </row>
    <row r="653">
      <c r="C653" s="213"/>
      <c r="D653" s="213"/>
      <c r="E653" s="213"/>
    </row>
    <row r="654">
      <c r="C654" s="213"/>
      <c r="D654" s="213"/>
      <c r="E654" s="213"/>
    </row>
    <row r="655">
      <c r="C655" s="213"/>
      <c r="D655" s="213"/>
      <c r="E655" s="213"/>
    </row>
    <row r="656">
      <c r="C656" s="213"/>
      <c r="D656" s="213"/>
      <c r="E656" s="213"/>
    </row>
    <row r="657">
      <c r="C657" s="213"/>
      <c r="D657" s="213"/>
      <c r="E657" s="213"/>
    </row>
    <row r="658">
      <c r="C658" s="213"/>
      <c r="D658" s="213"/>
      <c r="E658" s="213"/>
    </row>
    <row r="659">
      <c r="C659" s="213"/>
      <c r="D659" s="213"/>
      <c r="E659" s="213"/>
    </row>
    <row r="660">
      <c r="C660" s="213"/>
      <c r="D660" s="213"/>
      <c r="E660" s="213"/>
    </row>
    <row r="661">
      <c r="C661" s="213"/>
      <c r="D661" s="213"/>
      <c r="E661" s="213"/>
    </row>
    <row r="662">
      <c r="C662" s="213"/>
      <c r="D662" s="213"/>
      <c r="E662" s="213"/>
    </row>
    <row r="663">
      <c r="C663" s="213"/>
      <c r="D663" s="213"/>
      <c r="E663" s="213"/>
    </row>
    <row r="664">
      <c r="C664" s="213"/>
      <c r="D664" s="213"/>
      <c r="E664" s="213"/>
    </row>
    <row r="665">
      <c r="C665" s="213"/>
      <c r="D665" s="213"/>
      <c r="E665" s="213"/>
    </row>
    <row r="666">
      <c r="C666" s="213"/>
      <c r="D666" s="213"/>
      <c r="E666" s="213"/>
    </row>
    <row r="667">
      <c r="C667" s="213"/>
      <c r="D667" s="213"/>
      <c r="E667" s="213"/>
    </row>
    <row r="668">
      <c r="C668" s="213"/>
      <c r="D668" s="213"/>
      <c r="E668" s="213"/>
    </row>
    <row r="669">
      <c r="C669" s="213"/>
      <c r="D669" s="213"/>
      <c r="E669" s="213"/>
    </row>
    <row r="670">
      <c r="C670" s="213"/>
      <c r="D670" s="213"/>
      <c r="E670" s="213"/>
    </row>
    <row r="671">
      <c r="C671" s="213"/>
      <c r="D671" s="213"/>
      <c r="E671" s="213"/>
    </row>
    <row r="672">
      <c r="C672" s="213"/>
      <c r="D672" s="213"/>
      <c r="E672" s="213"/>
    </row>
    <row r="673">
      <c r="C673" s="213"/>
      <c r="D673" s="213"/>
      <c r="E673" s="213"/>
    </row>
    <row r="674">
      <c r="C674" s="213"/>
      <c r="D674" s="213"/>
      <c r="E674" s="213"/>
    </row>
    <row r="675">
      <c r="C675" s="213"/>
      <c r="D675" s="213"/>
      <c r="E675" s="213"/>
    </row>
    <row r="676">
      <c r="C676" s="213"/>
      <c r="D676" s="213"/>
      <c r="E676" s="213"/>
    </row>
    <row r="677">
      <c r="C677" s="213"/>
      <c r="D677" s="213"/>
      <c r="E677" s="213"/>
    </row>
    <row r="678">
      <c r="C678" s="213"/>
      <c r="D678" s="213"/>
      <c r="E678" s="213"/>
    </row>
    <row r="679">
      <c r="C679" s="213"/>
      <c r="D679" s="213"/>
      <c r="E679" s="213"/>
    </row>
    <row r="680">
      <c r="C680" s="213"/>
      <c r="D680" s="213"/>
      <c r="E680" s="213"/>
    </row>
    <row r="681">
      <c r="C681" s="213"/>
      <c r="D681" s="213"/>
      <c r="E681" s="213"/>
    </row>
    <row r="682">
      <c r="C682" s="213"/>
      <c r="D682" s="213"/>
      <c r="E682" s="213"/>
    </row>
    <row r="683">
      <c r="C683" s="213"/>
      <c r="D683" s="213"/>
      <c r="E683" s="213"/>
    </row>
    <row r="684">
      <c r="C684" s="213"/>
      <c r="D684" s="213"/>
      <c r="E684" s="213"/>
    </row>
    <row r="685">
      <c r="C685" s="213"/>
      <c r="D685" s="213"/>
      <c r="E685" s="213"/>
    </row>
    <row r="686">
      <c r="C686" s="213"/>
      <c r="D686" s="213"/>
      <c r="E686" s="213"/>
    </row>
    <row r="687">
      <c r="C687" s="213"/>
      <c r="D687" s="213"/>
      <c r="E687" s="213"/>
    </row>
    <row r="688">
      <c r="C688" s="213"/>
      <c r="D688" s="213"/>
      <c r="E688" s="213"/>
    </row>
    <row r="689">
      <c r="C689" s="213"/>
      <c r="D689" s="213"/>
      <c r="E689" s="213"/>
    </row>
    <row r="690">
      <c r="C690" s="213"/>
      <c r="D690" s="213"/>
      <c r="E690" s="213"/>
    </row>
    <row r="691">
      <c r="C691" s="213"/>
      <c r="D691" s="213"/>
      <c r="E691" s="213"/>
    </row>
    <row r="692">
      <c r="C692" s="213"/>
      <c r="D692" s="213"/>
      <c r="E692" s="213"/>
    </row>
    <row r="693">
      <c r="C693" s="213"/>
      <c r="D693" s="213"/>
      <c r="E693" s="213"/>
    </row>
    <row r="694">
      <c r="C694" s="213"/>
      <c r="D694" s="213"/>
      <c r="E694" s="213"/>
    </row>
    <row r="695">
      <c r="C695" s="213"/>
      <c r="D695" s="213"/>
      <c r="E695" s="213"/>
    </row>
    <row r="696">
      <c r="C696" s="213"/>
      <c r="D696" s="213"/>
      <c r="E696" s="213"/>
    </row>
    <row r="697">
      <c r="C697" s="213"/>
      <c r="D697" s="213"/>
      <c r="E697" s="213"/>
    </row>
    <row r="698">
      <c r="C698" s="213"/>
      <c r="D698" s="213"/>
      <c r="E698" s="213"/>
    </row>
    <row r="699">
      <c r="C699" s="213"/>
      <c r="D699" s="213"/>
      <c r="E699" s="213"/>
    </row>
    <row r="700">
      <c r="C700" s="213"/>
      <c r="D700" s="213"/>
      <c r="E700" s="213"/>
    </row>
    <row r="701">
      <c r="C701" s="213"/>
      <c r="D701" s="213"/>
      <c r="E701" s="213"/>
    </row>
    <row r="702">
      <c r="C702" s="213"/>
      <c r="D702" s="213"/>
      <c r="E702" s="213"/>
    </row>
    <row r="703">
      <c r="C703" s="213"/>
      <c r="D703" s="213"/>
      <c r="E703" s="213"/>
    </row>
    <row r="704">
      <c r="C704" s="213"/>
      <c r="D704" s="213"/>
      <c r="E704" s="213"/>
    </row>
    <row r="705">
      <c r="C705" s="213"/>
      <c r="D705" s="213"/>
      <c r="E705" s="213"/>
    </row>
    <row r="706">
      <c r="C706" s="213"/>
      <c r="D706" s="213"/>
      <c r="E706" s="213"/>
    </row>
    <row r="707">
      <c r="C707" s="213"/>
      <c r="D707" s="213"/>
      <c r="E707" s="213"/>
    </row>
    <row r="708">
      <c r="C708" s="213"/>
      <c r="D708" s="213"/>
      <c r="E708" s="213"/>
    </row>
    <row r="709">
      <c r="C709" s="213"/>
      <c r="D709" s="213"/>
      <c r="E709" s="213"/>
    </row>
    <row r="710">
      <c r="C710" s="213"/>
      <c r="D710" s="213"/>
      <c r="E710" s="213"/>
    </row>
    <row r="711">
      <c r="C711" s="213"/>
      <c r="D711" s="213"/>
      <c r="E711" s="213"/>
    </row>
    <row r="712">
      <c r="C712" s="213"/>
      <c r="D712" s="213"/>
      <c r="E712" s="213"/>
    </row>
    <row r="713">
      <c r="C713" s="213"/>
      <c r="D713" s="213"/>
      <c r="E713" s="213"/>
    </row>
    <row r="714">
      <c r="C714" s="213"/>
      <c r="D714" s="213"/>
      <c r="E714" s="213"/>
    </row>
    <row r="715">
      <c r="C715" s="213"/>
      <c r="D715" s="213"/>
      <c r="E715" s="213"/>
    </row>
    <row r="716">
      <c r="C716" s="213"/>
      <c r="D716" s="213"/>
      <c r="E716" s="213"/>
    </row>
    <row r="717">
      <c r="C717" s="213"/>
      <c r="D717" s="213"/>
      <c r="E717" s="213"/>
    </row>
    <row r="718">
      <c r="C718" s="213"/>
      <c r="D718" s="213"/>
      <c r="E718" s="213"/>
    </row>
    <row r="719">
      <c r="C719" s="213"/>
      <c r="D719" s="213"/>
      <c r="E719" s="213"/>
    </row>
    <row r="720">
      <c r="C720" s="213"/>
      <c r="D720" s="213"/>
      <c r="E720" s="213"/>
    </row>
    <row r="721">
      <c r="C721" s="213"/>
      <c r="D721" s="213"/>
      <c r="E721" s="213"/>
    </row>
    <row r="722">
      <c r="C722" s="213"/>
      <c r="D722" s="213"/>
      <c r="E722" s="213"/>
    </row>
    <row r="723">
      <c r="C723" s="213"/>
      <c r="D723" s="213"/>
      <c r="E723" s="213"/>
    </row>
    <row r="724">
      <c r="C724" s="213"/>
      <c r="D724" s="213"/>
      <c r="E724" s="213"/>
    </row>
    <row r="725">
      <c r="C725" s="213"/>
      <c r="D725" s="213"/>
      <c r="E725" s="213"/>
    </row>
    <row r="726">
      <c r="C726" s="213"/>
      <c r="D726" s="213"/>
      <c r="E726" s="213"/>
    </row>
    <row r="727">
      <c r="C727" s="213"/>
      <c r="D727" s="213"/>
      <c r="E727" s="213"/>
    </row>
    <row r="728">
      <c r="C728" s="213"/>
      <c r="D728" s="213"/>
      <c r="E728" s="213"/>
    </row>
    <row r="729">
      <c r="C729" s="213"/>
      <c r="D729" s="213"/>
      <c r="E729" s="213"/>
    </row>
    <row r="730">
      <c r="C730" s="213"/>
      <c r="D730" s="213"/>
      <c r="E730" s="213"/>
    </row>
    <row r="731">
      <c r="C731" s="213"/>
      <c r="D731" s="213"/>
      <c r="E731" s="213"/>
    </row>
    <row r="732">
      <c r="C732" s="213"/>
      <c r="D732" s="213"/>
      <c r="E732" s="213"/>
    </row>
    <row r="733">
      <c r="C733" s="213"/>
      <c r="D733" s="213"/>
      <c r="E733" s="213"/>
    </row>
    <row r="734">
      <c r="C734" s="213"/>
      <c r="D734" s="213"/>
      <c r="E734" s="213"/>
    </row>
    <row r="735">
      <c r="C735" s="213"/>
      <c r="D735" s="213"/>
      <c r="E735" s="213"/>
    </row>
    <row r="736">
      <c r="C736" s="213"/>
      <c r="D736" s="213"/>
      <c r="E736" s="213"/>
    </row>
    <row r="737">
      <c r="C737" s="213"/>
      <c r="D737" s="213"/>
      <c r="E737" s="213"/>
    </row>
    <row r="738">
      <c r="C738" s="213"/>
      <c r="D738" s="213"/>
      <c r="E738" s="213"/>
    </row>
    <row r="739">
      <c r="C739" s="213"/>
      <c r="D739" s="213"/>
      <c r="E739" s="213"/>
    </row>
    <row r="740">
      <c r="C740" s="213"/>
      <c r="D740" s="213"/>
      <c r="E740" s="213"/>
    </row>
    <row r="741">
      <c r="C741" s="213"/>
      <c r="D741" s="213"/>
      <c r="E741" s="213"/>
    </row>
    <row r="742">
      <c r="C742" s="213"/>
      <c r="D742" s="213"/>
      <c r="E742" s="213"/>
    </row>
    <row r="743">
      <c r="C743" s="213"/>
      <c r="D743" s="213"/>
      <c r="E743" s="213"/>
    </row>
    <row r="744">
      <c r="C744" s="213"/>
      <c r="D744" s="213"/>
      <c r="E744" s="213"/>
    </row>
    <row r="745">
      <c r="C745" s="213"/>
      <c r="D745" s="213"/>
      <c r="E745" s="213"/>
    </row>
    <row r="746">
      <c r="C746" s="213"/>
      <c r="D746" s="213"/>
      <c r="E746" s="213"/>
    </row>
    <row r="747">
      <c r="C747" s="213"/>
      <c r="D747" s="213"/>
      <c r="E747" s="213"/>
    </row>
    <row r="748">
      <c r="C748" s="213"/>
      <c r="D748" s="213"/>
      <c r="E748" s="213"/>
    </row>
    <row r="749">
      <c r="C749" s="213"/>
      <c r="D749" s="213"/>
      <c r="E749" s="213"/>
    </row>
    <row r="750">
      <c r="C750" s="213"/>
      <c r="D750" s="213"/>
      <c r="E750" s="213"/>
    </row>
    <row r="751">
      <c r="C751" s="213"/>
      <c r="D751" s="213"/>
      <c r="E751" s="213"/>
    </row>
    <row r="752">
      <c r="C752" s="213"/>
      <c r="D752" s="213"/>
      <c r="E752" s="213"/>
    </row>
    <row r="753">
      <c r="C753" s="213"/>
      <c r="D753" s="213"/>
      <c r="E753" s="213"/>
    </row>
    <row r="754">
      <c r="C754" s="213"/>
      <c r="D754" s="213"/>
      <c r="E754" s="213"/>
    </row>
    <row r="755">
      <c r="C755" s="213"/>
      <c r="D755" s="213"/>
      <c r="E755" s="213"/>
    </row>
    <row r="756">
      <c r="C756" s="213"/>
      <c r="D756" s="213"/>
      <c r="E756" s="213"/>
    </row>
    <row r="757">
      <c r="C757" s="213"/>
      <c r="D757" s="213"/>
      <c r="E757" s="213"/>
    </row>
    <row r="758">
      <c r="C758" s="213"/>
      <c r="D758" s="213"/>
      <c r="E758" s="213"/>
    </row>
    <row r="759">
      <c r="C759" s="213"/>
      <c r="D759" s="213"/>
      <c r="E759" s="213"/>
    </row>
    <row r="760">
      <c r="C760" s="213"/>
      <c r="D760" s="213"/>
      <c r="E760" s="213"/>
    </row>
    <row r="761">
      <c r="C761" s="213"/>
      <c r="D761" s="213"/>
      <c r="E761" s="213"/>
    </row>
    <row r="762">
      <c r="C762" s="213"/>
      <c r="D762" s="213"/>
      <c r="E762" s="213"/>
    </row>
    <row r="763">
      <c r="C763" s="213"/>
      <c r="D763" s="213"/>
      <c r="E763" s="213"/>
    </row>
    <row r="764">
      <c r="C764" s="213"/>
      <c r="D764" s="213"/>
      <c r="E764" s="213"/>
    </row>
    <row r="765">
      <c r="C765" s="213"/>
      <c r="D765" s="213"/>
      <c r="E765" s="213"/>
    </row>
    <row r="766">
      <c r="C766" s="213"/>
      <c r="D766" s="213"/>
      <c r="E766" s="213"/>
    </row>
    <row r="767">
      <c r="C767" s="213"/>
      <c r="D767" s="213"/>
      <c r="E767" s="213"/>
    </row>
    <row r="768">
      <c r="C768" s="213"/>
      <c r="D768" s="213"/>
      <c r="E768" s="213"/>
    </row>
    <row r="769">
      <c r="C769" s="213"/>
      <c r="D769" s="213"/>
      <c r="E769" s="213"/>
    </row>
    <row r="770">
      <c r="C770" s="213"/>
      <c r="D770" s="213"/>
      <c r="E770" s="213"/>
    </row>
    <row r="771">
      <c r="C771" s="213"/>
      <c r="D771" s="213"/>
      <c r="E771" s="213"/>
    </row>
    <row r="772">
      <c r="C772" s="213"/>
      <c r="D772" s="213"/>
      <c r="E772" s="213"/>
    </row>
    <row r="773">
      <c r="C773" s="213"/>
      <c r="D773" s="213"/>
      <c r="E773" s="213"/>
    </row>
    <row r="774">
      <c r="C774" s="213"/>
      <c r="D774" s="213"/>
      <c r="E774" s="213"/>
    </row>
    <row r="775">
      <c r="C775" s="213"/>
      <c r="D775" s="213"/>
      <c r="E775" s="213"/>
    </row>
    <row r="776">
      <c r="C776" s="213"/>
      <c r="D776" s="213"/>
      <c r="E776" s="213"/>
    </row>
    <row r="777">
      <c r="C777" s="213"/>
      <c r="D777" s="213"/>
      <c r="E777" s="213"/>
    </row>
    <row r="778">
      <c r="C778" s="213"/>
      <c r="D778" s="213"/>
      <c r="E778" s="213"/>
    </row>
    <row r="779">
      <c r="C779" s="213"/>
      <c r="D779" s="213"/>
      <c r="E779" s="213"/>
    </row>
    <row r="780">
      <c r="C780" s="213"/>
      <c r="D780" s="213"/>
      <c r="E780" s="213"/>
    </row>
    <row r="781">
      <c r="C781" s="213"/>
      <c r="D781" s="213"/>
      <c r="E781" s="213"/>
    </row>
    <row r="782">
      <c r="C782" s="213"/>
      <c r="D782" s="213"/>
      <c r="E782" s="213"/>
    </row>
    <row r="783">
      <c r="C783" s="213"/>
      <c r="D783" s="213"/>
      <c r="E783" s="213"/>
    </row>
    <row r="784">
      <c r="C784" s="213"/>
      <c r="D784" s="213"/>
      <c r="E784" s="213"/>
    </row>
    <row r="785">
      <c r="C785" s="213"/>
      <c r="D785" s="213"/>
      <c r="E785" s="213"/>
    </row>
    <row r="786">
      <c r="C786" s="213"/>
      <c r="D786" s="213"/>
      <c r="E786" s="213"/>
    </row>
    <row r="787">
      <c r="C787" s="213"/>
      <c r="D787" s="213"/>
      <c r="E787" s="213"/>
    </row>
    <row r="788">
      <c r="C788" s="213"/>
      <c r="D788" s="213"/>
      <c r="E788" s="213"/>
    </row>
    <row r="789">
      <c r="C789" s="213"/>
      <c r="D789" s="213"/>
      <c r="E789" s="213"/>
    </row>
    <row r="790">
      <c r="C790" s="213"/>
      <c r="D790" s="213"/>
      <c r="E790" s="213"/>
    </row>
    <row r="791">
      <c r="C791" s="213"/>
      <c r="D791" s="213"/>
      <c r="E791" s="213"/>
    </row>
    <row r="792">
      <c r="C792" s="213"/>
      <c r="D792" s="213"/>
      <c r="E792" s="213"/>
    </row>
    <row r="793">
      <c r="C793" s="213"/>
      <c r="D793" s="213"/>
      <c r="E793" s="213"/>
    </row>
    <row r="794">
      <c r="C794" s="213"/>
      <c r="D794" s="213"/>
      <c r="E794" s="213"/>
    </row>
    <row r="795">
      <c r="C795" s="213"/>
      <c r="D795" s="213"/>
      <c r="E795" s="213"/>
    </row>
    <row r="796">
      <c r="C796" s="213"/>
      <c r="D796" s="213"/>
      <c r="E796" s="213"/>
    </row>
    <row r="797">
      <c r="C797" s="213"/>
      <c r="D797" s="213"/>
      <c r="E797" s="213"/>
    </row>
    <row r="798">
      <c r="C798" s="213"/>
      <c r="D798" s="213"/>
      <c r="E798" s="213"/>
    </row>
    <row r="799">
      <c r="C799" s="213"/>
      <c r="D799" s="213"/>
      <c r="E799" s="213"/>
    </row>
    <row r="800">
      <c r="C800" s="213"/>
      <c r="D800" s="213"/>
      <c r="E800" s="213"/>
    </row>
    <row r="801">
      <c r="C801" s="213"/>
      <c r="D801" s="213"/>
      <c r="E801" s="213"/>
    </row>
    <row r="802">
      <c r="C802" s="213"/>
      <c r="D802" s="213"/>
      <c r="E802" s="213"/>
    </row>
    <row r="803">
      <c r="C803" s="213"/>
      <c r="D803" s="213"/>
      <c r="E803" s="213"/>
    </row>
    <row r="804">
      <c r="C804" s="213"/>
      <c r="D804" s="213"/>
      <c r="E804" s="213"/>
    </row>
    <row r="805">
      <c r="C805" s="213"/>
      <c r="D805" s="213"/>
      <c r="E805" s="213"/>
    </row>
    <row r="806">
      <c r="C806" s="213"/>
      <c r="D806" s="213"/>
      <c r="E806" s="213"/>
    </row>
    <row r="807">
      <c r="C807" s="213"/>
      <c r="D807" s="213"/>
      <c r="E807" s="213"/>
    </row>
    <row r="808">
      <c r="C808" s="213"/>
      <c r="D808" s="213"/>
      <c r="E808" s="213"/>
    </row>
    <row r="809">
      <c r="C809" s="213"/>
      <c r="D809" s="213"/>
      <c r="E809" s="213"/>
    </row>
    <row r="810">
      <c r="C810" s="213"/>
      <c r="D810" s="213"/>
      <c r="E810" s="213"/>
    </row>
    <row r="811">
      <c r="C811" s="213"/>
      <c r="D811" s="213"/>
      <c r="E811" s="213"/>
    </row>
    <row r="812">
      <c r="C812" s="213"/>
      <c r="D812" s="213"/>
      <c r="E812" s="213"/>
    </row>
    <row r="813">
      <c r="C813" s="213"/>
      <c r="D813" s="213"/>
      <c r="E813" s="213"/>
    </row>
    <row r="814">
      <c r="C814" s="213"/>
      <c r="D814" s="213"/>
      <c r="E814" s="213"/>
    </row>
    <row r="815">
      <c r="C815" s="213"/>
      <c r="D815" s="213"/>
      <c r="E815" s="213"/>
    </row>
    <row r="816">
      <c r="C816" s="213"/>
      <c r="D816" s="213"/>
      <c r="E816" s="213"/>
    </row>
    <row r="817">
      <c r="C817" s="213"/>
      <c r="D817" s="213"/>
      <c r="E817" s="213"/>
    </row>
    <row r="818">
      <c r="C818" s="213"/>
      <c r="D818" s="213"/>
      <c r="E818" s="213"/>
    </row>
    <row r="819">
      <c r="C819" s="213"/>
      <c r="D819" s="213"/>
      <c r="E819" s="213"/>
    </row>
    <row r="820">
      <c r="C820" s="213"/>
      <c r="D820" s="213"/>
      <c r="E820" s="213"/>
    </row>
    <row r="821">
      <c r="C821" s="213"/>
      <c r="D821" s="213"/>
      <c r="E821" s="213"/>
    </row>
    <row r="822">
      <c r="C822" s="213"/>
      <c r="D822" s="213"/>
      <c r="E822" s="213"/>
    </row>
    <row r="823">
      <c r="C823" s="213"/>
      <c r="D823" s="213"/>
      <c r="E823" s="213"/>
    </row>
    <row r="824">
      <c r="C824" s="213"/>
      <c r="D824" s="213"/>
      <c r="E824" s="213"/>
    </row>
    <row r="825">
      <c r="C825" s="213"/>
      <c r="D825" s="213"/>
      <c r="E825" s="213"/>
    </row>
    <row r="826">
      <c r="C826" s="213"/>
      <c r="D826" s="213"/>
      <c r="E826" s="213"/>
    </row>
    <row r="827">
      <c r="C827" s="213"/>
      <c r="D827" s="213"/>
      <c r="E827" s="213"/>
    </row>
    <row r="828">
      <c r="C828" s="213"/>
      <c r="D828" s="213"/>
      <c r="E828" s="213"/>
    </row>
    <row r="829">
      <c r="C829" s="213"/>
      <c r="D829" s="213"/>
      <c r="E829" s="213"/>
    </row>
    <row r="830">
      <c r="C830" s="213"/>
      <c r="D830" s="213"/>
      <c r="E830" s="213"/>
    </row>
    <row r="831">
      <c r="C831" s="213"/>
      <c r="D831" s="213"/>
      <c r="E831" s="213"/>
    </row>
    <row r="832">
      <c r="C832" s="213"/>
      <c r="D832" s="213"/>
      <c r="E832" s="213"/>
    </row>
    <row r="833">
      <c r="C833" s="213"/>
      <c r="D833" s="213"/>
      <c r="E833" s="213"/>
    </row>
    <row r="834">
      <c r="C834" s="213"/>
      <c r="D834" s="213"/>
      <c r="E834" s="213"/>
    </row>
    <row r="835">
      <c r="C835" s="213"/>
      <c r="D835" s="213"/>
      <c r="E835" s="213"/>
    </row>
    <row r="836">
      <c r="C836" s="213"/>
      <c r="D836" s="213"/>
      <c r="E836" s="213"/>
    </row>
    <row r="837">
      <c r="C837" s="213"/>
      <c r="D837" s="213"/>
      <c r="E837" s="213"/>
    </row>
    <row r="838">
      <c r="C838" s="213"/>
      <c r="D838" s="213"/>
      <c r="E838" s="213"/>
    </row>
    <row r="839">
      <c r="C839" s="213"/>
      <c r="D839" s="213"/>
      <c r="E839" s="213"/>
    </row>
    <row r="840">
      <c r="C840" s="213"/>
      <c r="D840" s="213"/>
      <c r="E840" s="213"/>
    </row>
    <row r="841">
      <c r="C841" s="213"/>
      <c r="D841" s="213"/>
      <c r="E841" s="213"/>
    </row>
    <row r="842">
      <c r="C842" s="213"/>
      <c r="D842" s="213"/>
      <c r="E842" s="213"/>
    </row>
    <row r="843">
      <c r="C843" s="213"/>
      <c r="D843" s="213"/>
      <c r="E843" s="213"/>
    </row>
    <row r="844">
      <c r="C844" s="213"/>
      <c r="D844" s="213"/>
      <c r="E844" s="213"/>
    </row>
    <row r="845">
      <c r="C845" s="213"/>
      <c r="D845" s="213"/>
      <c r="E845" s="213"/>
    </row>
    <row r="846">
      <c r="C846" s="213"/>
      <c r="D846" s="213"/>
      <c r="E846" s="213"/>
    </row>
    <row r="847">
      <c r="C847" s="213"/>
      <c r="D847" s="213"/>
      <c r="E847" s="213"/>
    </row>
    <row r="848">
      <c r="C848" s="213"/>
      <c r="D848" s="213"/>
      <c r="E848" s="213"/>
    </row>
    <row r="849">
      <c r="C849" s="213"/>
      <c r="D849" s="213"/>
      <c r="E849" s="213"/>
    </row>
    <row r="850">
      <c r="C850" s="213"/>
      <c r="D850" s="213"/>
      <c r="E850" s="213"/>
    </row>
    <row r="851">
      <c r="C851" s="213"/>
      <c r="D851" s="213"/>
      <c r="E851" s="213"/>
    </row>
    <row r="852">
      <c r="C852" s="213"/>
      <c r="D852" s="213"/>
      <c r="E852" s="213"/>
    </row>
    <row r="853">
      <c r="C853" s="213"/>
      <c r="D853" s="213"/>
      <c r="E853" s="213"/>
    </row>
    <row r="854">
      <c r="C854" s="213"/>
      <c r="D854" s="213"/>
      <c r="E854" s="213"/>
    </row>
    <row r="855">
      <c r="C855" s="213"/>
      <c r="D855" s="213"/>
      <c r="E855" s="213"/>
    </row>
    <row r="856">
      <c r="C856" s="213"/>
      <c r="D856" s="213"/>
      <c r="E856" s="213"/>
    </row>
    <row r="857">
      <c r="C857" s="213"/>
      <c r="D857" s="213"/>
      <c r="E857" s="213"/>
    </row>
    <row r="858">
      <c r="C858" s="213"/>
      <c r="D858" s="213"/>
      <c r="E858" s="213"/>
    </row>
    <row r="859">
      <c r="C859" s="213"/>
      <c r="D859" s="213"/>
      <c r="E859" s="213"/>
    </row>
    <row r="860">
      <c r="C860" s="213"/>
      <c r="D860" s="213"/>
      <c r="E860" s="213"/>
    </row>
    <row r="861">
      <c r="C861" s="213"/>
      <c r="D861" s="213"/>
      <c r="E861" s="213"/>
    </row>
    <row r="862">
      <c r="C862" s="213"/>
      <c r="D862" s="213"/>
      <c r="E862" s="213"/>
    </row>
    <row r="863">
      <c r="C863" s="213"/>
      <c r="D863" s="213"/>
      <c r="E863" s="213"/>
    </row>
    <row r="864">
      <c r="C864" s="213"/>
      <c r="D864" s="213"/>
      <c r="E864" s="213"/>
    </row>
    <row r="865">
      <c r="C865" s="213"/>
      <c r="D865" s="213"/>
      <c r="E865" s="213"/>
    </row>
    <row r="866">
      <c r="C866" s="213"/>
      <c r="D866" s="213"/>
      <c r="E866" s="213"/>
    </row>
    <row r="867">
      <c r="C867" s="213"/>
      <c r="D867" s="213"/>
      <c r="E867" s="213"/>
    </row>
    <row r="868">
      <c r="C868" s="213"/>
      <c r="D868" s="213"/>
      <c r="E868" s="213"/>
    </row>
    <row r="869">
      <c r="C869" s="213"/>
      <c r="D869" s="213"/>
      <c r="E869" s="213"/>
    </row>
    <row r="870">
      <c r="C870" s="213"/>
      <c r="D870" s="213"/>
      <c r="E870" s="213"/>
    </row>
    <row r="871">
      <c r="C871" s="213"/>
      <c r="D871" s="213"/>
      <c r="E871" s="213"/>
    </row>
    <row r="872">
      <c r="C872" s="213"/>
      <c r="D872" s="213"/>
      <c r="E872" s="213"/>
    </row>
    <row r="873">
      <c r="C873" s="213"/>
      <c r="D873" s="213"/>
      <c r="E873" s="213"/>
    </row>
    <row r="874">
      <c r="C874" s="213"/>
      <c r="D874" s="213"/>
      <c r="E874" s="213"/>
    </row>
    <row r="875">
      <c r="C875" s="213"/>
      <c r="D875" s="213"/>
      <c r="E875" s="213"/>
    </row>
    <row r="876">
      <c r="C876" s="213"/>
      <c r="D876" s="213"/>
      <c r="E876" s="213"/>
    </row>
    <row r="877">
      <c r="C877" s="213"/>
      <c r="D877" s="213"/>
      <c r="E877" s="213"/>
    </row>
    <row r="878">
      <c r="C878" s="213"/>
      <c r="D878" s="213"/>
      <c r="E878" s="213"/>
    </row>
    <row r="879">
      <c r="C879" s="213"/>
      <c r="D879" s="213"/>
      <c r="E879" s="213"/>
    </row>
    <row r="880">
      <c r="C880" s="213"/>
      <c r="D880" s="213"/>
      <c r="E880" s="213"/>
    </row>
    <row r="881">
      <c r="C881" s="213"/>
      <c r="D881" s="213"/>
      <c r="E881" s="213"/>
    </row>
    <row r="882">
      <c r="C882" s="213"/>
      <c r="D882" s="213"/>
      <c r="E882" s="213"/>
    </row>
    <row r="883">
      <c r="C883" s="213"/>
      <c r="D883" s="213"/>
      <c r="E883" s="213"/>
    </row>
    <row r="884">
      <c r="C884" s="213"/>
      <c r="D884" s="213"/>
      <c r="E884" s="213"/>
    </row>
    <row r="885">
      <c r="C885" s="213"/>
      <c r="D885" s="213"/>
      <c r="E885" s="213"/>
    </row>
    <row r="886">
      <c r="C886" s="213"/>
      <c r="D886" s="213"/>
      <c r="E886" s="213"/>
    </row>
    <row r="887">
      <c r="C887" s="213"/>
      <c r="D887" s="213"/>
      <c r="E887" s="213"/>
    </row>
    <row r="888">
      <c r="C888" s="213"/>
      <c r="D888" s="213"/>
      <c r="E888" s="213"/>
    </row>
    <row r="889">
      <c r="C889" s="213"/>
      <c r="D889" s="213"/>
      <c r="E889" s="213"/>
    </row>
    <row r="890">
      <c r="C890" s="213"/>
      <c r="D890" s="213"/>
      <c r="E890" s="213"/>
    </row>
    <row r="891">
      <c r="C891" s="213"/>
      <c r="D891" s="213"/>
      <c r="E891" s="213"/>
    </row>
    <row r="892">
      <c r="C892" s="213"/>
      <c r="D892" s="213"/>
      <c r="E892" s="213"/>
    </row>
    <row r="893">
      <c r="C893" s="213"/>
      <c r="D893" s="213"/>
      <c r="E893" s="213"/>
    </row>
    <row r="894">
      <c r="C894" s="213"/>
      <c r="D894" s="213"/>
      <c r="E894" s="213"/>
    </row>
    <row r="895">
      <c r="C895" s="213"/>
      <c r="D895" s="213"/>
      <c r="E895" s="213"/>
    </row>
    <row r="896">
      <c r="C896" s="213"/>
      <c r="D896" s="213"/>
      <c r="E896" s="213"/>
    </row>
    <row r="897">
      <c r="C897" s="213"/>
      <c r="D897" s="213"/>
      <c r="E897" s="213"/>
    </row>
    <row r="898">
      <c r="C898" s="213"/>
      <c r="D898" s="213"/>
      <c r="E898" s="213"/>
    </row>
    <row r="899">
      <c r="C899" s="213"/>
      <c r="D899" s="213"/>
      <c r="E899" s="213"/>
    </row>
    <row r="900">
      <c r="C900" s="213"/>
      <c r="D900" s="213"/>
      <c r="E900" s="213"/>
    </row>
    <row r="901">
      <c r="C901" s="213"/>
      <c r="D901" s="213"/>
      <c r="E901" s="213"/>
    </row>
    <row r="902">
      <c r="C902" s="213"/>
      <c r="D902" s="213"/>
      <c r="E902" s="213"/>
    </row>
    <row r="903">
      <c r="C903" s="213"/>
      <c r="D903" s="213"/>
      <c r="E903" s="213"/>
    </row>
    <row r="904">
      <c r="C904" s="213"/>
      <c r="D904" s="213"/>
      <c r="E904" s="213"/>
    </row>
    <row r="905">
      <c r="C905" s="213"/>
      <c r="D905" s="213"/>
      <c r="E905" s="213"/>
    </row>
    <row r="906">
      <c r="C906" s="213"/>
      <c r="D906" s="213"/>
      <c r="E906" s="213"/>
    </row>
    <row r="907">
      <c r="C907" s="213"/>
      <c r="D907" s="213"/>
      <c r="E907" s="213"/>
    </row>
    <row r="908">
      <c r="C908" s="213"/>
      <c r="D908" s="213"/>
      <c r="E908" s="213"/>
    </row>
    <row r="909">
      <c r="C909" s="213"/>
      <c r="D909" s="213"/>
      <c r="E909" s="213"/>
    </row>
    <row r="910">
      <c r="C910" s="213"/>
      <c r="D910" s="213"/>
      <c r="E910" s="213"/>
    </row>
    <row r="911">
      <c r="C911" s="213"/>
      <c r="D911" s="213"/>
      <c r="E911" s="213"/>
    </row>
    <row r="912">
      <c r="C912" s="213"/>
      <c r="D912" s="213"/>
      <c r="E912" s="213"/>
    </row>
    <row r="913">
      <c r="C913" s="213"/>
      <c r="D913" s="213"/>
      <c r="E913" s="213"/>
    </row>
    <row r="914">
      <c r="C914" s="213"/>
      <c r="D914" s="213"/>
      <c r="E914" s="213"/>
    </row>
    <row r="915">
      <c r="C915" s="213"/>
      <c r="D915" s="213"/>
      <c r="E915" s="213"/>
    </row>
    <row r="916">
      <c r="C916" s="213"/>
      <c r="D916" s="213"/>
      <c r="E916" s="213"/>
    </row>
    <row r="917">
      <c r="C917" s="213"/>
      <c r="D917" s="213"/>
      <c r="E917" s="213"/>
    </row>
    <row r="918">
      <c r="C918" s="213"/>
      <c r="D918" s="213"/>
      <c r="E918" s="213"/>
    </row>
    <row r="919">
      <c r="C919" s="213"/>
      <c r="D919" s="213"/>
      <c r="E919" s="213"/>
    </row>
    <row r="920">
      <c r="C920" s="213"/>
      <c r="D920" s="213"/>
      <c r="E920" s="213"/>
    </row>
    <row r="921">
      <c r="C921" s="213"/>
      <c r="D921" s="213"/>
      <c r="E921" s="213"/>
    </row>
    <row r="922">
      <c r="C922" s="213"/>
      <c r="D922" s="213"/>
      <c r="E922" s="213"/>
    </row>
    <row r="923">
      <c r="C923" s="213"/>
      <c r="D923" s="213"/>
      <c r="E923" s="213"/>
    </row>
    <row r="924">
      <c r="C924" s="213"/>
      <c r="D924" s="213"/>
      <c r="E924" s="213"/>
    </row>
    <row r="925">
      <c r="C925" s="213"/>
      <c r="D925" s="213"/>
      <c r="E925" s="213"/>
    </row>
    <row r="926">
      <c r="C926" s="213"/>
      <c r="D926" s="213"/>
      <c r="E926" s="213"/>
    </row>
    <row r="927">
      <c r="C927" s="213"/>
      <c r="D927" s="213"/>
      <c r="E927" s="213"/>
    </row>
    <row r="928">
      <c r="C928" s="213"/>
      <c r="D928" s="213"/>
      <c r="E928" s="213"/>
    </row>
    <row r="929">
      <c r="C929" s="213"/>
      <c r="D929" s="213"/>
      <c r="E929" s="213"/>
    </row>
    <row r="930">
      <c r="C930" s="213"/>
      <c r="D930" s="213"/>
      <c r="E930" s="213"/>
    </row>
    <row r="931">
      <c r="C931" s="213"/>
      <c r="D931" s="213"/>
      <c r="E931" s="213"/>
    </row>
    <row r="932">
      <c r="C932" s="213"/>
      <c r="D932" s="213"/>
      <c r="E932" s="213"/>
    </row>
    <row r="933">
      <c r="C933" s="213"/>
      <c r="D933" s="213"/>
      <c r="E933" s="213"/>
    </row>
    <row r="934">
      <c r="C934" s="213"/>
      <c r="D934" s="213"/>
      <c r="E934" s="213"/>
    </row>
    <row r="935">
      <c r="C935" s="213"/>
      <c r="D935" s="213"/>
      <c r="E935" s="213"/>
    </row>
    <row r="936">
      <c r="C936" s="213"/>
      <c r="D936" s="213"/>
      <c r="E936" s="213"/>
    </row>
    <row r="937">
      <c r="C937" s="213"/>
      <c r="D937" s="213"/>
      <c r="E937" s="213"/>
    </row>
    <row r="938">
      <c r="C938" s="213"/>
      <c r="D938" s="213"/>
      <c r="E938" s="213"/>
    </row>
    <row r="939">
      <c r="C939" s="213"/>
      <c r="D939" s="213"/>
      <c r="E939" s="213"/>
    </row>
    <row r="940">
      <c r="C940" s="213"/>
      <c r="D940" s="213"/>
      <c r="E940" s="213"/>
    </row>
    <row r="941">
      <c r="C941" s="213"/>
      <c r="D941" s="213"/>
      <c r="E941" s="213"/>
    </row>
    <row r="942">
      <c r="C942" s="213"/>
      <c r="D942" s="213"/>
      <c r="E942" s="213"/>
    </row>
    <row r="943">
      <c r="C943" s="213"/>
      <c r="D943" s="213"/>
      <c r="E943" s="213"/>
    </row>
    <row r="944">
      <c r="C944" s="213"/>
      <c r="D944" s="213"/>
      <c r="E944" s="213"/>
    </row>
    <row r="945">
      <c r="C945" s="213"/>
      <c r="D945" s="213"/>
      <c r="E945" s="213"/>
    </row>
    <row r="946">
      <c r="C946" s="213"/>
      <c r="D946" s="213"/>
      <c r="E946" s="213"/>
    </row>
    <row r="947">
      <c r="C947" s="213"/>
      <c r="D947" s="213"/>
      <c r="E947" s="213"/>
    </row>
    <row r="948">
      <c r="C948" s="213"/>
      <c r="D948" s="213"/>
      <c r="E948" s="213"/>
    </row>
    <row r="949">
      <c r="C949" s="213"/>
      <c r="D949" s="213"/>
      <c r="E949" s="213"/>
    </row>
    <row r="950">
      <c r="C950" s="213"/>
      <c r="D950" s="213"/>
      <c r="E950" s="213"/>
    </row>
    <row r="951">
      <c r="C951" s="213"/>
      <c r="D951" s="213"/>
      <c r="E951" s="213"/>
    </row>
    <row r="952">
      <c r="C952" s="213"/>
      <c r="D952" s="213"/>
      <c r="E952" s="213"/>
    </row>
    <row r="953">
      <c r="C953" s="213"/>
      <c r="D953" s="213"/>
      <c r="E953" s="213"/>
    </row>
    <row r="954">
      <c r="C954" s="213"/>
      <c r="D954" s="213"/>
      <c r="E954" s="213"/>
    </row>
    <row r="955">
      <c r="C955" s="213"/>
      <c r="D955" s="213"/>
      <c r="E955" s="213"/>
    </row>
    <row r="956">
      <c r="C956" s="213"/>
      <c r="D956" s="213"/>
      <c r="E956" s="213"/>
    </row>
    <row r="957">
      <c r="C957" s="213"/>
      <c r="D957" s="213"/>
      <c r="E957" s="213"/>
    </row>
    <row r="958">
      <c r="C958" s="213"/>
      <c r="D958" s="213"/>
      <c r="E958" s="213"/>
    </row>
    <row r="959">
      <c r="C959" s="213"/>
      <c r="D959" s="213"/>
      <c r="E959" s="213"/>
    </row>
    <row r="960">
      <c r="C960" s="213"/>
      <c r="D960" s="213"/>
      <c r="E960" s="213"/>
    </row>
    <row r="961">
      <c r="C961" s="213"/>
      <c r="D961" s="213"/>
      <c r="E961" s="213"/>
    </row>
    <row r="962">
      <c r="C962" s="213"/>
      <c r="D962" s="213"/>
      <c r="E962" s="213"/>
    </row>
    <row r="963">
      <c r="C963" s="213"/>
      <c r="D963" s="213"/>
      <c r="E963" s="213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21.0"/>
  </cols>
  <sheetData>
    <row r="1">
      <c r="A1" s="213" t="s">
        <v>4845</v>
      </c>
      <c r="B1" s="274" t="s">
        <v>4846</v>
      </c>
      <c r="C1" s="214" t="s">
        <v>4847</v>
      </c>
      <c r="D1" s="214" t="s">
        <v>4849</v>
      </c>
      <c r="E1" s="214" t="s">
        <v>644</v>
      </c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</row>
    <row r="2">
      <c r="A2" s="279" t="s">
        <v>4853</v>
      </c>
      <c r="B2" s="213"/>
      <c r="C2" s="280"/>
      <c r="D2" s="280"/>
      <c r="E2" s="280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</row>
    <row r="3">
      <c r="A3" s="275">
        <v>0.5221</v>
      </c>
      <c r="B3" s="213" t="s">
        <v>352</v>
      </c>
      <c r="C3" s="280" t="s">
        <v>353</v>
      </c>
      <c r="D3" s="280">
        <v>3.0</v>
      </c>
      <c r="E3" s="280" t="s">
        <v>4799</v>
      </c>
      <c r="F3" s="278"/>
      <c r="G3" s="281">
        <f>sum(A3:A13)</f>
        <v>0.9564</v>
      </c>
      <c r="H3" s="278"/>
      <c r="I3" s="278">
        <f>59-12</f>
        <v>47</v>
      </c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78"/>
      <c r="Z3" s="278"/>
    </row>
    <row r="4">
      <c r="A4" s="275">
        <v>0.0967</v>
      </c>
      <c r="B4" s="213" t="s">
        <v>490</v>
      </c>
      <c r="C4" s="280" t="s">
        <v>1450</v>
      </c>
      <c r="D4" s="280">
        <v>2.0</v>
      </c>
      <c r="E4" s="280" t="s">
        <v>4860</v>
      </c>
      <c r="F4" s="278"/>
      <c r="G4" s="282">
        <f>100%-G3</f>
        <v>0.0436</v>
      </c>
      <c r="H4" s="278"/>
      <c r="I4" s="278"/>
      <c r="J4" s="278"/>
      <c r="K4" s="278"/>
      <c r="L4" s="278"/>
      <c r="M4" s="278"/>
      <c r="N4" s="278"/>
      <c r="O4" s="278"/>
      <c r="P4" s="278"/>
      <c r="Q4" s="278"/>
      <c r="R4" s="278"/>
      <c r="S4" s="278"/>
      <c r="T4" s="278"/>
      <c r="U4" s="278"/>
      <c r="V4" s="278"/>
      <c r="W4" s="278"/>
      <c r="X4" s="278"/>
      <c r="Y4" s="278"/>
      <c r="Z4" s="278"/>
    </row>
    <row r="5">
      <c r="A5" s="275">
        <v>0.0729</v>
      </c>
      <c r="B5" s="213" t="s">
        <v>492</v>
      </c>
      <c r="C5" s="280" t="s">
        <v>4006</v>
      </c>
      <c r="D5" s="278"/>
      <c r="E5" s="280" t="s">
        <v>4865</v>
      </c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</row>
    <row r="6">
      <c r="A6" s="275">
        <v>0.0542</v>
      </c>
      <c r="B6" s="213" t="s">
        <v>4453</v>
      </c>
      <c r="C6" s="280" t="s">
        <v>4866</v>
      </c>
      <c r="D6" s="280">
        <v>5.0</v>
      </c>
      <c r="E6" s="280" t="s">
        <v>4867</v>
      </c>
      <c r="F6" s="278"/>
      <c r="G6" s="278"/>
      <c r="H6" s="278"/>
      <c r="I6" s="278"/>
      <c r="J6" s="278"/>
      <c r="K6" s="278"/>
      <c r="L6" s="278"/>
      <c r="M6" s="278"/>
      <c r="N6" s="278"/>
      <c r="O6" s="278"/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</row>
    <row r="7">
      <c r="A7" s="275">
        <v>0.0417</v>
      </c>
      <c r="B7" s="213" t="s">
        <v>586</v>
      </c>
      <c r="C7" s="280" t="s">
        <v>4869</v>
      </c>
      <c r="D7" s="280">
        <v>8.0</v>
      </c>
      <c r="E7" s="280" t="s">
        <v>4870</v>
      </c>
      <c r="F7" s="278"/>
      <c r="G7" s="278"/>
      <c r="H7" s="278"/>
      <c r="I7" s="278"/>
      <c r="J7" s="278"/>
      <c r="K7" s="278"/>
      <c r="L7" s="278"/>
      <c r="M7" s="278"/>
      <c r="N7" s="278"/>
      <c r="O7" s="278"/>
      <c r="P7" s="278"/>
      <c r="Q7" s="278"/>
      <c r="R7" s="278"/>
      <c r="S7" s="278"/>
      <c r="T7" s="278"/>
      <c r="U7" s="278"/>
      <c r="V7" s="278"/>
      <c r="W7" s="278"/>
      <c r="X7" s="278"/>
      <c r="Y7" s="278"/>
      <c r="Z7" s="278"/>
    </row>
    <row r="8">
      <c r="A8" s="275">
        <v>0.0373</v>
      </c>
      <c r="B8" s="213" t="s">
        <v>617</v>
      </c>
      <c r="C8" s="280" t="s">
        <v>1596</v>
      </c>
      <c r="D8" s="280">
        <v>5.0</v>
      </c>
      <c r="E8" s="280" t="s">
        <v>4874</v>
      </c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278"/>
      <c r="Q8" s="278"/>
      <c r="R8" s="278"/>
      <c r="S8" s="278"/>
      <c r="T8" s="278"/>
      <c r="U8" s="278"/>
      <c r="V8" s="278"/>
      <c r="W8" s="278"/>
      <c r="X8" s="278"/>
      <c r="Y8" s="278"/>
      <c r="Z8" s="278"/>
    </row>
    <row r="9">
      <c r="A9" s="275">
        <v>0.0343</v>
      </c>
      <c r="B9" s="213" t="s">
        <v>115</v>
      </c>
      <c r="C9" s="280" t="s">
        <v>1543</v>
      </c>
      <c r="D9" s="280">
        <v>3.0</v>
      </c>
      <c r="E9" s="280" t="s">
        <v>4876</v>
      </c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8"/>
      <c r="S9" s="278"/>
      <c r="T9" s="278"/>
      <c r="U9" s="278"/>
      <c r="V9" s="278"/>
      <c r="W9" s="278"/>
      <c r="X9" s="278"/>
      <c r="Y9" s="278"/>
      <c r="Z9" s="278"/>
    </row>
    <row r="10">
      <c r="A10" s="275">
        <v>0.0327</v>
      </c>
      <c r="B10" s="213" t="s">
        <v>603</v>
      </c>
      <c r="C10" s="280" t="s">
        <v>1544</v>
      </c>
      <c r="D10" s="280">
        <v>4.0</v>
      </c>
      <c r="E10" s="280" t="s">
        <v>4796</v>
      </c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278"/>
      <c r="Q10" s="278"/>
      <c r="R10" s="278"/>
      <c r="S10" s="278"/>
      <c r="T10" s="278"/>
      <c r="U10" s="278"/>
      <c r="V10" s="278"/>
      <c r="W10" s="278"/>
      <c r="X10" s="278"/>
      <c r="Y10" s="278"/>
      <c r="Z10" s="278"/>
    </row>
    <row r="11">
      <c r="A11" s="275">
        <v>0.0296</v>
      </c>
      <c r="B11" s="213" t="s">
        <v>78</v>
      </c>
      <c r="C11" s="280" t="s">
        <v>1312</v>
      </c>
      <c r="D11" s="278"/>
      <c r="E11" s="280" t="s">
        <v>4879</v>
      </c>
      <c r="F11" s="278"/>
      <c r="G11" s="278"/>
      <c r="H11" s="278"/>
      <c r="I11" s="278"/>
      <c r="J11" s="278"/>
      <c r="K11" s="278"/>
      <c r="L11" s="278"/>
      <c r="M11" s="278"/>
      <c r="N11" s="278"/>
      <c r="O11" s="278"/>
      <c r="P11" s="278"/>
      <c r="Q11" s="278"/>
      <c r="R11" s="278"/>
      <c r="S11" s="278"/>
      <c r="T11" s="278"/>
      <c r="U11" s="278"/>
      <c r="V11" s="278"/>
      <c r="W11" s="278"/>
      <c r="X11" s="278"/>
      <c r="Y11" s="278"/>
      <c r="Z11" s="278"/>
    </row>
    <row r="12">
      <c r="A12" s="275">
        <v>0.0205</v>
      </c>
      <c r="B12" s="213" t="s">
        <v>494</v>
      </c>
      <c r="C12" s="280" t="s">
        <v>1641</v>
      </c>
      <c r="D12" s="278"/>
      <c r="E12" s="280" t="s">
        <v>4883</v>
      </c>
      <c r="F12" s="278"/>
      <c r="G12" s="278"/>
      <c r="H12" s="278"/>
      <c r="I12" s="278"/>
      <c r="J12" s="278"/>
      <c r="K12" s="278"/>
      <c r="L12" s="278"/>
      <c r="M12" s="278"/>
      <c r="N12" s="278"/>
      <c r="O12" s="278"/>
      <c r="P12" s="278"/>
      <c r="Q12" s="278"/>
      <c r="R12" s="278"/>
      <c r="S12" s="278"/>
      <c r="T12" s="278"/>
      <c r="U12" s="278"/>
      <c r="V12" s="278"/>
      <c r="W12" s="278"/>
      <c r="X12" s="278"/>
      <c r="Y12" s="278"/>
      <c r="Z12" s="278"/>
    </row>
    <row r="13">
      <c r="A13" s="276">
        <v>0.0144</v>
      </c>
      <c r="B13" s="277" t="s">
        <v>4496</v>
      </c>
      <c r="C13" s="284" t="s">
        <v>4886</v>
      </c>
      <c r="D13" s="286"/>
      <c r="E13" s="284" t="s">
        <v>4889</v>
      </c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</row>
    <row r="14">
      <c r="A14" s="275">
        <v>0.006</v>
      </c>
      <c r="B14" s="213" t="s">
        <v>126</v>
      </c>
      <c r="C14" s="278"/>
      <c r="D14" s="280">
        <v>3.0</v>
      </c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</row>
    <row r="15">
      <c r="A15" s="275">
        <v>0.0054</v>
      </c>
      <c r="B15" s="213" t="s">
        <v>497</v>
      </c>
      <c r="C15" s="278"/>
      <c r="D15" s="278"/>
      <c r="E15" s="278"/>
      <c r="F15" s="278"/>
      <c r="G15" s="278"/>
      <c r="H15" s="278"/>
      <c r="I15" s="278"/>
      <c r="J15" s="278"/>
      <c r="K15" s="278"/>
      <c r="L15" s="278"/>
      <c r="M15" s="278"/>
      <c r="N15" s="278"/>
      <c r="O15" s="278"/>
      <c r="P15" s="278"/>
      <c r="Q15" s="278"/>
      <c r="R15" s="278"/>
      <c r="S15" s="278"/>
      <c r="T15" s="278"/>
      <c r="U15" s="278"/>
      <c r="V15" s="278"/>
      <c r="W15" s="278"/>
      <c r="X15" s="278"/>
      <c r="Y15" s="278"/>
      <c r="Z15" s="278"/>
    </row>
    <row r="16">
      <c r="A16" s="275">
        <v>0.0053</v>
      </c>
      <c r="B16" s="213" t="s">
        <v>356</v>
      </c>
      <c r="C16" s="278"/>
      <c r="D16" s="278"/>
      <c r="E16" s="278"/>
      <c r="F16" s="278"/>
      <c r="G16" s="278"/>
      <c r="H16" s="278"/>
      <c r="I16" s="278"/>
      <c r="J16" s="278"/>
      <c r="K16" s="278"/>
      <c r="L16" s="278"/>
      <c r="M16" s="278"/>
      <c r="N16" s="278"/>
      <c r="O16" s="278"/>
      <c r="P16" s="278"/>
      <c r="Q16" s="278"/>
      <c r="R16" s="278"/>
      <c r="S16" s="278"/>
      <c r="T16" s="278"/>
      <c r="U16" s="278"/>
      <c r="V16" s="278"/>
      <c r="W16" s="278"/>
      <c r="X16" s="278"/>
      <c r="Y16" s="278"/>
      <c r="Z16" s="278"/>
    </row>
    <row r="17">
      <c r="A17" s="275">
        <v>0.0034</v>
      </c>
      <c r="B17" s="213" t="s">
        <v>499</v>
      </c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</row>
    <row r="18">
      <c r="A18" s="275">
        <v>0.0034</v>
      </c>
      <c r="B18" s="213" t="s">
        <v>3101</v>
      </c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</row>
    <row r="19">
      <c r="A19" s="275">
        <v>0.0029</v>
      </c>
      <c r="B19" s="213" t="s">
        <v>3150</v>
      </c>
      <c r="C19" s="278"/>
      <c r="D19" s="278"/>
      <c r="E19" s="278"/>
      <c r="F19" s="278"/>
      <c r="G19" s="278"/>
      <c r="H19" s="278"/>
      <c r="I19" s="278"/>
      <c r="J19" s="278"/>
      <c r="K19" s="278"/>
      <c r="L19" s="278"/>
      <c r="M19" s="278"/>
      <c r="N19" s="278"/>
      <c r="O19" s="278"/>
      <c r="P19" s="278"/>
      <c r="Q19" s="278"/>
      <c r="R19" s="278"/>
      <c r="S19" s="278"/>
      <c r="T19" s="278"/>
      <c r="U19" s="278"/>
      <c r="V19" s="278"/>
      <c r="W19" s="278"/>
      <c r="X19" s="278"/>
      <c r="Y19" s="278"/>
      <c r="Z19" s="278"/>
    </row>
    <row r="20">
      <c r="A20" s="275">
        <v>0.0028</v>
      </c>
      <c r="B20" s="213" t="s">
        <v>2984</v>
      </c>
      <c r="C20" s="278"/>
      <c r="D20" s="278"/>
      <c r="E20" s="278"/>
      <c r="F20" s="278"/>
      <c r="G20" s="278"/>
      <c r="H20" s="278"/>
      <c r="I20" s="278"/>
      <c r="J20" s="278"/>
      <c r="K20" s="278"/>
      <c r="L20" s="278"/>
      <c r="M20" s="278"/>
      <c r="N20" s="278"/>
      <c r="O20" s="278"/>
      <c r="P20" s="278"/>
      <c r="Q20" s="278"/>
      <c r="R20" s="278"/>
      <c r="S20" s="278"/>
      <c r="T20" s="278"/>
      <c r="U20" s="278"/>
      <c r="V20" s="278"/>
      <c r="W20" s="278"/>
      <c r="X20" s="278"/>
      <c r="Y20" s="278"/>
      <c r="Z20" s="278"/>
    </row>
    <row r="21">
      <c r="A21" s="275">
        <v>0.0015</v>
      </c>
      <c r="B21" s="213" t="s">
        <v>477</v>
      </c>
      <c r="C21" s="278"/>
      <c r="D21" s="280">
        <v>2.0</v>
      </c>
      <c r="E21" s="278"/>
      <c r="F21" s="278"/>
      <c r="G21" s="278"/>
      <c r="H21" s="278"/>
      <c r="I21" s="278"/>
      <c r="J21" s="278"/>
      <c r="K21" s="278"/>
      <c r="L21" s="278"/>
      <c r="M21" s="278"/>
      <c r="N21" s="278"/>
      <c r="O21" s="278"/>
      <c r="P21" s="278"/>
      <c r="Q21" s="278"/>
      <c r="R21" s="278"/>
      <c r="S21" s="278"/>
      <c r="T21" s="278"/>
      <c r="U21" s="278"/>
      <c r="V21" s="278"/>
      <c r="W21" s="278"/>
      <c r="X21" s="278"/>
      <c r="Y21" s="278"/>
      <c r="Z21" s="278"/>
    </row>
    <row r="22">
      <c r="A22" s="275">
        <v>0.0013</v>
      </c>
      <c r="B22" s="213" t="s">
        <v>3121</v>
      </c>
      <c r="C22" s="278"/>
      <c r="D22" s="278"/>
      <c r="E22" s="278"/>
      <c r="F22" s="278"/>
      <c r="G22" s="278"/>
      <c r="H22" s="278"/>
      <c r="I22" s="278"/>
      <c r="J22" s="278"/>
      <c r="K22" s="278"/>
      <c r="L22" s="278"/>
      <c r="M22" s="278"/>
      <c r="N22" s="278"/>
      <c r="O22" s="278"/>
      <c r="P22" s="278"/>
      <c r="Q22" s="278"/>
      <c r="R22" s="278"/>
      <c r="S22" s="278"/>
      <c r="T22" s="278"/>
      <c r="U22" s="278"/>
      <c r="V22" s="278"/>
      <c r="W22" s="278"/>
      <c r="X22" s="278"/>
      <c r="Y22" s="278"/>
      <c r="Z22" s="278"/>
    </row>
    <row r="23">
      <c r="A23" s="275">
        <v>0.0011</v>
      </c>
      <c r="B23" s="213" t="s">
        <v>4893</v>
      </c>
      <c r="C23" s="278"/>
      <c r="D23" s="280">
        <v>4.0</v>
      </c>
      <c r="E23" s="278"/>
      <c r="F23" s="278"/>
      <c r="G23" s="278"/>
      <c r="H23" s="278"/>
      <c r="I23" s="278"/>
      <c r="J23" s="278"/>
      <c r="K23" s="278"/>
      <c r="L23" s="278"/>
      <c r="M23" s="278"/>
      <c r="N23" s="278"/>
      <c r="O23" s="278"/>
      <c r="P23" s="278"/>
      <c r="Q23" s="278"/>
      <c r="R23" s="278"/>
      <c r="S23" s="278"/>
      <c r="T23" s="278"/>
      <c r="U23" s="278"/>
      <c r="V23" s="278"/>
      <c r="W23" s="278"/>
      <c r="X23" s="278"/>
      <c r="Y23" s="278"/>
      <c r="Z23" s="278"/>
    </row>
    <row r="24">
      <c r="A24" s="275">
        <v>0.001</v>
      </c>
      <c r="B24" s="213" t="s">
        <v>606</v>
      </c>
      <c r="C24" s="278"/>
      <c r="D24" s="278"/>
      <c r="E24" s="278"/>
      <c r="F24" s="278"/>
      <c r="G24" s="278"/>
      <c r="H24" s="278"/>
      <c r="I24" s="278"/>
      <c r="J24" s="278"/>
      <c r="K24" s="278"/>
      <c r="L24" s="278"/>
      <c r="M24" s="278"/>
      <c r="N24" s="278"/>
      <c r="O24" s="278"/>
      <c r="P24" s="278"/>
      <c r="Q24" s="278"/>
      <c r="R24" s="278"/>
      <c r="S24" s="278"/>
      <c r="T24" s="278"/>
      <c r="U24" s="278"/>
      <c r="V24" s="278"/>
      <c r="W24" s="278"/>
      <c r="X24" s="278"/>
      <c r="Y24" s="278"/>
      <c r="Z24" s="278"/>
    </row>
    <row r="25">
      <c r="A25" s="275">
        <v>6.0E-4</v>
      </c>
      <c r="B25" s="213" t="s">
        <v>80</v>
      </c>
      <c r="C25" s="278"/>
      <c r="D25" s="278"/>
      <c r="E25" s="278"/>
      <c r="F25" s="278"/>
      <c r="G25" s="278"/>
      <c r="H25" s="278"/>
      <c r="I25" s="278"/>
      <c r="J25" s="278"/>
      <c r="K25" s="278"/>
      <c r="L25" s="278"/>
      <c r="M25" s="278"/>
      <c r="N25" s="278"/>
      <c r="O25" s="278"/>
      <c r="P25" s="278"/>
      <c r="Q25" s="278"/>
      <c r="R25" s="278"/>
      <c r="S25" s="278"/>
      <c r="T25" s="278"/>
      <c r="U25" s="278"/>
      <c r="V25" s="278"/>
      <c r="W25" s="278"/>
      <c r="X25" s="278"/>
      <c r="Y25" s="278"/>
      <c r="Z25" s="278"/>
    </row>
    <row r="26">
      <c r="A26" s="275">
        <v>6.0E-4</v>
      </c>
      <c r="B26" s="213" t="s">
        <v>4894</v>
      </c>
      <c r="C26" s="278"/>
      <c r="D26" s="278"/>
      <c r="E26" s="278"/>
      <c r="F26" s="278"/>
      <c r="G26" s="278"/>
      <c r="H26" s="278"/>
      <c r="I26" s="278"/>
      <c r="J26" s="278"/>
      <c r="K26" s="278"/>
      <c r="L26" s="278"/>
      <c r="M26" s="278"/>
      <c r="N26" s="278"/>
      <c r="O26" s="278"/>
      <c r="P26" s="278"/>
      <c r="Q26" s="278"/>
      <c r="R26" s="278"/>
      <c r="S26" s="278"/>
      <c r="T26" s="278"/>
      <c r="U26" s="278"/>
      <c r="V26" s="278"/>
      <c r="W26" s="278"/>
      <c r="X26" s="278"/>
      <c r="Y26" s="278"/>
      <c r="Z26" s="278"/>
    </row>
    <row r="27">
      <c r="A27" s="275">
        <v>5.0E-4</v>
      </c>
      <c r="B27" s="213" t="s">
        <v>117</v>
      </c>
      <c r="C27" s="278"/>
      <c r="D27" s="280">
        <v>4.0</v>
      </c>
      <c r="E27" s="278"/>
      <c r="F27" s="278"/>
      <c r="G27" s="278"/>
      <c r="H27" s="278"/>
      <c r="I27" s="278"/>
      <c r="J27" s="278"/>
      <c r="K27" s="278"/>
      <c r="L27" s="278"/>
      <c r="M27" s="278"/>
      <c r="N27" s="278"/>
      <c r="O27" s="278"/>
      <c r="P27" s="278"/>
      <c r="Q27" s="278"/>
      <c r="R27" s="278"/>
      <c r="S27" s="278"/>
      <c r="T27" s="278"/>
      <c r="U27" s="278"/>
      <c r="V27" s="278"/>
      <c r="W27" s="278"/>
      <c r="X27" s="278"/>
      <c r="Y27" s="278"/>
      <c r="Z27" s="278"/>
    </row>
    <row r="28">
      <c r="A28" s="275">
        <v>5.0E-4</v>
      </c>
      <c r="B28" s="213" t="s">
        <v>3498</v>
      </c>
      <c r="C28" s="278"/>
      <c r="D28" s="278"/>
      <c r="E28" s="278"/>
      <c r="F28" s="278"/>
      <c r="G28" s="278"/>
      <c r="H28" s="278"/>
      <c r="I28" s="278"/>
      <c r="J28" s="278"/>
      <c r="K28" s="278"/>
      <c r="L28" s="278"/>
      <c r="M28" s="278"/>
      <c r="N28" s="278"/>
      <c r="O28" s="278"/>
      <c r="P28" s="278"/>
      <c r="Q28" s="278"/>
      <c r="R28" s="278"/>
      <c r="S28" s="278"/>
      <c r="T28" s="278"/>
      <c r="U28" s="278"/>
      <c r="V28" s="278"/>
      <c r="W28" s="278"/>
      <c r="X28" s="278"/>
      <c r="Y28" s="278"/>
      <c r="Z28" s="278"/>
    </row>
    <row r="29">
      <c r="A29" s="275">
        <v>5.0E-4</v>
      </c>
      <c r="B29" s="213" t="s">
        <v>4898</v>
      </c>
      <c r="C29" s="278"/>
      <c r="D29" s="278"/>
      <c r="E29" s="278"/>
      <c r="F29" s="278"/>
      <c r="G29" s="278"/>
      <c r="H29" s="278"/>
      <c r="I29" s="278"/>
      <c r="J29" s="278"/>
      <c r="K29" s="278"/>
      <c r="L29" s="278"/>
      <c r="M29" s="278"/>
      <c r="N29" s="278"/>
      <c r="O29" s="278"/>
      <c r="P29" s="278"/>
      <c r="Q29" s="278"/>
      <c r="R29" s="278"/>
      <c r="S29" s="278"/>
      <c r="T29" s="278"/>
      <c r="U29" s="278"/>
      <c r="V29" s="278"/>
      <c r="W29" s="278"/>
      <c r="X29" s="278"/>
      <c r="Y29" s="278"/>
      <c r="Z29" s="278"/>
    </row>
    <row r="30">
      <c r="A30" s="275">
        <v>5.0E-4</v>
      </c>
      <c r="B30" s="213" t="s">
        <v>3346</v>
      </c>
      <c r="C30" s="278"/>
      <c r="D30" s="278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278"/>
      <c r="Q30" s="278"/>
      <c r="R30" s="278"/>
      <c r="S30" s="278"/>
      <c r="T30" s="278"/>
      <c r="U30" s="278"/>
      <c r="V30" s="278"/>
      <c r="W30" s="278"/>
      <c r="X30" s="278"/>
      <c r="Y30" s="278"/>
      <c r="Z30" s="278"/>
    </row>
    <row r="31">
      <c r="A31" s="275">
        <v>5.0E-4</v>
      </c>
      <c r="B31" s="213" t="s">
        <v>488</v>
      </c>
      <c r="C31" s="278"/>
      <c r="D31" s="278"/>
      <c r="E31" s="278"/>
      <c r="F31" s="278"/>
      <c r="G31" s="278"/>
      <c r="H31" s="278"/>
      <c r="I31" s="278"/>
      <c r="J31" s="278"/>
      <c r="K31" s="278"/>
      <c r="L31" s="278"/>
      <c r="M31" s="278"/>
      <c r="N31" s="278"/>
      <c r="O31" s="278"/>
      <c r="P31" s="278"/>
      <c r="Q31" s="278"/>
      <c r="R31" s="278"/>
      <c r="S31" s="278"/>
      <c r="T31" s="278"/>
      <c r="U31" s="278"/>
      <c r="V31" s="278"/>
      <c r="W31" s="278"/>
      <c r="X31" s="278"/>
      <c r="Y31" s="278"/>
      <c r="Z31" s="278"/>
    </row>
    <row r="32">
      <c r="A32" s="275">
        <v>5.0E-4</v>
      </c>
      <c r="B32" s="213" t="s">
        <v>3136</v>
      </c>
      <c r="C32" s="278"/>
      <c r="D32" s="278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278"/>
      <c r="Q32" s="278"/>
      <c r="R32" s="278"/>
      <c r="S32" s="278"/>
      <c r="T32" s="278"/>
      <c r="U32" s="278"/>
      <c r="V32" s="278"/>
      <c r="W32" s="278"/>
      <c r="X32" s="278"/>
      <c r="Y32" s="278"/>
      <c r="Z32" s="278"/>
    </row>
    <row r="33">
      <c r="A33" s="275">
        <v>5.0E-4</v>
      </c>
      <c r="B33" s="213" t="s">
        <v>2975</v>
      </c>
      <c r="C33" s="278"/>
      <c r="D33" s="278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278"/>
      <c r="Q33" s="278"/>
      <c r="R33" s="278"/>
      <c r="S33" s="278"/>
      <c r="T33" s="278"/>
      <c r="U33" s="278"/>
      <c r="V33" s="278"/>
      <c r="W33" s="278"/>
      <c r="X33" s="278"/>
      <c r="Y33" s="278"/>
      <c r="Z33" s="278"/>
    </row>
    <row r="34">
      <c r="A34" s="275">
        <v>3.0E-4</v>
      </c>
      <c r="B34" s="213" t="s">
        <v>3402</v>
      </c>
      <c r="C34" s="278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8"/>
      <c r="T34" s="278"/>
      <c r="U34" s="278"/>
      <c r="V34" s="278"/>
      <c r="W34" s="278"/>
      <c r="X34" s="278"/>
      <c r="Y34" s="278"/>
      <c r="Z34" s="278"/>
    </row>
    <row r="35">
      <c r="A35" s="275">
        <v>3.0E-4</v>
      </c>
      <c r="B35" s="213" t="s">
        <v>4902</v>
      </c>
      <c r="C35" s="278"/>
      <c r="D35" s="278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278"/>
      <c r="Q35" s="278"/>
      <c r="R35" s="278"/>
      <c r="S35" s="278"/>
      <c r="T35" s="278"/>
      <c r="U35" s="278"/>
      <c r="V35" s="278"/>
      <c r="W35" s="278"/>
      <c r="X35" s="278"/>
      <c r="Y35" s="278"/>
      <c r="Z35" s="278"/>
    </row>
    <row r="36">
      <c r="A36" s="275">
        <v>2.0E-4</v>
      </c>
      <c r="B36" s="213" t="s">
        <v>4903</v>
      </c>
      <c r="C36" s="278"/>
      <c r="D36" s="280">
        <v>2.0</v>
      </c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  <c r="S36" s="278"/>
      <c r="T36" s="278"/>
      <c r="U36" s="278"/>
      <c r="V36" s="278"/>
      <c r="W36" s="278"/>
      <c r="X36" s="278"/>
      <c r="Y36" s="278"/>
      <c r="Z36" s="278"/>
    </row>
    <row r="37">
      <c r="A37" s="275">
        <v>2.0E-4</v>
      </c>
      <c r="B37" s="213" t="s">
        <v>4904</v>
      </c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278"/>
      <c r="X37" s="278"/>
      <c r="Y37" s="278"/>
      <c r="Z37" s="278"/>
    </row>
    <row r="38">
      <c r="A38" s="275">
        <v>2.0E-4</v>
      </c>
      <c r="B38" s="213" t="s">
        <v>3475</v>
      </c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</row>
    <row r="39">
      <c r="A39" s="275">
        <v>2.0E-4</v>
      </c>
      <c r="B39" s="213" t="s">
        <v>3454</v>
      </c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</row>
    <row r="40">
      <c r="A40" s="275">
        <v>2.0E-4</v>
      </c>
      <c r="B40" s="213" t="s">
        <v>4011</v>
      </c>
      <c r="C40" s="278"/>
      <c r="D40" s="278"/>
      <c r="E40" s="278"/>
      <c r="F40" s="278"/>
      <c r="G40" s="278"/>
      <c r="H40" s="278"/>
      <c r="I40" s="278"/>
      <c r="J40" s="278"/>
      <c r="K40" s="278"/>
      <c r="L40" s="278"/>
      <c r="M40" s="278"/>
      <c r="N40" s="278"/>
      <c r="O40" s="278"/>
      <c r="P40" s="278"/>
      <c r="Q40" s="278"/>
      <c r="R40" s="278"/>
      <c r="S40" s="278"/>
      <c r="T40" s="278"/>
      <c r="U40" s="278"/>
      <c r="V40" s="278"/>
      <c r="W40" s="278"/>
      <c r="X40" s="278"/>
      <c r="Y40" s="278"/>
      <c r="Z40" s="278"/>
    </row>
    <row r="41">
      <c r="A41" s="275">
        <v>2.0E-4</v>
      </c>
      <c r="B41" s="213" t="s">
        <v>3164</v>
      </c>
      <c r="C41" s="278"/>
      <c r="D41" s="278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  <c r="W41" s="278"/>
      <c r="X41" s="278"/>
      <c r="Y41" s="278"/>
      <c r="Z41" s="278"/>
    </row>
    <row r="42">
      <c r="A42" s="275">
        <v>1.0E-4</v>
      </c>
      <c r="B42" s="213" t="s">
        <v>3273</v>
      </c>
      <c r="C42" s="278"/>
      <c r="D42" s="278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  <c r="S42" s="278"/>
      <c r="T42" s="278"/>
      <c r="U42" s="278"/>
      <c r="V42" s="278"/>
      <c r="W42" s="278"/>
      <c r="X42" s="278"/>
      <c r="Y42" s="278"/>
      <c r="Z42" s="278"/>
    </row>
    <row r="43">
      <c r="A43" s="275">
        <v>1.0E-4</v>
      </c>
      <c r="B43" s="213" t="s">
        <v>82</v>
      </c>
      <c r="C43" s="278"/>
      <c r="D43" s="278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278"/>
      <c r="Q43" s="278"/>
      <c r="R43" s="278"/>
      <c r="S43" s="278"/>
      <c r="T43" s="278"/>
      <c r="U43" s="278"/>
      <c r="V43" s="278"/>
      <c r="W43" s="278"/>
      <c r="X43" s="278"/>
      <c r="Y43" s="278"/>
      <c r="Z43" s="278"/>
    </row>
    <row r="44">
      <c r="A44" s="275">
        <v>1.0E-4</v>
      </c>
      <c r="B44" s="213" t="s">
        <v>3443</v>
      </c>
      <c r="C44" s="278"/>
      <c r="D44" s="278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R44" s="278"/>
      <c r="S44" s="278"/>
      <c r="T44" s="278"/>
      <c r="U44" s="278"/>
      <c r="V44" s="278"/>
      <c r="W44" s="278"/>
      <c r="X44" s="278"/>
      <c r="Y44" s="278"/>
      <c r="Z44" s="278"/>
    </row>
    <row r="45">
      <c r="A45" s="275">
        <v>1.0E-4</v>
      </c>
      <c r="B45" s="213" t="s">
        <v>4913</v>
      </c>
      <c r="C45" s="278"/>
      <c r="D45" s="278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278"/>
      <c r="Q45" s="278"/>
      <c r="R45" s="278"/>
      <c r="S45" s="278"/>
      <c r="T45" s="278"/>
      <c r="U45" s="278"/>
      <c r="V45" s="278"/>
      <c r="W45" s="278"/>
      <c r="X45" s="278"/>
      <c r="Y45" s="278"/>
      <c r="Z45" s="278"/>
    </row>
    <row r="46">
      <c r="A46" s="275">
        <v>1.0E-4</v>
      </c>
      <c r="B46" s="213" t="s">
        <v>3468</v>
      </c>
      <c r="C46" s="278"/>
      <c r="D46" s="278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278"/>
      <c r="Q46" s="278"/>
      <c r="R46" s="278"/>
      <c r="S46" s="278"/>
      <c r="T46" s="278"/>
      <c r="U46" s="278"/>
      <c r="V46" s="278"/>
      <c r="W46" s="278"/>
      <c r="X46" s="278"/>
      <c r="Y46" s="278"/>
      <c r="Z46" s="278"/>
    </row>
    <row r="47">
      <c r="A47" s="275">
        <v>1.0E-4</v>
      </c>
      <c r="B47" s="213" t="s">
        <v>3411</v>
      </c>
      <c r="C47" s="278"/>
      <c r="D47" s="278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  <c r="Q47" s="278"/>
      <c r="R47" s="278"/>
      <c r="S47" s="278"/>
      <c r="T47" s="278"/>
      <c r="U47" s="278"/>
      <c r="V47" s="278"/>
      <c r="W47" s="278"/>
      <c r="X47" s="278"/>
      <c r="Y47" s="278"/>
      <c r="Z47" s="278"/>
    </row>
    <row r="48">
      <c r="A48" s="275">
        <v>1.0E-4</v>
      </c>
      <c r="B48" s="213" t="s">
        <v>3439</v>
      </c>
      <c r="C48" s="278"/>
      <c r="D48" s="278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278"/>
      <c r="R48" s="278"/>
      <c r="S48" s="278"/>
      <c r="T48" s="278"/>
      <c r="U48" s="278"/>
      <c r="V48" s="278"/>
      <c r="W48" s="278"/>
      <c r="X48" s="278"/>
      <c r="Y48" s="278"/>
      <c r="Z48" s="278"/>
    </row>
    <row r="49">
      <c r="A49" s="275">
        <v>1.0E-4</v>
      </c>
      <c r="B49" s="213" t="s">
        <v>4528</v>
      </c>
      <c r="C49" s="278"/>
      <c r="D49" s="278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278"/>
      <c r="Q49" s="278"/>
      <c r="R49" s="278"/>
      <c r="S49" s="278"/>
      <c r="T49" s="278"/>
      <c r="U49" s="278"/>
      <c r="V49" s="278"/>
      <c r="W49" s="278"/>
      <c r="X49" s="278"/>
      <c r="Y49" s="278"/>
      <c r="Z49" s="278"/>
    </row>
    <row r="50">
      <c r="A50" s="275">
        <v>1.0E-4</v>
      </c>
      <c r="B50" s="213" t="s">
        <v>4926</v>
      </c>
      <c r="C50" s="278"/>
      <c r="D50" s="278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278"/>
      <c r="Q50" s="278"/>
      <c r="R50" s="278"/>
      <c r="S50" s="278"/>
      <c r="T50" s="278"/>
      <c r="U50" s="278"/>
      <c r="V50" s="278"/>
      <c r="W50" s="278"/>
      <c r="X50" s="278"/>
      <c r="Y50" s="278"/>
      <c r="Z50" s="278"/>
    </row>
    <row r="51">
      <c r="A51" s="275">
        <v>1.0E-4</v>
      </c>
      <c r="B51" s="213" t="s">
        <v>3347</v>
      </c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8"/>
      <c r="V51" s="278"/>
      <c r="W51" s="278"/>
      <c r="X51" s="278"/>
      <c r="Y51" s="278"/>
      <c r="Z51" s="278"/>
    </row>
    <row r="52">
      <c r="A52" s="275">
        <v>1.0E-4</v>
      </c>
      <c r="B52" s="213" t="s">
        <v>3356</v>
      </c>
      <c r="C52" s="278"/>
      <c r="D52" s="278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278"/>
      <c r="P52" s="278"/>
      <c r="Q52" s="278"/>
      <c r="R52" s="278"/>
      <c r="S52" s="278"/>
      <c r="T52" s="278"/>
      <c r="U52" s="278"/>
      <c r="V52" s="278"/>
      <c r="W52" s="278"/>
      <c r="X52" s="278"/>
      <c r="Y52" s="278"/>
      <c r="Z52" s="278"/>
    </row>
    <row r="53">
      <c r="A53" s="275">
        <v>1.0E-4</v>
      </c>
      <c r="B53" s="213" t="s">
        <v>3178</v>
      </c>
      <c r="C53" s="278"/>
      <c r="D53" s="278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8"/>
      <c r="P53" s="278"/>
      <c r="Q53" s="278"/>
      <c r="R53" s="278"/>
      <c r="S53" s="278"/>
      <c r="T53" s="278"/>
      <c r="U53" s="278"/>
      <c r="V53" s="278"/>
      <c r="W53" s="278"/>
      <c r="X53" s="278"/>
      <c r="Y53" s="278"/>
      <c r="Z53" s="278"/>
    </row>
    <row r="54">
      <c r="A54" s="275">
        <v>1.0E-4</v>
      </c>
      <c r="B54" s="213" t="s">
        <v>3148</v>
      </c>
      <c r="C54" s="278"/>
      <c r="D54" s="278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278"/>
      <c r="P54" s="278"/>
      <c r="Q54" s="278"/>
      <c r="R54" s="278"/>
      <c r="S54" s="278"/>
      <c r="T54" s="278"/>
      <c r="U54" s="278"/>
      <c r="V54" s="278"/>
      <c r="W54" s="278"/>
      <c r="X54" s="278"/>
      <c r="Y54" s="278"/>
      <c r="Z54" s="278"/>
    </row>
    <row r="55">
      <c r="A55" s="275">
        <v>1.0E-4</v>
      </c>
      <c r="B55" s="213" t="s">
        <v>3570</v>
      </c>
      <c r="C55" s="278"/>
      <c r="D55" s="278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278"/>
      <c r="Q55" s="278"/>
      <c r="R55" s="278"/>
      <c r="S55" s="278"/>
      <c r="T55" s="278"/>
      <c r="U55" s="278"/>
      <c r="V55" s="278"/>
      <c r="W55" s="278"/>
      <c r="X55" s="278"/>
      <c r="Y55" s="278"/>
      <c r="Z55" s="278"/>
    </row>
    <row r="56">
      <c r="A56" s="275">
        <v>1.0E-4</v>
      </c>
      <c r="B56" s="213" t="s">
        <v>3510</v>
      </c>
      <c r="C56" s="278"/>
      <c r="D56" s="278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278"/>
      <c r="P56" s="278"/>
      <c r="Q56" s="278"/>
      <c r="R56" s="278"/>
      <c r="S56" s="278"/>
      <c r="T56" s="278"/>
      <c r="U56" s="278"/>
      <c r="V56" s="278"/>
      <c r="W56" s="278"/>
      <c r="X56" s="278"/>
      <c r="Y56" s="278"/>
      <c r="Z56" s="278"/>
    </row>
    <row r="57">
      <c r="A57" s="275">
        <v>1.0E-4</v>
      </c>
      <c r="B57" s="213" t="s">
        <v>3015</v>
      </c>
      <c r="C57" s="278"/>
      <c r="D57" s="278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8"/>
    </row>
    <row r="58">
      <c r="A58" s="275">
        <v>1.0E-4</v>
      </c>
      <c r="B58" s="213" t="s">
        <v>4929</v>
      </c>
      <c r="C58" s="278"/>
      <c r="D58" s="278"/>
      <c r="E58" s="278"/>
      <c r="F58" s="278"/>
      <c r="G58" s="278"/>
      <c r="H58" s="278"/>
      <c r="I58" s="278"/>
      <c r="J58" s="278"/>
      <c r="K58" s="278"/>
      <c r="L58" s="278"/>
      <c r="M58" s="278"/>
      <c r="N58" s="278"/>
      <c r="O58" s="278"/>
      <c r="P58" s="278"/>
      <c r="Q58" s="278"/>
      <c r="R58" s="278"/>
      <c r="S58" s="278"/>
      <c r="T58" s="278"/>
      <c r="U58" s="278"/>
      <c r="V58" s="278"/>
      <c r="W58" s="278"/>
      <c r="X58" s="278"/>
      <c r="Y58" s="278"/>
      <c r="Z58" s="278"/>
    </row>
    <row r="59">
      <c r="A59" s="275">
        <v>1.0E-4</v>
      </c>
      <c r="B59" s="213" t="s">
        <v>4930</v>
      </c>
      <c r="C59" s="278"/>
      <c r="D59" s="278"/>
      <c r="E59" s="278"/>
      <c r="F59" s="278"/>
      <c r="G59" s="278"/>
      <c r="H59" s="278"/>
      <c r="I59" s="278"/>
      <c r="J59" s="278"/>
      <c r="K59" s="278"/>
      <c r="L59" s="278"/>
      <c r="M59" s="278"/>
      <c r="N59" s="278"/>
      <c r="O59" s="278"/>
      <c r="P59" s="278"/>
      <c r="Q59" s="278"/>
      <c r="R59" s="278"/>
      <c r="S59" s="278"/>
      <c r="T59" s="278"/>
      <c r="U59" s="278"/>
      <c r="V59" s="278"/>
      <c r="W59" s="278"/>
      <c r="X59" s="278"/>
      <c r="Y59" s="278"/>
      <c r="Z59" s="278"/>
    </row>
    <row r="60">
      <c r="A60" s="275">
        <v>1.0E-4</v>
      </c>
      <c r="B60" s="213" t="s">
        <v>3415</v>
      </c>
      <c r="C60" s="278"/>
      <c r="D60" s="278"/>
      <c r="E60" s="278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278"/>
      <c r="R60" s="278"/>
      <c r="S60" s="278"/>
      <c r="T60" s="278"/>
      <c r="U60" s="278"/>
      <c r="V60" s="278"/>
      <c r="W60" s="278"/>
      <c r="X60" s="278"/>
      <c r="Y60" s="278"/>
      <c r="Z60" s="278"/>
    </row>
    <row r="61">
      <c r="A61" s="288"/>
      <c r="B61" s="288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278"/>
      <c r="Q61" s="278"/>
      <c r="R61" s="278"/>
      <c r="S61" s="278"/>
      <c r="T61" s="278"/>
      <c r="U61" s="278"/>
      <c r="V61" s="278"/>
      <c r="W61" s="278"/>
      <c r="X61" s="278"/>
      <c r="Y61" s="278"/>
      <c r="Z61" s="278"/>
    </row>
    <row r="62">
      <c r="A62" s="278"/>
      <c r="B62" s="278"/>
      <c r="C62" s="278"/>
      <c r="D62" s="278"/>
      <c r="E62" s="278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278"/>
      <c r="R62" s="278"/>
      <c r="S62" s="278"/>
      <c r="T62" s="278"/>
      <c r="U62" s="278"/>
      <c r="V62" s="278"/>
      <c r="W62" s="278"/>
      <c r="X62" s="278"/>
      <c r="Y62" s="278"/>
      <c r="Z62" s="278"/>
    </row>
    <row r="63">
      <c r="A63" s="278"/>
      <c r="B63" s="278"/>
      <c r="C63" s="278"/>
      <c r="D63" s="278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278"/>
      <c r="Q63" s="278"/>
      <c r="R63" s="278"/>
      <c r="S63" s="278"/>
      <c r="T63" s="278"/>
      <c r="U63" s="278"/>
      <c r="V63" s="278"/>
      <c r="W63" s="278"/>
      <c r="X63" s="278"/>
      <c r="Y63" s="278"/>
      <c r="Z63" s="278"/>
    </row>
    <row r="64">
      <c r="A64" s="278"/>
      <c r="B64" s="278"/>
      <c r="C64" s="278"/>
      <c r="D64" s="278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  <c r="S64" s="278"/>
      <c r="T64" s="278"/>
      <c r="U64" s="278"/>
      <c r="V64" s="278"/>
      <c r="W64" s="278"/>
      <c r="X64" s="278"/>
      <c r="Y64" s="278"/>
      <c r="Z64" s="278"/>
    </row>
    <row r="65">
      <c r="A65" s="278"/>
      <c r="B65" s="278"/>
      <c r="C65" s="278"/>
      <c r="D65" s="278"/>
      <c r="E65" s="278"/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278"/>
      <c r="Q65" s="278"/>
      <c r="R65" s="278"/>
      <c r="S65" s="278"/>
      <c r="T65" s="278"/>
      <c r="U65" s="278"/>
      <c r="V65" s="278"/>
      <c r="W65" s="278"/>
      <c r="X65" s="278"/>
      <c r="Y65" s="278"/>
      <c r="Z65" s="278"/>
    </row>
    <row r="66">
      <c r="A66" s="278"/>
      <c r="B66" s="278"/>
      <c r="C66" s="278"/>
      <c r="D66" s="278"/>
      <c r="E66" s="278"/>
      <c r="F66" s="278"/>
      <c r="G66" s="278"/>
      <c r="H66" s="278"/>
      <c r="I66" s="278"/>
      <c r="J66" s="278"/>
      <c r="K66" s="278"/>
      <c r="L66" s="278"/>
      <c r="M66" s="278"/>
      <c r="N66" s="278"/>
      <c r="O66" s="278"/>
      <c r="P66" s="278"/>
      <c r="Q66" s="278"/>
      <c r="R66" s="278"/>
      <c r="S66" s="278"/>
      <c r="T66" s="278"/>
      <c r="U66" s="278"/>
      <c r="V66" s="278"/>
      <c r="W66" s="278"/>
      <c r="X66" s="278"/>
      <c r="Y66" s="278"/>
      <c r="Z66" s="278"/>
    </row>
    <row r="67">
      <c r="A67" s="278"/>
      <c r="B67" s="278"/>
      <c r="C67" s="278"/>
      <c r="D67" s="278"/>
      <c r="E67" s="278"/>
      <c r="F67" s="278"/>
      <c r="G67" s="278"/>
      <c r="H67" s="278"/>
      <c r="I67" s="278"/>
      <c r="J67" s="278"/>
      <c r="K67" s="278"/>
      <c r="L67" s="278"/>
      <c r="M67" s="278"/>
      <c r="N67" s="278"/>
      <c r="O67" s="278"/>
      <c r="P67" s="278"/>
      <c r="Q67" s="278"/>
      <c r="R67" s="278"/>
      <c r="S67" s="278"/>
      <c r="T67" s="278"/>
      <c r="U67" s="278"/>
      <c r="V67" s="278"/>
      <c r="W67" s="278"/>
      <c r="X67" s="278"/>
      <c r="Y67" s="278"/>
      <c r="Z67" s="278"/>
    </row>
    <row r="68">
      <c r="A68" s="278"/>
      <c r="B68" s="278"/>
      <c r="C68" s="278"/>
      <c r="D68" s="278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278"/>
      <c r="Q68" s="278"/>
      <c r="R68" s="278"/>
      <c r="S68" s="278"/>
      <c r="T68" s="278"/>
      <c r="U68" s="278"/>
      <c r="V68" s="278"/>
      <c r="W68" s="278"/>
      <c r="X68" s="278"/>
      <c r="Y68" s="278"/>
      <c r="Z68" s="278"/>
    </row>
    <row r="69">
      <c r="A69" s="278"/>
      <c r="B69" s="278"/>
      <c r="C69" s="278"/>
      <c r="D69" s="278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278"/>
      <c r="Q69" s="278"/>
      <c r="R69" s="278"/>
      <c r="S69" s="278"/>
      <c r="T69" s="278"/>
      <c r="U69" s="278"/>
      <c r="V69" s="278"/>
      <c r="W69" s="278"/>
      <c r="X69" s="278"/>
      <c r="Y69" s="278"/>
      <c r="Z69" s="278"/>
    </row>
    <row r="70">
      <c r="A70" s="278"/>
      <c r="B70" s="278"/>
      <c r="C70" s="278"/>
      <c r="D70" s="278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278"/>
      <c r="Q70" s="278"/>
      <c r="R70" s="278"/>
      <c r="S70" s="278"/>
      <c r="T70" s="278"/>
      <c r="U70" s="278"/>
      <c r="V70" s="278"/>
      <c r="W70" s="278"/>
      <c r="X70" s="278"/>
      <c r="Y70" s="278"/>
      <c r="Z70" s="278"/>
    </row>
    <row r="71">
      <c r="A71" s="278"/>
      <c r="B71" s="278"/>
      <c r="C71" s="278"/>
      <c r="D71" s="278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278"/>
      <c r="Q71" s="278"/>
      <c r="R71" s="278"/>
      <c r="S71" s="278"/>
      <c r="T71" s="278"/>
      <c r="U71" s="278"/>
      <c r="V71" s="278"/>
      <c r="W71" s="278"/>
      <c r="X71" s="278"/>
      <c r="Y71" s="278"/>
      <c r="Z71" s="278"/>
    </row>
    <row r="72">
      <c r="A72" s="278"/>
      <c r="B72" s="278"/>
      <c r="C72" s="278"/>
      <c r="D72" s="278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278"/>
      <c r="Q72" s="278"/>
      <c r="R72" s="278"/>
      <c r="S72" s="278"/>
      <c r="T72" s="278"/>
      <c r="U72" s="278"/>
      <c r="V72" s="278"/>
      <c r="W72" s="278"/>
      <c r="X72" s="278"/>
      <c r="Y72" s="278"/>
      <c r="Z72" s="278"/>
    </row>
    <row r="73">
      <c r="A73" s="278"/>
      <c r="B73" s="278"/>
      <c r="C73" s="278"/>
      <c r="D73" s="278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278"/>
      <c r="Q73" s="278"/>
      <c r="R73" s="278"/>
      <c r="S73" s="278"/>
      <c r="T73" s="278"/>
      <c r="U73" s="278"/>
      <c r="V73" s="278"/>
      <c r="W73" s="278"/>
      <c r="X73" s="278"/>
      <c r="Y73" s="278"/>
      <c r="Z73" s="278"/>
    </row>
    <row r="74">
      <c r="A74" s="278"/>
      <c r="B74" s="278"/>
      <c r="C74" s="278"/>
      <c r="D74" s="278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278"/>
      <c r="Q74" s="278"/>
      <c r="R74" s="278"/>
      <c r="S74" s="278"/>
      <c r="T74" s="278"/>
      <c r="U74" s="278"/>
      <c r="V74" s="278"/>
      <c r="W74" s="278"/>
      <c r="X74" s="278"/>
      <c r="Y74" s="278"/>
      <c r="Z74" s="278"/>
    </row>
    <row r="75">
      <c r="A75" s="278"/>
      <c r="B75" s="278"/>
      <c r="C75" s="278"/>
      <c r="D75" s="278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278"/>
      <c r="Q75" s="278"/>
      <c r="R75" s="278"/>
      <c r="S75" s="278"/>
      <c r="T75" s="278"/>
      <c r="U75" s="278"/>
      <c r="V75" s="278"/>
      <c r="W75" s="278"/>
      <c r="X75" s="278"/>
      <c r="Y75" s="278"/>
      <c r="Z75" s="278"/>
    </row>
    <row r="76">
      <c r="A76" s="278"/>
      <c r="B76" s="278"/>
      <c r="C76" s="278"/>
      <c r="D76" s="278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78"/>
      <c r="R76" s="278"/>
      <c r="S76" s="278"/>
      <c r="T76" s="278"/>
      <c r="U76" s="278"/>
      <c r="V76" s="278"/>
      <c r="W76" s="278"/>
      <c r="X76" s="278"/>
      <c r="Y76" s="278"/>
      <c r="Z76" s="278"/>
    </row>
    <row r="77">
      <c r="A77" s="278"/>
      <c r="B77" s="278"/>
      <c r="C77" s="278"/>
      <c r="D77" s="278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8"/>
      <c r="P77" s="278"/>
      <c r="Q77" s="278"/>
      <c r="R77" s="278"/>
      <c r="S77" s="278"/>
      <c r="T77" s="278"/>
      <c r="U77" s="278"/>
      <c r="V77" s="278"/>
      <c r="W77" s="278"/>
      <c r="X77" s="278"/>
      <c r="Y77" s="278"/>
      <c r="Z77" s="278"/>
    </row>
    <row r="78">
      <c r="A78" s="278"/>
      <c r="B78" s="278"/>
      <c r="C78" s="278"/>
      <c r="D78" s="278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8"/>
      <c r="P78" s="278"/>
      <c r="Q78" s="278"/>
      <c r="R78" s="278"/>
      <c r="S78" s="278"/>
      <c r="T78" s="278"/>
      <c r="U78" s="278"/>
      <c r="V78" s="278"/>
      <c r="W78" s="278"/>
      <c r="X78" s="278"/>
      <c r="Y78" s="278"/>
      <c r="Z78" s="278"/>
    </row>
    <row r="79">
      <c r="A79" s="278"/>
      <c r="B79" s="278"/>
      <c r="C79" s="278"/>
      <c r="D79" s="278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  <c r="S79" s="278"/>
      <c r="T79" s="278"/>
      <c r="U79" s="278"/>
      <c r="V79" s="278"/>
      <c r="W79" s="278"/>
      <c r="X79" s="278"/>
      <c r="Y79" s="278"/>
      <c r="Z79" s="278"/>
    </row>
    <row r="80">
      <c r="A80" s="278"/>
      <c r="B80" s="278"/>
      <c r="C80" s="278"/>
      <c r="D80" s="278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Q80" s="278"/>
      <c r="R80" s="278"/>
      <c r="S80" s="278"/>
      <c r="T80" s="278"/>
      <c r="U80" s="278"/>
      <c r="V80" s="278"/>
      <c r="W80" s="278"/>
      <c r="X80" s="278"/>
      <c r="Y80" s="278"/>
      <c r="Z80" s="278"/>
    </row>
    <row r="81">
      <c r="A81" s="278"/>
      <c r="B81" s="278"/>
      <c r="C81" s="278"/>
      <c r="D81" s="278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78"/>
      <c r="R81" s="278"/>
      <c r="S81" s="278"/>
      <c r="T81" s="278"/>
      <c r="U81" s="278"/>
      <c r="V81" s="278"/>
      <c r="W81" s="278"/>
      <c r="X81" s="278"/>
      <c r="Y81" s="278"/>
      <c r="Z81" s="278"/>
    </row>
    <row r="82">
      <c r="A82" s="278"/>
      <c r="B82" s="278"/>
      <c r="C82" s="278"/>
      <c r="D82" s="278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78"/>
      <c r="R82" s="278"/>
      <c r="S82" s="278"/>
      <c r="T82" s="278"/>
      <c r="U82" s="278"/>
      <c r="V82" s="278"/>
      <c r="W82" s="278"/>
      <c r="X82" s="278"/>
      <c r="Y82" s="278"/>
      <c r="Z82" s="278"/>
    </row>
    <row r="83">
      <c r="A83" s="278"/>
      <c r="B83" s="278"/>
      <c r="C83" s="278"/>
      <c r="D83" s="278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278"/>
      <c r="Q83" s="278"/>
      <c r="R83" s="278"/>
      <c r="S83" s="278"/>
      <c r="T83" s="278"/>
      <c r="U83" s="278"/>
      <c r="V83" s="278"/>
      <c r="W83" s="278"/>
      <c r="X83" s="278"/>
      <c r="Y83" s="278"/>
      <c r="Z83" s="278"/>
    </row>
    <row r="84">
      <c r="A84" s="278"/>
      <c r="B84" s="278"/>
      <c r="C84" s="278"/>
      <c r="D84" s="278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278"/>
      <c r="Q84" s="278"/>
      <c r="R84" s="278"/>
      <c r="S84" s="278"/>
      <c r="T84" s="278"/>
      <c r="U84" s="278"/>
      <c r="V84" s="278"/>
      <c r="W84" s="278"/>
      <c r="X84" s="278"/>
      <c r="Y84" s="278"/>
      <c r="Z84" s="278"/>
    </row>
    <row r="85">
      <c r="A85" s="278"/>
      <c r="B85" s="278"/>
      <c r="C85" s="278"/>
      <c r="D85" s="278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8"/>
      <c r="P85" s="278"/>
      <c r="Q85" s="278"/>
      <c r="R85" s="278"/>
      <c r="S85" s="278"/>
      <c r="T85" s="278"/>
      <c r="U85" s="278"/>
      <c r="V85" s="278"/>
      <c r="W85" s="278"/>
      <c r="X85" s="278"/>
      <c r="Y85" s="278"/>
      <c r="Z85" s="278"/>
    </row>
    <row r="86">
      <c r="A86" s="278"/>
      <c r="B86" s="278"/>
      <c r="C86" s="278"/>
      <c r="D86" s="278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8"/>
      <c r="P86" s="278"/>
      <c r="Q86" s="278"/>
      <c r="R86" s="278"/>
      <c r="S86" s="278"/>
      <c r="T86" s="278"/>
      <c r="U86" s="278"/>
      <c r="V86" s="278"/>
      <c r="W86" s="278"/>
      <c r="X86" s="278"/>
      <c r="Y86" s="278"/>
      <c r="Z86" s="278"/>
    </row>
    <row r="87">
      <c r="A87" s="278"/>
      <c r="B87" s="278"/>
      <c r="C87" s="278"/>
      <c r="D87" s="278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278"/>
      <c r="Q87" s="278"/>
      <c r="R87" s="278"/>
      <c r="S87" s="278"/>
      <c r="T87" s="278"/>
      <c r="U87" s="278"/>
      <c r="V87" s="278"/>
      <c r="W87" s="278"/>
      <c r="X87" s="278"/>
      <c r="Y87" s="278"/>
      <c r="Z87" s="278"/>
    </row>
    <row r="88">
      <c r="A88" s="278"/>
      <c r="B88" s="278"/>
      <c r="C88" s="278"/>
      <c r="D88" s="278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  <c r="S88" s="278"/>
      <c r="T88" s="278"/>
      <c r="U88" s="278"/>
      <c r="V88" s="278"/>
      <c r="W88" s="278"/>
      <c r="X88" s="278"/>
      <c r="Y88" s="278"/>
      <c r="Z88" s="278"/>
    </row>
    <row r="89">
      <c r="A89" s="278"/>
      <c r="B89" s="278"/>
      <c r="C89" s="278"/>
      <c r="D89" s="278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278"/>
      <c r="Q89" s="278"/>
      <c r="R89" s="278"/>
      <c r="S89" s="278"/>
      <c r="T89" s="278"/>
      <c r="U89" s="278"/>
      <c r="V89" s="278"/>
      <c r="W89" s="278"/>
      <c r="X89" s="278"/>
      <c r="Y89" s="278"/>
      <c r="Z89" s="278"/>
    </row>
    <row r="90">
      <c r="A90" s="278"/>
      <c r="B90" s="278"/>
      <c r="C90" s="278"/>
      <c r="D90" s="278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278"/>
      <c r="S90" s="278"/>
      <c r="T90" s="278"/>
      <c r="U90" s="278"/>
      <c r="V90" s="278"/>
      <c r="W90" s="278"/>
      <c r="X90" s="278"/>
      <c r="Y90" s="278"/>
      <c r="Z90" s="278"/>
    </row>
    <row r="91">
      <c r="A91" s="278"/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U91" s="278"/>
      <c r="V91" s="278"/>
      <c r="W91" s="278"/>
      <c r="X91" s="278"/>
      <c r="Y91" s="278"/>
      <c r="Z91" s="278"/>
    </row>
    <row r="92">
      <c r="A92" s="278"/>
      <c r="B92" s="278"/>
      <c r="C92" s="278"/>
      <c r="D92" s="278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U92" s="278"/>
      <c r="V92" s="278"/>
      <c r="W92" s="278"/>
      <c r="X92" s="278"/>
      <c r="Y92" s="278"/>
      <c r="Z92" s="278"/>
    </row>
    <row r="93">
      <c r="A93" s="278"/>
      <c r="B93" s="278"/>
      <c r="C93" s="278"/>
      <c r="D93" s="278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U93" s="278"/>
      <c r="V93" s="278"/>
      <c r="W93" s="278"/>
      <c r="X93" s="278"/>
      <c r="Y93" s="278"/>
      <c r="Z93" s="278"/>
    </row>
    <row r="94">
      <c r="A94" s="278"/>
      <c r="B94" s="278"/>
      <c r="C94" s="278"/>
      <c r="D94" s="278"/>
      <c r="E94" s="278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278"/>
      <c r="Q94" s="278"/>
      <c r="R94" s="278"/>
      <c r="S94" s="278"/>
      <c r="T94" s="278"/>
      <c r="U94" s="278"/>
      <c r="V94" s="278"/>
      <c r="W94" s="278"/>
      <c r="X94" s="278"/>
      <c r="Y94" s="278"/>
      <c r="Z94" s="278"/>
    </row>
    <row r="95">
      <c r="A95" s="278"/>
      <c r="B95" s="278"/>
      <c r="C95" s="278"/>
      <c r="D95" s="278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278"/>
      <c r="S95" s="278"/>
      <c r="T95" s="278"/>
      <c r="U95" s="278"/>
      <c r="V95" s="278"/>
      <c r="W95" s="278"/>
      <c r="X95" s="278"/>
      <c r="Y95" s="278"/>
      <c r="Z95" s="278"/>
    </row>
    <row r="96">
      <c r="A96" s="278"/>
      <c r="B96" s="278"/>
      <c r="C96" s="278"/>
      <c r="D96" s="278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  <c r="S96" s="278"/>
      <c r="T96" s="278"/>
      <c r="U96" s="278"/>
      <c r="V96" s="278"/>
      <c r="W96" s="278"/>
      <c r="X96" s="278"/>
      <c r="Y96" s="278"/>
      <c r="Z96" s="278"/>
    </row>
    <row r="97">
      <c r="A97" s="278"/>
      <c r="B97" s="278"/>
      <c r="C97" s="278"/>
      <c r="D97" s="278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278"/>
      <c r="S97" s="278"/>
      <c r="T97" s="278"/>
      <c r="U97" s="278"/>
      <c r="V97" s="278"/>
      <c r="W97" s="278"/>
      <c r="X97" s="278"/>
      <c r="Y97" s="278"/>
      <c r="Z97" s="278"/>
    </row>
    <row r="98">
      <c r="A98" s="278"/>
      <c r="B98" s="278"/>
      <c r="C98" s="278"/>
      <c r="D98" s="278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  <c r="S98" s="278"/>
      <c r="T98" s="278"/>
      <c r="U98" s="278"/>
      <c r="V98" s="278"/>
      <c r="W98" s="278"/>
      <c r="X98" s="278"/>
      <c r="Y98" s="278"/>
      <c r="Z98" s="278"/>
    </row>
    <row r="99">
      <c r="A99" s="278"/>
      <c r="B99" s="278"/>
      <c r="C99" s="278"/>
      <c r="D99" s="278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  <c r="S99" s="278"/>
      <c r="T99" s="278"/>
      <c r="U99" s="278"/>
      <c r="V99" s="278"/>
      <c r="W99" s="278"/>
      <c r="X99" s="278"/>
      <c r="Y99" s="278"/>
      <c r="Z99" s="278"/>
    </row>
    <row r="100">
      <c r="A100" s="278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  <c r="S100" s="278"/>
      <c r="T100" s="278"/>
      <c r="U100" s="278"/>
      <c r="V100" s="278"/>
      <c r="W100" s="278"/>
      <c r="X100" s="278"/>
      <c r="Y100" s="278"/>
      <c r="Z100" s="278"/>
    </row>
    <row r="101">
      <c r="A101" s="278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  <c r="S101" s="278"/>
      <c r="T101" s="278"/>
      <c r="U101" s="278"/>
      <c r="V101" s="278"/>
      <c r="W101" s="278"/>
      <c r="X101" s="278"/>
      <c r="Y101" s="278"/>
      <c r="Z101" s="278"/>
    </row>
    <row r="102">
      <c r="A102" s="278"/>
      <c r="B102" s="278"/>
      <c r="C102" s="278"/>
      <c r="D102" s="278"/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  <c r="S102" s="278"/>
      <c r="T102" s="278"/>
      <c r="U102" s="278"/>
      <c r="V102" s="278"/>
      <c r="W102" s="278"/>
      <c r="X102" s="278"/>
      <c r="Y102" s="278"/>
      <c r="Z102" s="278"/>
    </row>
    <row r="103">
      <c r="A103" s="278"/>
      <c r="B103" s="278"/>
      <c r="C103" s="278"/>
      <c r="D103" s="278"/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278"/>
      <c r="Q103" s="278"/>
      <c r="R103" s="278"/>
      <c r="S103" s="278"/>
      <c r="T103" s="278"/>
      <c r="U103" s="278"/>
      <c r="V103" s="278"/>
      <c r="W103" s="278"/>
      <c r="X103" s="278"/>
      <c r="Y103" s="278"/>
      <c r="Z103" s="278"/>
    </row>
    <row r="104">
      <c r="A104" s="278"/>
      <c r="B104" s="278"/>
      <c r="C104" s="278"/>
      <c r="D104" s="278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278"/>
      <c r="S104" s="278"/>
      <c r="T104" s="278"/>
      <c r="U104" s="278"/>
      <c r="V104" s="278"/>
      <c r="W104" s="278"/>
      <c r="X104" s="278"/>
      <c r="Y104" s="278"/>
      <c r="Z104" s="278"/>
    </row>
    <row r="105">
      <c r="A105" s="278"/>
      <c r="B105" s="278"/>
      <c r="C105" s="278"/>
      <c r="D105" s="278"/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8"/>
      <c r="P105" s="278"/>
      <c r="Q105" s="278"/>
      <c r="R105" s="278"/>
      <c r="S105" s="278"/>
      <c r="T105" s="278"/>
      <c r="U105" s="278"/>
      <c r="V105" s="278"/>
      <c r="W105" s="278"/>
      <c r="X105" s="278"/>
      <c r="Y105" s="278"/>
      <c r="Z105" s="278"/>
    </row>
    <row r="106">
      <c r="A106" s="278"/>
      <c r="B106" s="278"/>
      <c r="C106" s="278"/>
      <c r="D106" s="278"/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278"/>
      <c r="Q106" s="278"/>
      <c r="R106" s="278"/>
      <c r="S106" s="278"/>
      <c r="T106" s="278"/>
      <c r="U106" s="278"/>
      <c r="V106" s="278"/>
      <c r="W106" s="278"/>
      <c r="X106" s="278"/>
      <c r="Y106" s="278"/>
      <c r="Z106" s="278"/>
    </row>
    <row r="107">
      <c r="A107" s="278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278"/>
      <c r="Q107" s="278"/>
      <c r="R107" s="278"/>
      <c r="S107" s="278"/>
      <c r="T107" s="278"/>
      <c r="U107" s="278"/>
      <c r="V107" s="278"/>
      <c r="W107" s="278"/>
      <c r="X107" s="278"/>
      <c r="Y107" s="278"/>
      <c r="Z107" s="278"/>
    </row>
    <row r="108">
      <c r="A108" s="278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278"/>
      <c r="Q108" s="278"/>
      <c r="R108" s="278"/>
      <c r="S108" s="278"/>
      <c r="T108" s="278"/>
      <c r="U108" s="278"/>
      <c r="V108" s="278"/>
      <c r="W108" s="278"/>
      <c r="X108" s="278"/>
      <c r="Y108" s="278"/>
      <c r="Z108" s="278"/>
    </row>
    <row r="109">
      <c r="A109" s="278"/>
      <c r="B109" s="278"/>
      <c r="C109" s="278"/>
      <c r="D109" s="278"/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278"/>
      <c r="Q109" s="278"/>
      <c r="R109" s="278"/>
      <c r="S109" s="278"/>
      <c r="T109" s="278"/>
      <c r="U109" s="278"/>
      <c r="V109" s="278"/>
      <c r="W109" s="278"/>
      <c r="X109" s="278"/>
      <c r="Y109" s="278"/>
      <c r="Z109" s="278"/>
    </row>
    <row r="110">
      <c r="A110" s="278"/>
      <c r="B110" s="278"/>
      <c r="C110" s="278"/>
      <c r="D110" s="278"/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278"/>
      <c r="Q110" s="278"/>
      <c r="R110" s="278"/>
      <c r="S110" s="278"/>
      <c r="T110" s="278"/>
      <c r="U110" s="278"/>
      <c r="V110" s="278"/>
      <c r="W110" s="278"/>
      <c r="X110" s="278"/>
      <c r="Y110" s="278"/>
      <c r="Z110" s="278"/>
    </row>
    <row r="11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  <c r="S111" s="278"/>
      <c r="T111" s="278"/>
      <c r="U111" s="278"/>
      <c r="V111" s="278"/>
      <c r="W111" s="278"/>
      <c r="X111" s="278"/>
      <c r="Y111" s="278"/>
      <c r="Z111" s="278"/>
    </row>
    <row r="112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278"/>
      <c r="Q112" s="278"/>
      <c r="R112" s="278"/>
      <c r="S112" s="278"/>
      <c r="T112" s="278"/>
      <c r="U112" s="278"/>
      <c r="V112" s="278"/>
      <c r="W112" s="278"/>
      <c r="X112" s="278"/>
      <c r="Y112" s="278"/>
      <c r="Z112" s="278"/>
    </row>
    <row r="113">
      <c r="A113" s="278"/>
      <c r="B113" s="278"/>
      <c r="C113" s="278"/>
      <c r="D113" s="278"/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278"/>
      <c r="Q113" s="278"/>
      <c r="R113" s="278"/>
      <c r="S113" s="278"/>
      <c r="T113" s="278"/>
      <c r="U113" s="278"/>
      <c r="V113" s="278"/>
      <c r="W113" s="278"/>
      <c r="X113" s="278"/>
      <c r="Y113" s="278"/>
      <c r="Z113" s="278"/>
    </row>
    <row r="114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78"/>
      <c r="S114" s="278"/>
      <c r="T114" s="278"/>
      <c r="U114" s="278"/>
      <c r="V114" s="278"/>
      <c r="W114" s="278"/>
      <c r="X114" s="278"/>
      <c r="Y114" s="278"/>
      <c r="Z114" s="278"/>
    </row>
    <row r="115">
      <c r="A115" s="278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78"/>
      <c r="S115" s="278"/>
      <c r="T115" s="278"/>
      <c r="U115" s="278"/>
      <c r="V115" s="278"/>
      <c r="W115" s="278"/>
      <c r="X115" s="278"/>
      <c r="Y115" s="278"/>
      <c r="Z115" s="278"/>
    </row>
    <row r="116">
      <c r="A116" s="278"/>
      <c r="B116" s="278"/>
      <c r="C116" s="278"/>
      <c r="D116" s="278"/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278"/>
      <c r="R116" s="278"/>
      <c r="S116" s="278"/>
      <c r="T116" s="278"/>
      <c r="U116" s="278"/>
      <c r="V116" s="278"/>
      <c r="W116" s="278"/>
      <c r="X116" s="278"/>
      <c r="Y116" s="278"/>
      <c r="Z116" s="278"/>
    </row>
    <row r="117">
      <c r="A117" s="278"/>
      <c r="B117" s="278"/>
      <c r="C117" s="278"/>
      <c r="D117" s="278"/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  <c r="S117" s="278"/>
      <c r="T117" s="278"/>
      <c r="U117" s="278"/>
      <c r="V117" s="278"/>
      <c r="W117" s="278"/>
      <c r="X117" s="278"/>
      <c r="Y117" s="278"/>
      <c r="Z117" s="278"/>
    </row>
    <row r="118">
      <c r="A118" s="278"/>
      <c r="B118" s="278"/>
      <c r="C118" s="278"/>
      <c r="D118" s="278"/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  <c r="S118" s="278"/>
      <c r="T118" s="278"/>
      <c r="U118" s="278"/>
      <c r="V118" s="278"/>
      <c r="W118" s="278"/>
      <c r="X118" s="278"/>
      <c r="Y118" s="278"/>
      <c r="Z118" s="278"/>
    </row>
    <row r="119">
      <c r="A119" s="278"/>
      <c r="B119" s="278"/>
      <c r="C119" s="278"/>
      <c r="D119" s="278"/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278"/>
      <c r="Q119" s="278"/>
      <c r="R119" s="278"/>
      <c r="S119" s="278"/>
      <c r="T119" s="278"/>
      <c r="U119" s="278"/>
      <c r="V119" s="278"/>
      <c r="W119" s="278"/>
      <c r="X119" s="278"/>
      <c r="Y119" s="278"/>
      <c r="Z119" s="278"/>
    </row>
    <row r="120">
      <c r="A120" s="278"/>
      <c r="B120" s="278"/>
      <c r="C120" s="278"/>
      <c r="D120" s="278"/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278"/>
      <c r="Q120" s="278"/>
      <c r="R120" s="278"/>
      <c r="S120" s="278"/>
      <c r="T120" s="278"/>
      <c r="U120" s="278"/>
      <c r="V120" s="278"/>
      <c r="W120" s="278"/>
      <c r="X120" s="278"/>
      <c r="Y120" s="278"/>
      <c r="Z120" s="278"/>
    </row>
    <row r="121">
      <c r="A121" s="278"/>
      <c r="B121" s="278"/>
      <c r="C121" s="278"/>
      <c r="D121" s="278"/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278"/>
      <c r="Q121" s="278"/>
      <c r="R121" s="278"/>
      <c r="S121" s="278"/>
      <c r="T121" s="278"/>
      <c r="U121" s="278"/>
      <c r="V121" s="278"/>
      <c r="W121" s="278"/>
      <c r="X121" s="278"/>
      <c r="Y121" s="278"/>
      <c r="Z121" s="278"/>
    </row>
    <row r="122">
      <c r="A122" s="278"/>
      <c r="B122" s="278"/>
      <c r="C122" s="278"/>
      <c r="D122" s="278"/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78"/>
      <c r="S122" s="278"/>
      <c r="T122" s="278"/>
      <c r="U122" s="278"/>
      <c r="V122" s="278"/>
      <c r="W122" s="278"/>
      <c r="X122" s="278"/>
      <c r="Y122" s="278"/>
      <c r="Z122" s="278"/>
    </row>
    <row r="123">
      <c r="A123" s="278"/>
      <c r="B123" s="278"/>
      <c r="C123" s="278"/>
      <c r="D123" s="278"/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278"/>
      <c r="Q123" s="278"/>
      <c r="R123" s="278"/>
      <c r="S123" s="278"/>
      <c r="T123" s="278"/>
      <c r="U123" s="278"/>
      <c r="V123" s="278"/>
      <c r="W123" s="278"/>
      <c r="X123" s="278"/>
      <c r="Y123" s="278"/>
      <c r="Z123" s="278"/>
    </row>
    <row r="124">
      <c r="A124" s="278"/>
      <c r="B124" s="278"/>
      <c r="C124" s="278"/>
      <c r="D124" s="278"/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278"/>
      <c r="Q124" s="278"/>
      <c r="R124" s="278"/>
      <c r="S124" s="278"/>
      <c r="T124" s="278"/>
      <c r="U124" s="278"/>
      <c r="V124" s="278"/>
      <c r="W124" s="278"/>
      <c r="X124" s="278"/>
      <c r="Y124" s="278"/>
      <c r="Z124" s="278"/>
    </row>
    <row r="125">
      <c r="A125" s="278"/>
      <c r="B125" s="278"/>
      <c r="C125" s="278"/>
      <c r="D125" s="278"/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278"/>
      <c r="Q125" s="278"/>
      <c r="R125" s="278"/>
      <c r="S125" s="278"/>
      <c r="T125" s="278"/>
      <c r="U125" s="278"/>
      <c r="V125" s="278"/>
      <c r="W125" s="278"/>
      <c r="X125" s="278"/>
      <c r="Y125" s="278"/>
      <c r="Z125" s="278"/>
    </row>
    <row r="126">
      <c r="A126" s="278"/>
      <c r="B126" s="278"/>
      <c r="C126" s="278"/>
      <c r="D126" s="278"/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278"/>
      <c r="Q126" s="278"/>
      <c r="R126" s="278"/>
      <c r="S126" s="278"/>
      <c r="T126" s="278"/>
      <c r="U126" s="278"/>
      <c r="V126" s="278"/>
      <c r="W126" s="278"/>
      <c r="X126" s="278"/>
      <c r="Y126" s="278"/>
      <c r="Z126" s="278"/>
    </row>
    <row r="127">
      <c r="A127" s="278"/>
      <c r="B127" s="278"/>
      <c r="C127" s="278"/>
      <c r="D127" s="278"/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278"/>
      <c r="R127" s="278"/>
      <c r="S127" s="278"/>
      <c r="T127" s="278"/>
      <c r="U127" s="278"/>
      <c r="V127" s="278"/>
      <c r="W127" s="278"/>
      <c r="X127" s="278"/>
      <c r="Y127" s="278"/>
      <c r="Z127" s="278"/>
    </row>
    <row r="128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R128" s="278"/>
      <c r="S128" s="278"/>
      <c r="T128" s="278"/>
      <c r="U128" s="278"/>
      <c r="V128" s="278"/>
      <c r="W128" s="278"/>
      <c r="X128" s="278"/>
      <c r="Y128" s="278"/>
      <c r="Z128" s="278"/>
    </row>
    <row r="129">
      <c r="A129" s="278"/>
      <c r="B129" s="278"/>
      <c r="C129" s="278"/>
      <c r="D129" s="278"/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78"/>
      <c r="S129" s="278"/>
      <c r="T129" s="278"/>
      <c r="U129" s="278"/>
      <c r="V129" s="278"/>
      <c r="W129" s="278"/>
      <c r="X129" s="278"/>
      <c r="Y129" s="278"/>
      <c r="Z129" s="278"/>
    </row>
    <row r="130">
      <c r="A130" s="278"/>
      <c r="B130" s="278"/>
      <c r="C130" s="278"/>
      <c r="D130" s="278"/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278"/>
      <c r="R130" s="278"/>
      <c r="S130" s="278"/>
      <c r="T130" s="278"/>
      <c r="U130" s="278"/>
      <c r="V130" s="278"/>
      <c r="W130" s="278"/>
      <c r="X130" s="278"/>
      <c r="Y130" s="278"/>
      <c r="Z130" s="278"/>
    </row>
    <row r="131">
      <c r="A131" s="278"/>
      <c r="B131" s="278"/>
      <c r="C131" s="278"/>
      <c r="D131" s="278"/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8"/>
      <c r="P131" s="278"/>
      <c r="Q131" s="278"/>
      <c r="R131" s="278"/>
      <c r="S131" s="278"/>
      <c r="T131" s="278"/>
      <c r="U131" s="278"/>
      <c r="V131" s="278"/>
      <c r="W131" s="278"/>
      <c r="X131" s="278"/>
      <c r="Y131" s="278"/>
      <c r="Z131" s="278"/>
    </row>
    <row r="132">
      <c r="A132" s="278"/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  <c r="S132" s="278"/>
      <c r="T132" s="278"/>
      <c r="U132" s="278"/>
      <c r="V132" s="278"/>
      <c r="W132" s="278"/>
      <c r="X132" s="278"/>
      <c r="Y132" s="278"/>
      <c r="Z132" s="278"/>
    </row>
    <row r="133">
      <c r="A133" s="278"/>
      <c r="B133" s="278"/>
      <c r="C133" s="278"/>
      <c r="D133" s="278"/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8"/>
      <c r="P133" s="278"/>
      <c r="Q133" s="278"/>
      <c r="R133" s="278"/>
      <c r="S133" s="278"/>
      <c r="T133" s="278"/>
      <c r="U133" s="278"/>
      <c r="V133" s="278"/>
      <c r="W133" s="278"/>
      <c r="X133" s="278"/>
      <c r="Y133" s="278"/>
      <c r="Z133" s="278"/>
    </row>
    <row r="134">
      <c r="A134" s="278"/>
      <c r="B134" s="278"/>
      <c r="C134" s="278"/>
      <c r="D134" s="278"/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8"/>
      <c r="P134" s="278"/>
      <c r="Q134" s="278"/>
      <c r="R134" s="278"/>
      <c r="S134" s="278"/>
      <c r="T134" s="278"/>
      <c r="U134" s="278"/>
      <c r="V134" s="278"/>
      <c r="W134" s="278"/>
      <c r="X134" s="278"/>
      <c r="Y134" s="278"/>
      <c r="Z134" s="278"/>
    </row>
    <row r="135">
      <c r="A135" s="278"/>
      <c r="B135" s="278"/>
      <c r="C135" s="278"/>
      <c r="D135" s="278"/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278"/>
      <c r="Q135" s="278"/>
      <c r="R135" s="278"/>
      <c r="S135" s="278"/>
      <c r="T135" s="278"/>
      <c r="U135" s="278"/>
      <c r="V135" s="278"/>
      <c r="W135" s="278"/>
      <c r="X135" s="278"/>
      <c r="Y135" s="278"/>
      <c r="Z135" s="278"/>
    </row>
    <row r="136">
      <c r="A136" s="278"/>
      <c r="B136" s="278"/>
      <c r="C136" s="278"/>
      <c r="D136" s="278"/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278"/>
      <c r="Q136" s="278"/>
      <c r="R136" s="278"/>
      <c r="S136" s="278"/>
      <c r="T136" s="278"/>
      <c r="U136" s="278"/>
      <c r="V136" s="278"/>
      <c r="W136" s="278"/>
      <c r="X136" s="278"/>
      <c r="Y136" s="278"/>
      <c r="Z136" s="278"/>
    </row>
    <row r="137">
      <c r="A137" s="278"/>
      <c r="B137" s="278"/>
      <c r="C137" s="278"/>
      <c r="D137" s="278"/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8"/>
      <c r="P137" s="278"/>
      <c r="Q137" s="278"/>
      <c r="R137" s="278"/>
      <c r="S137" s="278"/>
      <c r="T137" s="278"/>
      <c r="U137" s="278"/>
      <c r="V137" s="278"/>
      <c r="W137" s="278"/>
      <c r="X137" s="278"/>
      <c r="Y137" s="278"/>
      <c r="Z137" s="278"/>
    </row>
    <row r="138">
      <c r="A138" s="278"/>
      <c r="B138" s="278"/>
      <c r="C138" s="278"/>
      <c r="D138" s="278"/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8"/>
      <c r="P138" s="278"/>
      <c r="Q138" s="278"/>
      <c r="R138" s="278"/>
      <c r="S138" s="278"/>
      <c r="T138" s="278"/>
      <c r="U138" s="278"/>
      <c r="V138" s="278"/>
      <c r="W138" s="278"/>
      <c r="X138" s="278"/>
      <c r="Y138" s="278"/>
      <c r="Z138" s="278"/>
    </row>
    <row r="139">
      <c r="A139" s="278"/>
      <c r="B139" s="278"/>
      <c r="C139" s="278"/>
      <c r="D139" s="278"/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278"/>
      <c r="Q139" s="278"/>
      <c r="R139" s="278"/>
      <c r="S139" s="278"/>
      <c r="T139" s="278"/>
      <c r="U139" s="278"/>
      <c r="V139" s="278"/>
      <c r="W139" s="278"/>
      <c r="X139" s="278"/>
      <c r="Y139" s="278"/>
      <c r="Z139" s="278"/>
    </row>
    <row r="140">
      <c r="A140" s="278"/>
      <c r="B140" s="278"/>
      <c r="C140" s="278"/>
      <c r="D140" s="278"/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278"/>
      <c r="R140" s="278"/>
      <c r="S140" s="278"/>
      <c r="T140" s="278"/>
      <c r="U140" s="278"/>
      <c r="V140" s="278"/>
      <c r="W140" s="278"/>
      <c r="X140" s="278"/>
      <c r="Y140" s="278"/>
      <c r="Z140" s="278"/>
    </row>
    <row r="141">
      <c r="A141" s="278"/>
      <c r="B141" s="278"/>
      <c r="C141" s="278"/>
      <c r="D141" s="278"/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78"/>
      <c r="Y141" s="278"/>
      <c r="Z141" s="278"/>
    </row>
    <row r="142">
      <c r="A142" s="278"/>
      <c r="B142" s="278"/>
      <c r="C142" s="278"/>
      <c r="D142" s="278"/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78"/>
      <c r="S142" s="278"/>
      <c r="T142" s="278"/>
      <c r="U142" s="278"/>
      <c r="V142" s="278"/>
      <c r="W142" s="278"/>
      <c r="X142" s="278"/>
      <c r="Y142" s="278"/>
      <c r="Z142" s="278"/>
    </row>
    <row r="143">
      <c r="A143" s="278"/>
      <c r="B143" s="278"/>
      <c r="C143" s="278"/>
      <c r="D143" s="278"/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278"/>
      <c r="Q143" s="278"/>
      <c r="R143" s="278"/>
      <c r="S143" s="278"/>
      <c r="T143" s="278"/>
      <c r="U143" s="278"/>
      <c r="V143" s="278"/>
      <c r="W143" s="278"/>
      <c r="X143" s="278"/>
      <c r="Y143" s="278"/>
      <c r="Z143" s="278"/>
    </row>
    <row r="144">
      <c r="A144" s="278"/>
      <c r="B144" s="278"/>
      <c r="C144" s="278"/>
      <c r="D144" s="278"/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8"/>
      <c r="P144" s="278"/>
      <c r="Q144" s="278"/>
      <c r="R144" s="278"/>
      <c r="S144" s="278"/>
      <c r="T144" s="278"/>
      <c r="U144" s="278"/>
      <c r="V144" s="278"/>
      <c r="W144" s="278"/>
      <c r="X144" s="278"/>
      <c r="Y144" s="278"/>
      <c r="Z144" s="278"/>
    </row>
    <row r="145">
      <c r="A145" s="278"/>
      <c r="B145" s="278"/>
      <c r="C145" s="278"/>
      <c r="D145" s="278"/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8"/>
      <c r="P145" s="278"/>
      <c r="Q145" s="278"/>
      <c r="R145" s="278"/>
      <c r="S145" s="278"/>
      <c r="T145" s="278"/>
      <c r="U145" s="278"/>
      <c r="V145" s="278"/>
      <c r="W145" s="278"/>
      <c r="X145" s="278"/>
      <c r="Y145" s="278"/>
      <c r="Z145" s="278"/>
    </row>
    <row r="146">
      <c r="A146" s="278"/>
      <c r="B146" s="278"/>
      <c r="C146" s="278"/>
      <c r="D146" s="278"/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8"/>
      <c r="P146" s="278"/>
      <c r="Q146" s="278"/>
      <c r="R146" s="278"/>
      <c r="S146" s="278"/>
      <c r="T146" s="278"/>
      <c r="U146" s="278"/>
      <c r="V146" s="278"/>
      <c r="W146" s="278"/>
      <c r="X146" s="278"/>
      <c r="Y146" s="278"/>
      <c r="Z146" s="278"/>
    </row>
    <row r="147">
      <c r="A147" s="278"/>
      <c r="B147" s="278"/>
      <c r="C147" s="278"/>
      <c r="D147" s="278"/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78"/>
      <c r="Y147" s="278"/>
      <c r="Z147" s="278"/>
    </row>
    <row r="148">
      <c r="A148" s="278"/>
      <c r="B148" s="278"/>
      <c r="C148" s="278"/>
      <c r="D148" s="278"/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8"/>
      <c r="P148" s="278"/>
      <c r="Q148" s="278"/>
      <c r="R148" s="278"/>
      <c r="S148" s="278"/>
      <c r="T148" s="278"/>
      <c r="U148" s="278"/>
      <c r="V148" s="278"/>
      <c r="W148" s="278"/>
      <c r="X148" s="278"/>
      <c r="Y148" s="278"/>
      <c r="Z148" s="278"/>
    </row>
    <row r="149">
      <c r="A149" s="278"/>
      <c r="B149" s="278"/>
      <c r="C149" s="278"/>
      <c r="D149" s="278"/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278"/>
      <c r="Q149" s="278"/>
      <c r="R149" s="278"/>
      <c r="S149" s="278"/>
      <c r="T149" s="278"/>
      <c r="U149" s="278"/>
      <c r="V149" s="278"/>
      <c r="W149" s="278"/>
      <c r="X149" s="278"/>
      <c r="Y149" s="278"/>
      <c r="Z149" s="278"/>
    </row>
    <row r="150">
      <c r="A150" s="278"/>
      <c r="B150" s="278"/>
      <c r="C150" s="278"/>
      <c r="D150" s="278"/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278"/>
      <c r="Q150" s="278"/>
      <c r="R150" s="278"/>
      <c r="S150" s="278"/>
      <c r="T150" s="278"/>
      <c r="U150" s="278"/>
      <c r="V150" s="278"/>
      <c r="W150" s="278"/>
      <c r="X150" s="278"/>
      <c r="Y150" s="278"/>
      <c r="Z150" s="278"/>
    </row>
    <row r="151">
      <c r="A151" s="278"/>
      <c r="B151" s="278"/>
      <c r="C151" s="278"/>
      <c r="D151" s="278"/>
      <c r="E151" s="278"/>
      <c r="F151" s="278"/>
      <c r="G151" s="278"/>
      <c r="H151" s="278"/>
      <c r="I151" s="278"/>
      <c r="J151" s="278"/>
      <c r="K151" s="278"/>
      <c r="L151" s="278"/>
      <c r="M151" s="278"/>
      <c r="N151" s="278"/>
      <c r="O151" s="278"/>
      <c r="P151" s="278"/>
      <c r="Q151" s="278"/>
      <c r="R151" s="278"/>
      <c r="S151" s="278"/>
      <c r="T151" s="278"/>
      <c r="U151" s="278"/>
      <c r="V151" s="278"/>
      <c r="W151" s="278"/>
      <c r="X151" s="278"/>
      <c r="Y151" s="278"/>
      <c r="Z151" s="278"/>
    </row>
    <row r="152">
      <c r="A152" s="278"/>
      <c r="B152" s="278"/>
      <c r="C152" s="278"/>
      <c r="D152" s="278"/>
      <c r="E152" s="278"/>
      <c r="F152" s="278"/>
      <c r="G152" s="278"/>
      <c r="H152" s="278"/>
      <c r="I152" s="278"/>
      <c r="J152" s="278"/>
      <c r="K152" s="278"/>
      <c r="L152" s="278"/>
      <c r="M152" s="278"/>
      <c r="N152" s="278"/>
      <c r="O152" s="278"/>
      <c r="P152" s="278"/>
      <c r="Q152" s="278"/>
      <c r="R152" s="278"/>
      <c r="S152" s="278"/>
      <c r="T152" s="278"/>
      <c r="U152" s="278"/>
      <c r="V152" s="278"/>
      <c r="W152" s="278"/>
      <c r="X152" s="278"/>
      <c r="Y152" s="278"/>
      <c r="Z152" s="278"/>
    </row>
    <row r="153">
      <c r="A153" s="278"/>
      <c r="B153" s="278"/>
      <c r="C153" s="278"/>
      <c r="D153" s="278"/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78"/>
      <c r="Y153" s="278"/>
      <c r="Z153" s="278"/>
    </row>
    <row r="154">
      <c r="A154" s="278"/>
      <c r="B154" s="278"/>
      <c r="C154" s="278"/>
      <c r="D154" s="278"/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278"/>
      <c r="Q154" s="278"/>
      <c r="R154" s="278"/>
      <c r="S154" s="278"/>
      <c r="T154" s="278"/>
      <c r="U154" s="278"/>
      <c r="V154" s="278"/>
      <c r="W154" s="278"/>
      <c r="X154" s="278"/>
      <c r="Y154" s="278"/>
      <c r="Z154" s="278"/>
    </row>
    <row r="155">
      <c r="A155" s="278"/>
      <c r="B155" s="278"/>
      <c r="C155" s="278"/>
      <c r="D155" s="278"/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278"/>
      <c r="Q155" s="278"/>
      <c r="R155" s="278"/>
      <c r="S155" s="278"/>
      <c r="T155" s="278"/>
      <c r="U155" s="278"/>
      <c r="V155" s="278"/>
      <c r="W155" s="278"/>
      <c r="X155" s="278"/>
      <c r="Y155" s="278"/>
      <c r="Z155" s="278"/>
    </row>
    <row r="156">
      <c r="A156" s="278"/>
      <c r="B156" s="278"/>
      <c r="C156" s="278"/>
      <c r="D156" s="278"/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  <c r="S156" s="278"/>
      <c r="T156" s="278"/>
      <c r="U156" s="278"/>
      <c r="V156" s="278"/>
      <c r="W156" s="278"/>
      <c r="X156" s="278"/>
      <c r="Y156" s="278"/>
      <c r="Z156" s="278"/>
    </row>
    <row r="157">
      <c r="A157" s="278"/>
      <c r="B157" s="278"/>
      <c r="C157" s="278"/>
      <c r="D157" s="278"/>
      <c r="E157" s="278"/>
      <c r="F157" s="278"/>
      <c r="G157" s="278"/>
      <c r="H157" s="278"/>
      <c r="I157" s="278"/>
      <c r="J157" s="278"/>
      <c r="K157" s="278"/>
      <c r="L157" s="278"/>
      <c r="M157" s="278"/>
      <c r="N157" s="278"/>
      <c r="O157" s="278"/>
      <c r="P157" s="278"/>
      <c r="Q157" s="278"/>
      <c r="R157" s="278"/>
      <c r="S157" s="278"/>
      <c r="T157" s="278"/>
      <c r="U157" s="278"/>
      <c r="V157" s="278"/>
      <c r="W157" s="278"/>
      <c r="X157" s="278"/>
      <c r="Y157" s="278"/>
      <c r="Z157" s="278"/>
    </row>
    <row r="158">
      <c r="A158" s="278"/>
      <c r="B158" s="278"/>
      <c r="C158" s="278"/>
      <c r="D158" s="278"/>
      <c r="E158" s="278"/>
      <c r="F158" s="278"/>
      <c r="G158" s="278"/>
      <c r="H158" s="278"/>
      <c r="I158" s="278"/>
      <c r="J158" s="278"/>
      <c r="K158" s="278"/>
      <c r="L158" s="278"/>
      <c r="M158" s="278"/>
      <c r="N158" s="278"/>
      <c r="O158" s="278"/>
      <c r="P158" s="278"/>
      <c r="Q158" s="278"/>
      <c r="R158" s="278"/>
      <c r="S158" s="278"/>
      <c r="T158" s="278"/>
      <c r="U158" s="278"/>
      <c r="V158" s="278"/>
      <c r="W158" s="278"/>
      <c r="X158" s="278"/>
      <c r="Y158" s="278"/>
      <c r="Z158" s="278"/>
    </row>
    <row r="159">
      <c r="A159" s="278"/>
      <c r="B159" s="278"/>
      <c r="C159" s="278"/>
      <c r="D159" s="278"/>
      <c r="E159" s="278"/>
      <c r="F159" s="278"/>
      <c r="G159" s="278"/>
      <c r="H159" s="278"/>
      <c r="I159" s="278"/>
      <c r="J159" s="278"/>
      <c r="K159" s="278"/>
      <c r="L159" s="278"/>
      <c r="M159" s="278"/>
      <c r="N159" s="278"/>
      <c r="O159" s="278"/>
      <c r="P159" s="278"/>
      <c r="Q159" s="278"/>
      <c r="R159" s="278"/>
      <c r="S159" s="278"/>
      <c r="T159" s="278"/>
      <c r="U159" s="278"/>
      <c r="V159" s="278"/>
      <c r="W159" s="278"/>
      <c r="X159" s="278"/>
      <c r="Y159" s="278"/>
      <c r="Z159" s="278"/>
    </row>
    <row r="160">
      <c r="A160" s="278"/>
      <c r="B160" s="278"/>
      <c r="C160" s="278"/>
      <c r="D160" s="278"/>
      <c r="E160" s="278"/>
      <c r="F160" s="278"/>
      <c r="G160" s="278"/>
      <c r="H160" s="278"/>
      <c r="I160" s="278"/>
      <c r="J160" s="278"/>
      <c r="K160" s="278"/>
      <c r="L160" s="278"/>
      <c r="M160" s="278"/>
      <c r="N160" s="278"/>
      <c r="O160" s="278"/>
      <c r="P160" s="278"/>
      <c r="Q160" s="278"/>
      <c r="R160" s="278"/>
      <c r="S160" s="278"/>
      <c r="T160" s="278"/>
      <c r="U160" s="278"/>
      <c r="V160" s="278"/>
      <c r="W160" s="278"/>
      <c r="X160" s="278"/>
      <c r="Y160" s="278"/>
      <c r="Z160" s="278"/>
    </row>
    <row r="161">
      <c r="A161" s="278"/>
      <c r="B161" s="278"/>
      <c r="C161" s="278"/>
      <c r="D161" s="278"/>
      <c r="E161" s="278"/>
      <c r="F161" s="278"/>
      <c r="G161" s="278"/>
      <c r="H161" s="278"/>
      <c r="I161" s="278"/>
      <c r="J161" s="278"/>
      <c r="K161" s="278"/>
      <c r="L161" s="278"/>
      <c r="M161" s="278"/>
      <c r="N161" s="278"/>
      <c r="O161" s="278"/>
      <c r="P161" s="278"/>
      <c r="Q161" s="278"/>
      <c r="R161" s="278"/>
      <c r="S161" s="278"/>
      <c r="T161" s="278"/>
      <c r="U161" s="278"/>
      <c r="V161" s="278"/>
      <c r="W161" s="278"/>
      <c r="X161" s="278"/>
      <c r="Y161" s="278"/>
      <c r="Z161" s="278"/>
    </row>
    <row r="162">
      <c r="A162" s="278"/>
      <c r="B162" s="278"/>
      <c r="C162" s="278"/>
      <c r="D162" s="278"/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278"/>
      <c r="Q162" s="278"/>
      <c r="R162" s="278"/>
      <c r="S162" s="278"/>
      <c r="T162" s="278"/>
      <c r="U162" s="278"/>
      <c r="V162" s="278"/>
      <c r="W162" s="278"/>
      <c r="X162" s="278"/>
      <c r="Y162" s="278"/>
      <c r="Z162" s="278"/>
    </row>
    <row r="163">
      <c r="A163" s="278"/>
      <c r="B163" s="278"/>
      <c r="C163" s="278"/>
      <c r="D163" s="278"/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278"/>
      <c r="Q163" s="278"/>
      <c r="R163" s="278"/>
      <c r="S163" s="278"/>
      <c r="T163" s="278"/>
      <c r="U163" s="278"/>
      <c r="V163" s="278"/>
      <c r="W163" s="278"/>
      <c r="X163" s="278"/>
      <c r="Y163" s="278"/>
      <c r="Z163" s="278"/>
    </row>
    <row r="164">
      <c r="A164" s="278"/>
      <c r="B164" s="278"/>
      <c r="C164" s="278"/>
      <c r="D164" s="278"/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278"/>
      <c r="Q164" s="278"/>
      <c r="R164" s="278"/>
      <c r="S164" s="278"/>
      <c r="T164" s="278"/>
      <c r="U164" s="278"/>
      <c r="V164" s="278"/>
      <c r="W164" s="278"/>
      <c r="X164" s="278"/>
      <c r="Y164" s="278"/>
      <c r="Z164" s="278"/>
    </row>
    <row r="165">
      <c r="A165" s="278"/>
      <c r="B165" s="278"/>
      <c r="C165" s="278"/>
      <c r="D165" s="278"/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278"/>
      <c r="Q165" s="278"/>
      <c r="R165" s="278"/>
      <c r="S165" s="278"/>
      <c r="T165" s="278"/>
      <c r="U165" s="278"/>
      <c r="V165" s="278"/>
      <c r="W165" s="278"/>
      <c r="X165" s="278"/>
      <c r="Y165" s="278"/>
      <c r="Z165" s="278"/>
    </row>
    <row r="166">
      <c r="A166" s="278"/>
      <c r="B166" s="278"/>
      <c r="C166" s="278"/>
      <c r="D166" s="278"/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278"/>
      <c r="Q166" s="278"/>
      <c r="R166" s="278"/>
      <c r="S166" s="278"/>
      <c r="T166" s="278"/>
      <c r="U166" s="278"/>
      <c r="V166" s="278"/>
      <c r="W166" s="278"/>
      <c r="X166" s="278"/>
      <c r="Y166" s="278"/>
      <c r="Z166" s="278"/>
    </row>
    <row r="167">
      <c r="A167" s="278"/>
      <c r="B167" s="278"/>
      <c r="C167" s="278"/>
      <c r="D167" s="278"/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278"/>
      <c r="Q167" s="278"/>
      <c r="R167" s="278"/>
      <c r="S167" s="278"/>
      <c r="T167" s="278"/>
      <c r="U167" s="278"/>
      <c r="V167" s="278"/>
      <c r="W167" s="278"/>
      <c r="X167" s="278"/>
      <c r="Y167" s="278"/>
      <c r="Z167" s="278"/>
    </row>
    <row r="168">
      <c r="A168" s="278"/>
      <c r="B168" s="278"/>
      <c r="C168" s="278"/>
      <c r="D168" s="278"/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278"/>
      <c r="Q168" s="278"/>
      <c r="R168" s="278"/>
      <c r="S168" s="278"/>
      <c r="T168" s="278"/>
      <c r="U168" s="278"/>
      <c r="V168" s="278"/>
      <c r="W168" s="278"/>
      <c r="X168" s="278"/>
      <c r="Y168" s="278"/>
      <c r="Z168" s="278"/>
    </row>
    <row r="169">
      <c r="A169" s="278"/>
      <c r="B169" s="278"/>
      <c r="C169" s="278"/>
      <c r="D169" s="278"/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278"/>
      <c r="Q169" s="278"/>
      <c r="R169" s="278"/>
      <c r="S169" s="278"/>
      <c r="T169" s="278"/>
      <c r="U169" s="278"/>
      <c r="V169" s="278"/>
      <c r="W169" s="278"/>
      <c r="X169" s="278"/>
      <c r="Y169" s="278"/>
      <c r="Z169" s="278"/>
    </row>
    <row r="170">
      <c r="A170" s="278"/>
      <c r="B170" s="278"/>
      <c r="C170" s="278"/>
      <c r="D170" s="278"/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78"/>
      <c r="S170" s="278"/>
      <c r="T170" s="278"/>
      <c r="U170" s="278"/>
      <c r="V170" s="278"/>
      <c r="W170" s="278"/>
      <c r="X170" s="278"/>
      <c r="Y170" s="278"/>
      <c r="Z170" s="278"/>
    </row>
    <row r="171">
      <c r="A171" s="278"/>
      <c r="B171" s="278"/>
      <c r="C171" s="278"/>
      <c r="D171" s="278"/>
      <c r="E171" s="278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278"/>
      <c r="Q171" s="278"/>
      <c r="R171" s="278"/>
      <c r="S171" s="278"/>
      <c r="T171" s="278"/>
      <c r="U171" s="278"/>
      <c r="V171" s="278"/>
      <c r="W171" s="278"/>
      <c r="X171" s="278"/>
      <c r="Y171" s="278"/>
      <c r="Z171" s="278"/>
    </row>
    <row r="172">
      <c r="A172" s="278"/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  <c r="T172" s="278"/>
      <c r="U172" s="278"/>
      <c r="V172" s="278"/>
      <c r="W172" s="278"/>
      <c r="X172" s="278"/>
      <c r="Y172" s="278"/>
      <c r="Z172" s="278"/>
    </row>
    <row r="173">
      <c r="A173" s="278"/>
      <c r="B173" s="278"/>
      <c r="C173" s="278"/>
      <c r="D173" s="278"/>
      <c r="E173" s="278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  <c r="S173" s="278"/>
      <c r="T173" s="278"/>
      <c r="U173" s="278"/>
      <c r="V173" s="278"/>
      <c r="W173" s="278"/>
      <c r="X173" s="278"/>
      <c r="Y173" s="278"/>
      <c r="Z173" s="278"/>
    </row>
    <row r="174">
      <c r="A174" s="278"/>
      <c r="B174" s="278"/>
      <c r="C174" s="278"/>
      <c r="D174" s="278"/>
      <c r="E174" s="278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278"/>
      <c r="Q174" s="278"/>
      <c r="R174" s="278"/>
      <c r="S174" s="278"/>
      <c r="T174" s="278"/>
      <c r="U174" s="278"/>
      <c r="V174" s="278"/>
      <c r="W174" s="278"/>
      <c r="X174" s="278"/>
      <c r="Y174" s="278"/>
      <c r="Z174" s="278"/>
    </row>
    <row r="175">
      <c r="A175" s="278"/>
      <c r="B175" s="278"/>
      <c r="C175" s="278"/>
      <c r="D175" s="278"/>
      <c r="E175" s="278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278"/>
      <c r="Q175" s="278"/>
      <c r="R175" s="278"/>
      <c r="S175" s="278"/>
      <c r="T175" s="278"/>
      <c r="U175" s="278"/>
      <c r="V175" s="278"/>
      <c r="W175" s="278"/>
      <c r="X175" s="278"/>
      <c r="Y175" s="278"/>
      <c r="Z175" s="278"/>
    </row>
    <row r="176">
      <c r="A176" s="278"/>
      <c r="B176" s="278"/>
      <c r="C176" s="278"/>
      <c r="D176" s="278"/>
      <c r="E176" s="278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278"/>
      <c r="Q176" s="278"/>
      <c r="R176" s="278"/>
      <c r="S176" s="278"/>
      <c r="T176" s="278"/>
      <c r="U176" s="278"/>
      <c r="V176" s="278"/>
      <c r="W176" s="278"/>
      <c r="X176" s="278"/>
      <c r="Y176" s="278"/>
      <c r="Z176" s="278"/>
    </row>
    <row r="177">
      <c r="A177" s="278"/>
      <c r="B177" s="278"/>
      <c r="C177" s="278"/>
      <c r="D177" s="278"/>
      <c r="E177" s="278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278"/>
      <c r="Q177" s="278"/>
      <c r="R177" s="278"/>
      <c r="S177" s="278"/>
      <c r="T177" s="278"/>
      <c r="U177" s="278"/>
      <c r="V177" s="278"/>
      <c r="W177" s="278"/>
      <c r="X177" s="278"/>
      <c r="Y177" s="278"/>
      <c r="Z177" s="278"/>
    </row>
    <row r="178">
      <c r="A178" s="278"/>
      <c r="B178" s="278"/>
      <c r="C178" s="278"/>
      <c r="D178" s="278"/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78"/>
      <c r="S178" s="278"/>
      <c r="T178" s="278"/>
      <c r="U178" s="278"/>
      <c r="V178" s="278"/>
      <c r="W178" s="278"/>
      <c r="X178" s="278"/>
      <c r="Y178" s="278"/>
      <c r="Z178" s="278"/>
    </row>
    <row r="179">
      <c r="A179" s="278"/>
      <c r="B179" s="278"/>
      <c r="C179" s="278"/>
      <c r="D179" s="278"/>
      <c r="E179" s="278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  <c r="S179" s="278"/>
      <c r="T179" s="278"/>
      <c r="U179" s="278"/>
      <c r="V179" s="278"/>
      <c r="W179" s="278"/>
      <c r="X179" s="278"/>
      <c r="Y179" s="278"/>
      <c r="Z179" s="278"/>
    </row>
    <row r="180">
      <c r="A180" s="278"/>
      <c r="B180" s="278"/>
      <c r="C180" s="278"/>
      <c r="D180" s="278"/>
      <c r="E180" s="278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278"/>
      <c r="Q180" s="278"/>
      <c r="R180" s="278"/>
      <c r="S180" s="278"/>
      <c r="T180" s="278"/>
      <c r="U180" s="278"/>
      <c r="V180" s="278"/>
      <c r="W180" s="278"/>
      <c r="X180" s="278"/>
      <c r="Y180" s="278"/>
      <c r="Z180" s="278"/>
    </row>
    <row r="181">
      <c r="A181" s="278"/>
      <c r="B181" s="278"/>
      <c r="C181" s="278"/>
      <c r="D181" s="278"/>
      <c r="E181" s="278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278"/>
      <c r="Q181" s="278"/>
      <c r="R181" s="278"/>
      <c r="S181" s="278"/>
      <c r="T181" s="278"/>
      <c r="U181" s="278"/>
      <c r="V181" s="278"/>
      <c r="W181" s="278"/>
      <c r="X181" s="278"/>
      <c r="Y181" s="278"/>
      <c r="Z181" s="278"/>
    </row>
    <row r="182">
      <c r="A182" s="278"/>
      <c r="B182" s="278"/>
      <c r="C182" s="278"/>
      <c r="D182" s="278"/>
      <c r="E182" s="278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278"/>
      <c r="Q182" s="278"/>
      <c r="R182" s="278"/>
      <c r="S182" s="278"/>
      <c r="T182" s="278"/>
      <c r="U182" s="278"/>
      <c r="V182" s="278"/>
      <c r="W182" s="278"/>
      <c r="X182" s="278"/>
      <c r="Y182" s="278"/>
      <c r="Z182" s="278"/>
    </row>
    <row r="183">
      <c r="A183" s="278"/>
      <c r="B183" s="278"/>
      <c r="C183" s="278"/>
      <c r="D183" s="278"/>
      <c r="E183" s="278"/>
      <c r="F183" s="278"/>
      <c r="G183" s="278"/>
      <c r="H183" s="278"/>
      <c r="I183" s="278"/>
      <c r="J183" s="278"/>
      <c r="K183" s="278"/>
      <c r="L183" s="278"/>
      <c r="M183" s="278"/>
      <c r="N183" s="278"/>
      <c r="O183" s="278"/>
      <c r="P183" s="278"/>
      <c r="Q183" s="278"/>
      <c r="R183" s="278"/>
      <c r="S183" s="278"/>
      <c r="T183" s="278"/>
      <c r="U183" s="278"/>
      <c r="V183" s="278"/>
      <c r="W183" s="278"/>
      <c r="X183" s="278"/>
      <c r="Y183" s="278"/>
      <c r="Z183" s="278"/>
    </row>
    <row r="184">
      <c r="A184" s="278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278"/>
      <c r="M184" s="278"/>
      <c r="N184" s="278"/>
      <c r="O184" s="278"/>
      <c r="P184" s="278"/>
      <c r="Q184" s="278"/>
      <c r="R184" s="278"/>
      <c r="S184" s="278"/>
      <c r="T184" s="278"/>
      <c r="U184" s="278"/>
      <c r="V184" s="278"/>
      <c r="W184" s="278"/>
      <c r="X184" s="278"/>
      <c r="Y184" s="278"/>
      <c r="Z184" s="278"/>
    </row>
    <row r="185">
      <c r="A185" s="278"/>
      <c r="B185" s="278"/>
      <c r="C185" s="278"/>
      <c r="D185" s="278"/>
      <c r="E185" s="278"/>
      <c r="F185" s="278"/>
      <c r="G185" s="278"/>
      <c r="H185" s="278"/>
      <c r="I185" s="278"/>
      <c r="J185" s="278"/>
      <c r="K185" s="278"/>
      <c r="L185" s="278"/>
      <c r="M185" s="278"/>
      <c r="N185" s="278"/>
      <c r="O185" s="278"/>
      <c r="P185" s="278"/>
      <c r="Q185" s="278"/>
      <c r="R185" s="278"/>
      <c r="S185" s="278"/>
      <c r="T185" s="278"/>
      <c r="U185" s="278"/>
      <c r="V185" s="278"/>
      <c r="W185" s="278"/>
      <c r="X185" s="278"/>
      <c r="Y185" s="278"/>
      <c r="Z185" s="278"/>
    </row>
    <row r="186">
      <c r="A186" s="278"/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278"/>
      <c r="Q186" s="278"/>
      <c r="R186" s="278"/>
      <c r="S186" s="278"/>
      <c r="T186" s="278"/>
      <c r="U186" s="278"/>
      <c r="V186" s="278"/>
      <c r="W186" s="278"/>
      <c r="X186" s="278"/>
      <c r="Y186" s="278"/>
      <c r="Z186" s="278"/>
    </row>
    <row r="187">
      <c r="A187" s="278"/>
      <c r="B187" s="278"/>
      <c r="C187" s="278"/>
      <c r="D187" s="278"/>
      <c r="E187" s="278"/>
      <c r="F187" s="278"/>
      <c r="G187" s="278"/>
      <c r="H187" s="278"/>
      <c r="I187" s="278"/>
      <c r="J187" s="278"/>
      <c r="K187" s="278"/>
      <c r="L187" s="278"/>
      <c r="M187" s="278"/>
      <c r="N187" s="278"/>
      <c r="O187" s="278"/>
      <c r="P187" s="278"/>
      <c r="Q187" s="278"/>
      <c r="R187" s="278"/>
      <c r="S187" s="278"/>
      <c r="T187" s="278"/>
      <c r="U187" s="278"/>
      <c r="V187" s="278"/>
      <c r="W187" s="278"/>
      <c r="X187" s="278"/>
      <c r="Y187" s="278"/>
      <c r="Z187" s="278"/>
    </row>
    <row r="188">
      <c r="A188" s="278"/>
      <c r="B188" s="278"/>
      <c r="C188" s="278"/>
      <c r="D188" s="278"/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278"/>
      <c r="P188" s="278"/>
      <c r="Q188" s="278"/>
      <c r="R188" s="278"/>
      <c r="S188" s="278"/>
      <c r="T188" s="278"/>
      <c r="U188" s="278"/>
      <c r="V188" s="278"/>
      <c r="W188" s="278"/>
      <c r="X188" s="278"/>
      <c r="Y188" s="278"/>
      <c r="Z188" s="278"/>
    </row>
    <row r="189">
      <c r="A189" s="278"/>
      <c r="B189" s="278"/>
      <c r="C189" s="278"/>
      <c r="D189" s="278"/>
      <c r="E189" s="278"/>
      <c r="F189" s="278"/>
      <c r="G189" s="278"/>
      <c r="H189" s="278"/>
      <c r="I189" s="278"/>
      <c r="J189" s="278"/>
      <c r="K189" s="278"/>
      <c r="L189" s="278"/>
      <c r="M189" s="278"/>
      <c r="N189" s="278"/>
      <c r="O189" s="278"/>
      <c r="P189" s="278"/>
      <c r="Q189" s="278"/>
      <c r="R189" s="278"/>
      <c r="S189" s="278"/>
      <c r="T189" s="278"/>
      <c r="U189" s="278"/>
      <c r="V189" s="278"/>
      <c r="W189" s="278"/>
      <c r="X189" s="278"/>
      <c r="Y189" s="278"/>
      <c r="Z189" s="278"/>
    </row>
    <row r="190">
      <c r="A190" s="278"/>
      <c r="B190" s="278"/>
      <c r="C190" s="278"/>
      <c r="D190" s="278"/>
      <c r="E190" s="278"/>
      <c r="F190" s="278"/>
      <c r="G190" s="278"/>
      <c r="H190" s="278"/>
      <c r="I190" s="278"/>
      <c r="J190" s="278"/>
      <c r="K190" s="278"/>
      <c r="L190" s="278"/>
      <c r="M190" s="278"/>
      <c r="N190" s="278"/>
      <c r="O190" s="278"/>
      <c r="P190" s="278"/>
      <c r="Q190" s="278"/>
      <c r="R190" s="278"/>
      <c r="S190" s="278"/>
      <c r="T190" s="278"/>
      <c r="U190" s="278"/>
      <c r="V190" s="278"/>
      <c r="W190" s="278"/>
      <c r="X190" s="278"/>
      <c r="Y190" s="278"/>
      <c r="Z190" s="278"/>
    </row>
    <row r="191">
      <c r="A191" s="278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278"/>
      <c r="Q191" s="278"/>
      <c r="R191" s="278"/>
      <c r="S191" s="278"/>
      <c r="T191" s="278"/>
      <c r="U191" s="278"/>
      <c r="V191" s="278"/>
      <c r="W191" s="278"/>
      <c r="X191" s="278"/>
      <c r="Y191" s="278"/>
      <c r="Z191" s="278"/>
    </row>
    <row r="192">
      <c r="A192" s="278"/>
      <c r="B192" s="278"/>
      <c r="C192" s="278"/>
      <c r="D192" s="278"/>
      <c r="E192" s="278"/>
      <c r="F192" s="278"/>
      <c r="G192" s="278"/>
      <c r="H192" s="278"/>
      <c r="I192" s="278"/>
      <c r="J192" s="278"/>
      <c r="K192" s="278"/>
      <c r="L192" s="278"/>
      <c r="M192" s="278"/>
      <c r="N192" s="278"/>
      <c r="O192" s="278"/>
      <c r="P192" s="278"/>
      <c r="Q192" s="278"/>
      <c r="R192" s="278"/>
      <c r="S192" s="278"/>
      <c r="T192" s="278"/>
      <c r="U192" s="278"/>
      <c r="V192" s="278"/>
      <c r="W192" s="278"/>
      <c r="X192" s="278"/>
      <c r="Y192" s="278"/>
      <c r="Z192" s="278"/>
    </row>
    <row r="193">
      <c r="A193" s="278"/>
      <c r="B193" s="278"/>
      <c r="C193" s="278"/>
      <c r="D193" s="278"/>
      <c r="E193" s="278"/>
      <c r="F193" s="278"/>
      <c r="G193" s="278"/>
      <c r="H193" s="278"/>
      <c r="I193" s="278"/>
      <c r="J193" s="278"/>
      <c r="K193" s="278"/>
      <c r="L193" s="278"/>
      <c r="M193" s="278"/>
      <c r="N193" s="278"/>
      <c r="O193" s="278"/>
      <c r="P193" s="278"/>
      <c r="Q193" s="278"/>
      <c r="R193" s="278"/>
      <c r="S193" s="278"/>
      <c r="T193" s="278"/>
      <c r="U193" s="278"/>
      <c r="V193" s="278"/>
      <c r="W193" s="278"/>
      <c r="X193" s="278"/>
      <c r="Y193" s="278"/>
      <c r="Z193" s="278"/>
    </row>
    <row r="194">
      <c r="A194" s="278"/>
      <c r="B194" s="278"/>
      <c r="C194" s="278"/>
      <c r="D194" s="278"/>
      <c r="E194" s="278"/>
      <c r="F194" s="278"/>
      <c r="G194" s="278"/>
      <c r="H194" s="278"/>
      <c r="I194" s="278"/>
      <c r="J194" s="278"/>
      <c r="K194" s="278"/>
      <c r="L194" s="278"/>
      <c r="M194" s="278"/>
      <c r="N194" s="278"/>
      <c r="O194" s="278"/>
      <c r="P194" s="278"/>
      <c r="Q194" s="278"/>
      <c r="R194" s="278"/>
      <c r="S194" s="278"/>
      <c r="T194" s="278"/>
      <c r="U194" s="278"/>
      <c r="V194" s="278"/>
      <c r="W194" s="278"/>
      <c r="X194" s="278"/>
      <c r="Y194" s="278"/>
      <c r="Z194" s="278"/>
    </row>
    <row r="195">
      <c r="A195" s="278"/>
      <c r="B195" s="278"/>
      <c r="C195" s="278"/>
      <c r="D195" s="278"/>
      <c r="E195" s="278"/>
      <c r="F195" s="278"/>
      <c r="G195" s="278"/>
      <c r="H195" s="278"/>
      <c r="I195" s="278"/>
      <c r="J195" s="278"/>
      <c r="K195" s="278"/>
      <c r="L195" s="278"/>
      <c r="M195" s="278"/>
      <c r="N195" s="278"/>
      <c r="O195" s="278"/>
      <c r="P195" s="278"/>
      <c r="Q195" s="278"/>
      <c r="R195" s="278"/>
      <c r="S195" s="278"/>
      <c r="T195" s="278"/>
      <c r="U195" s="278"/>
      <c r="V195" s="278"/>
      <c r="W195" s="278"/>
      <c r="X195" s="278"/>
      <c r="Y195" s="278"/>
      <c r="Z195" s="278"/>
    </row>
    <row r="196">
      <c r="A196" s="278"/>
      <c r="B196" s="278"/>
      <c r="C196" s="278"/>
      <c r="D196" s="278"/>
      <c r="E196" s="278"/>
      <c r="F196" s="278"/>
      <c r="G196" s="278"/>
      <c r="H196" s="278"/>
      <c r="I196" s="278"/>
      <c r="J196" s="278"/>
      <c r="K196" s="278"/>
      <c r="L196" s="278"/>
      <c r="M196" s="278"/>
      <c r="N196" s="278"/>
      <c r="O196" s="278"/>
      <c r="P196" s="278"/>
      <c r="Q196" s="278"/>
      <c r="R196" s="278"/>
      <c r="S196" s="278"/>
      <c r="T196" s="278"/>
      <c r="U196" s="278"/>
      <c r="V196" s="278"/>
      <c r="W196" s="278"/>
      <c r="X196" s="278"/>
      <c r="Y196" s="278"/>
      <c r="Z196" s="278"/>
    </row>
    <row r="197">
      <c r="A197" s="278"/>
      <c r="B197" s="278"/>
      <c r="C197" s="278"/>
      <c r="D197" s="278"/>
      <c r="E197" s="278"/>
      <c r="F197" s="278"/>
      <c r="G197" s="278"/>
      <c r="H197" s="278"/>
      <c r="I197" s="278"/>
      <c r="J197" s="278"/>
      <c r="K197" s="278"/>
      <c r="L197" s="278"/>
      <c r="M197" s="278"/>
      <c r="N197" s="278"/>
      <c r="O197" s="278"/>
      <c r="P197" s="278"/>
      <c r="Q197" s="278"/>
      <c r="R197" s="278"/>
      <c r="S197" s="278"/>
      <c r="T197" s="278"/>
      <c r="U197" s="278"/>
      <c r="V197" s="278"/>
      <c r="W197" s="278"/>
      <c r="X197" s="278"/>
      <c r="Y197" s="278"/>
      <c r="Z197" s="278"/>
    </row>
    <row r="198">
      <c r="A198" s="278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278"/>
      <c r="M198" s="278"/>
      <c r="N198" s="278"/>
      <c r="O198" s="278"/>
      <c r="P198" s="278"/>
      <c r="Q198" s="278"/>
      <c r="R198" s="278"/>
      <c r="S198" s="278"/>
      <c r="T198" s="278"/>
      <c r="U198" s="278"/>
      <c r="V198" s="278"/>
      <c r="W198" s="278"/>
      <c r="X198" s="278"/>
      <c r="Y198" s="278"/>
      <c r="Z198" s="278"/>
    </row>
    <row r="199">
      <c r="A199" s="278"/>
      <c r="B199" s="278"/>
      <c r="C199" s="278"/>
      <c r="D199" s="278"/>
      <c r="E199" s="278"/>
      <c r="F199" s="278"/>
      <c r="G199" s="278"/>
      <c r="H199" s="278"/>
      <c r="I199" s="278"/>
      <c r="J199" s="278"/>
      <c r="K199" s="278"/>
      <c r="L199" s="278"/>
      <c r="M199" s="278"/>
      <c r="N199" s="278"/>
      <c r="O199" s="278"/>
      <c r="P199" s="278"/>
      <c r="Q199" s="278"/>
      <c r="R199" s="278"/>
      <c r="S199" s="278"/>
      <c r="T199" s="278"/>
      <c r="U199" s="278"/>
      <c r="V199" s="278"/>
      <c r="W199" s="278"/>
      <c r="X199" s="278"/>
      <c r="Y199" s="278"/>
      <c r="Z199" s="278"/>
    </row>
    <row r="200">
      <c r="A200" s="278"/>
      <c r="B200" s="278"/>
      <c r="C200" s="278"/>
      <c r="D200" s="278"/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8"/>
      <c r="P200" s="278"/>
      <c r="Q200" s="278"/>
      <c r="R200" s="278"/>
      <c r="S200" s="278"/>
      <c r="T200" s="278"/>
      <c r="U200" s="278"/>
      <c r="V200" s="278"/>
      <c r="W200" s="278"/>
      <c r="X200" s="278"/>
      <c r="Y200" s="278"/>
      <c r="Z200" s="278"/>
    </row>
    <row r="201">
      <c r="A201" s="278"/>
      <c r="B201" s="278"/>
      <c r="C201" s="278"/>
      <c r="D201" s="278"/>
      <c r="E201" s="278"/>
      <c r="F201" s="278"/>
      <c r="G201" s="278"/>
      <c r="H201" s="278"/>
      <c r="I201" s="278"/>
      <c r="J201" s="278"/>
      <c r="K201" s="278"/>
      <c r="L201" s="278"/>
      <c r="M201" s="278"/>
      <c r="N201" s="278"/>
      <c r="O201" s="278"/>
      <c r="P201" s="278"/>
      <c r="Q201" s="278"/>
      <c r="R201" s="278"/>
      <c r="S201" s="278"/>
      <c r="T201" s="278"/>
      <c r="U201" s="278"/>
      <c r="V201" s="278"/>
      <c r="W201" s="278"/>
      <c r="X201" s="278"/>
      <c r="Y201" s="278"/>
      <c r="Z201" s="278"/>
    </row>
    <row r="202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278"/>
      <c r="Q202" s="278"/>
      <c r="R202" s="278"/>
      <c r="S202" s="278"/>
      <c r="T202" s="278"/>
      <c r="U202" s="278"/>
      <c r="V202" s="278"/>
      <c r="W202" s="278"/>
      <c r="X202" s="278"/>
      <c r="Y202" s="278"/>
      <c r="Z202" s="278"/>
    </row>
    <row r="203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278"/>
      <c r="Q203" s="278"/>
      <c r="R203" s="278"/>
      <c r="S203" s="278"/>
      <c r="T203" s="278"/>
      <c r="U203" s="278"/>
      <c r="V203" s="278"/>
      <c r="W203" s="278"/>
      <c r="X203" s="278"/>
      <c r="Y203" s="278"/>
      <c r="Z203" s="278"/>
    </row>
    <row r="204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278"/>
      <c r="Q204" s="278"/>
      <c r="R204" s="278"/>
      <c r="S204" s="278"/>
      <c r="T204" s="278"/>
      <c r="U204" s="278"/>
      <c r="V204" s="278"/>
      <c r="W204" s="278"/>
      <c r="X204" s="278"/>
      <c r="Y204" s="278"/>
      <c r="Z204" s="278"/>
    </row>
    <row r="205">
      <c r="A205" s="278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278"/>
      <c r="Q205" s="278"/>
      <c r="R205" s="278"/>
      <c r="S205" s="278"/>
      <c r="T205" s="278"/>
      <c r="U205" s="278"/>
      <c r="V205" s="278"/>
      <c r="W205" s="278"/>
      <c r="X205" s="278"/>
      <c r="Y205" s="278"/>
      <c r="Z205" s="278"/>
    </row>
    <row r="206">
      <c r="A206" s="278"/>
      <c r="B206" s="278"/>
      <c r="C206" s="278"/>
      <c r="D206" s="278"/>
      <c r="E206" s="278"/>
      <c r="F206" s="278"/>
      <c r="G206" s="278"/>
      <c r="H206" s="278"/>
      <c r="I206" s="278"/>
      <c r="J206" s="278"/>
      <c r="K206" s="278"/>
      <c r="L206" s="278"/>
      <c r="M206" s="278"/>
      <c r="N206" s="278"/>
      <c r="O206" s="278"/>
      <c r="P206" s="278"/>
      <c r="Q206" s="278"/>
      <c r="R206" s="278"/>
      <c r="S206" s="278"/>
      <c r="T206" s="278"/>
      <c r="U206" s="278"/>
      <c r="V206" s="278"/>
      <c r="W206" s="278"/>
      <c r="X206" s="278"/>
      <c r="Y206" s="278"/>
      <c r="Z206" s="278"/>
    </row>
    <row r="207">
      <c r="A207" s="278"/>
      <c r="B207" s="278"/>
      <c r="C207" s="278"/>
      <c r="D207" s="278"/>
      <c r="E207" s="278"/>
      <c r="F207" s="278"/>
      <c r="G207" s="278"/>
      <c r="H207" s="278"/>
      <c r="I207" s="278"/>
      <c r="J207" s="278"/>
      <c r="K207" s="278"/>
      <c r="L207" s="278"/>
      <c r="M207" s="278"/>
      <c r="N207" s="278"/>
      <c r="O207" s="278"/>
      <c r="P207" s="278"/>
      <c r="Q207" s="278"/>
      <c r="R207" s="278"/>
      <c r="S207" s="278"/>
      <c r="T207" s="278"/>
      <c r="U207" s="278"/>
      <c r="V207" s="278"/>
      <c r="W207" s="278"/>
      <c r="X207" s="278"/>
      <c r="Y207" s="278"/>
      <c r="Z207" s="278"/>
    </row>
    <row r="208">
      <c r="A208" s="278"/>
      <c r="B208" s="278"/>
      <c r="C208" s="278"/>
      <c r="D208" s="278"/>
      <c r="E208" s="278"/>
      <c r="F208" s="278"/>
      <c r="G208" s="278"/>
      <c r="H208" s="278"/>
      <c r="I208" s="278"/>
      <c r="J208" s="278"/>
      <c r="K208" s="278"/>
      <c r="L208" s="278"/>
      <c r="M208" s="278"/>
      <c r="N208" s="278"/>
      <c r="O208" s="278"/>
      <c r="P208" s="278"/>
      <c r="Q208" s="278"/>
      <c r="R208" s="278"/>
      <c r="S208" s="278"/>
      <c r="T208" s="278"/>
      <c r="U208" s="278"/>
      <c r="V208" s="278"/>
      <c r="W208" s="278"/>
      <c r="X208" s="278"/>
      <c r="Y208" s="278"/>
      <c r="Z208" s="278"/>
    </row>
    <row r="209">
      <c r="A209" s="278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278"/>
      <c r="M209" s="278"/>
      <c r="N209" s="278"/>
      <c r="O209" s="278"/>
      <c r="P209" s="278"/>
      <c r="Q209" s="278"/>
      <c r="R209" s="278"/>
      <c r="S209" s="278"/>
      <c r="T209" s="278"/>
      <c r="U209" s="278"/>
      <c r="V209" s="278"/>
      <c r="W209" s="278"/>
      <c r="X209" s="278"/>
      <c r="Y209" s="278"/>
      <c r="Z209" s="278"/>
    </row>
    <row r="210">
      <c r="A210" s="278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278"/>
      <c r="Q210" s="278"/>
      <c r="R210" s="278"/>
      <c r="S210" s="278"/>
      <c r="T210" s="278"/>
      <c r="U210" s="278"/>
      <c r="V210" s="278"/>
      <c r="W210" s="278"/>
      <c r="X210" s="278"/>
      <c r="Y210" s="278"/>
      <c r="Z210" s="278"/>
    </row>
    <row r="211">
      <c r="A211" s="278"/>
      <c r="B211" s="278"/>
      <c r="C211" s="278"/>
      <c r="D211" s="278"/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O211" s="278"/>
      <c r="P211" s="278"/>
      <c r="Q211" s="278"/>
      <c r="R211" s="278"/>
      <c r="S211" s="278"/>
      <c r="T211" s="278"/>
      <c r="U211" s="278"/>
      <c r="V211" s="278"/>
      <c r="W211" s="278"/>
      <c r="X211" s="278"/>
      <c r="Y211" s="278"/>
      <c r="Z211" s="278"/>
    </row>
    <row r="212">
      <c r="A212" s="278"/>
      <c r="B212" s="278"/>
      <c r="C212" s="278"/>
      <c r="D212" s="278"/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78"/>
      <c r="S212" s="278"/>
      <c r="T212" s="278"/>
      <c r="U212" s="278"/>
      <c r="V212" s="278"/>
      <c r="W212" s="278"/>
      <c r="X212" s="278"/>
      <c r="Y212" s="278"/>
      <c r="Z212" s="278"/>
    </row>
    <row r="213">
      <c r="A213" s="278"/>
      <c r="B213" s="278"/>
      <c r="C213" s="278"/>
      <c r="D213" s="278"/>
      <c r="E213" s="278"/>
      <c r="F213" s="278"/>
      <c r="G213" s="278"/>
      <c r="H213" s="278"/>
      <c r="I213" s="278"/>
      <c r="J213" s="278"/>
      <c r="K213" s="278"/>
      <c r="L213" s="278"/>
      <c r="M213" s="278"/>
      <c r="N213" s="278"/>
      <c r="O213" s="278"/>
      <c r="P213" s="278"/>
      <c r="Q213" s="278"/>
      <c r="R213" s="278"/>
      <c r="S213" s="278"/>
      <c r="T213" s="278"/>
      <c r="U213" s="278"/>
      <c r="V213" s="278"/>
      <c r="W213" s="278"/>
      <c r="X213" s="278"/>
      <c r="Y213" s="278"/>
      <c r="Z213" s="278"/>
    </row>
    <row r="214">
      <c r="A214" s="278"/>
      <c r="B214" s="278"/>
      <c r="C214" s="278"/>
      <c r="D214" s="278"/>
      <c r="E214" s="278"/>
      <c r="F214" s="278"/>
      <c r="G214" s="278"/>
      <c r="H214" s="278"/>
      <c r="I214" s="278"/>
      <c r="J214" s="278"/>
      <c r="K214" s="278"/>
      <c r="L214" s="278"/>
      <c r="M214" s="278"/>
      <c r="N214" s="278"/>
      <c r="O214" s="278"/>
      <c r="P214" s="278"/>
      <c r="Q214" s="278"/>
      <c r="R214" s="278"/>
      <c r="S214" s="278"/>
      <c r="T214" s="278"/>
      <c r="U214" s="278"/>
      <c r="V214" s="278"/>
      <c r="W214" s="278"/>
      <c r="X214" s="278"/>
      <c r="Y214" s="278"/>
      <c r="Z214" s="278"/>
    </row>
    <row r="215">
      <c r="A215" s="278"/>
      <c r="B215" s="278"/>
      <c r="C215" s="278"/>
      <c r="D215" s="278"/>
      <c r="E215" s="278"/>
      <c r="F215" s="278"/>
      <c r="G215" s="278"/>
      <c r="H215" s="278"/>
      <c r="I215" s="278"/>
      <c r="J215" s="278"/>
      <c r="K215" s="278"/>
      <c r="L215" s="278"/>
      <c r="M215" s="278"/>
      <c r="N215" s="278"/>
      <c r="O215" s="278"/>
      <c r="P215" s="278"/>
      <c r="Q215" s="278"/>
      <c r="R215" s="278"/>
      <c r="S215" s="278"/>
      <c r="T215" s="278"/>
      <c r="U215" s="278"/>
      <c r="V215" s="278"/>
      <c r="W215" s="278"/>
      <c r="X215" s="278"/>
      <c r="Y215" s="278"/>
      <c r="Z215" s="278"/>
    </row>
    <row r="216">
      <c r="A216" s="278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278"/>
      <c r="M216" s="278"/>
      <c r="N216" s="278"/>
      <c r="O216" s="278"/>
      <c r="P216" s="278"/>
      <c r="Q216" s="278"/>
      <c r="R216" s="278"/>
      <c r="S216" s="278"/>
      <c r="T216" s="278"/>
      <c r="U216" s="278"/>
      <c r="V216" s="278"/>
      <c r="W216" s="278"/>
      <c r="X216" s="278"/>
      <c r="Y216" s="278"/>
      <c r="Z216" s="278"/>
    </row>
    <row r="217">
      <c r="A217" s="278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278"/>
      <c r="M217" s="278"/>
      <c r="N217" s="278"/>
      <c r="O217" s="278"/>
      <c r="P217" s="278"/>
      <c r="Q217" s="278"/>
      <c r="R217" s="278"/>
      <c r="S217" s="278"/>
      <c r="T217" s="278"/>
      <c r="U217" s="278"/>
      <c r="V217" s="278"/>
      <c r="W217" s="278"/>
      <c r="X217" s="278"/>
      <c r="Y217" s="278"/>
      <c r="Z217" s="278"/>
    </row>
    <row r="218">
      <c r="A218" s="278"/>
      <c r="B218" s="278"/>
      <c r="C218" s="278"/>
      <c r="D218" s="278"/>
      <c r="E218" s="278"/>
      <c r="F218" s="278"/>
      <c r="G218" s="278"/>
      <c r="H218" s="278"/>
      <c r="I218" s="278"/>
      <c r="J218" s="278"/>
      <c r="K218" s="278"/>
      <c r="L218" s="278"/>
      <c r="M218" s="278"/>
      <c r="N218" s="278"/>
      <c r="O218" s="278"/>
      <c r="P218" s="278"/>
      <c r="Q218" s="278"/>
      <c r="R218" s="278"/>
      <c r="S218" s="278"/>
      <c r="T218" s="278"/>
      <c r="U218" s="278"/>
      <c r="V218" s="278"/>
      <c r="W218" s="278"/>
      <c r="X218" s="278"/>
      <c r="Y218" s="278"/>
      <c r="Z218" s="278"/>
    </row>
    <row r="219">
      <c r="A219" s="278"/>
      <c r="B219" s="278"/>
      <c r="C219" s="278"/>
      <c r="D219" s="278"/>
      <c r="E219" s="278"/>
      <c r="F219" s="278"/>
      <c r="G219" s="278"/>
      <c r="H219" s="278"/>
      <c r="I219" s="278"/>
      <c r="J219" s="278"/>
      <c r="K219" s="278"/>
      <c r="L219" s="278"/>
      <c r="M219" s="278"/>
      <c r="N219" s="278"/>
      <c r="O219" s="278"/>
      <c r="P219" s="278"/>
      <c r="Q219" s="278"/>
      <c r="R219" s="278"/>
      <c r="S219" s="278"/>
      <c r="T219" s="278"/>
      <c r="U219" s="278"/>
      <c r="V219" s="278"/>
      <c r="W219" s="278"/>
      <c r="X219" s="278"/>
      <c r="Y219" s="278"/>
      <c r="Z219" s="278"/>
    </row>
    <row r="220">
      <c r="A220" s="278"/>
      <c r="B220" s="278"/>
      <c r="C220" s="278"/>
      <c r="D220" s="278"/>
      <c r="E220" s="278"/>
      <c r="F220" s="278"/>
      <c r="G220" s="278"/>
      <c r="H220" s="278"/>
      <c r="I220" s="278"/>
      <c r="J220" s="278"/>
      <c r="K220" s="278"/>
      <c r="L220" s="278"/>
      <c r="M220" s="278"/>
      <c r="N220" s="278"/>
      <c r="O220" s="278"/>
      <c r="P220" s="278"/>
      <c r="Q220" s="278"/>
      <c r="R220" s="278"/>
      <c r="S220" s="278"/>
      <c r="T220" s="278"/>
      <c r="U220" s="278"/>
      <c r="V220" s="278"/>
      <c r="W220" s="278"/>
      <c r="X220" s="278"/>
      <c r="Y220" s="278"/>
      <c r="Z220" s="278"/>
    </row>
    <row r="221">
      <c r="A221" s="278"/>
      <c r="B221" s="278"/>
      <c r="C221" s="278"/>
      <c r="D221" s="278"/>
      <c r="E221" s="278"/>
      <c r="F221" s="278"/>
      <c r="G221" s="278"/>
      <c r="H221" s="278"/>
      <c r="I221" s="278"/>
      <c r="J221" s="278"/>
      <c r="K221" s="278"/>
      <c r="L221" s="278"/>
      <c r="M221" s="278"/>
      <c r="N221" s="278"/>
      <c r="O221" s="278"/>
      <c r="P221" s="278"/>
      <c r="Q221" s="278"/>
      <c r="R221" s="278"/>
      <c r="S221" s="278"/>
      <c r="T221" s="278"/>
      <c r="U221" s="278"/>
      <c r="V221" s="278"/>
      <c r="W221" s="278"/>
      <c r="X221" s="278"/>
      <c r="Y221" s="278"/>
      <c r="Z221" s="278"/>
    </row>
    <row r="222">
      <c r="A222" s="278"/>
      <c r="B222" s="278"/>
      <c r="C222" s="278"/>
      <c r="D222" s="278"/>
      <c r="E222" s="278"/>
      <c r="F222" s="278"/>
      <c r="G222" s="278"/>
      <c r="H222" s="278"/>
      <c r="I222" s="278"/>
      <c r="J222" s="278"/>
      <c r="K222" s="278"/>
      <c r="L222" s="278"/>
      <c r="M222" s="278"/>
      <c r="N222" s="278"/>
      <c r="O222" s="278"/>
      <c r="P222" s="278"/>
      <c r="Q222" s="278"/>
      <c r="R222" s="278"/>
      <c r="S222" s="278"/>
      <c r="T222" s="278"/>
      <c r="U222" s="278"/>
      <c r="V222" s="278"/>
      <c r="W222" s="278"/>
      <c r="X222" s="278"/>
      <c r="Y222" s="278"/>
      <c r="Z222" s="278"/>
    </row>
    <row r="223">
      <c r="A223" s="278"/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278"/>
      <c r="M223" s="278"/>
      <c r="N223" s="278"/>
      <c r="O223" s="278"/>
      <c r="P223" s="278"/>
      <c r="Q223" s="278"/>
      <c r="R223" s="278"/>
      <c r="S223" s="278"/>
      <c r="T223" s="278"/>
      <c r="U223" s="278"/>
      <c r="V223" s="278"/>
      <c r="W223" s="278"/>
      <c r="X223" s="278"/>
      <c r="Y223" s="278"/>
      <c r="Z223" s="278"/>
    </row>
    <row r="224">
      <c r="A224" s="278"/>
      <c r="B224" s="278"/>
      <c r="C224" s="278"/>
      <c r="D224" s="278"/>
      <c r="E224" s="278"/>
      <c r="F224" s="278"/>
      <c r="G224" s="278"/>
      <c r="H224" s="278"/>
      <c r="I224" s="278"/>
      <c r="J224" s="278"/>
      <c r="K224" s="278"/>
      <c r="L224" s="278"/>
      <c r="M224" s="278"/>
      <c r="N224" s="278"/>
      <c r="O224" s="278"/>
      <c r="P224" s="278"/>
      <c r="Q224" s="278"/>
      <c r="R224" s="278"/>
      <c r="S224" s="278"/>
      <c r="T224" s="278"/>
      <c r="U224" s="278"/>
      <c r="V224" s="278"/>
      <c r="W224" s="278"/>
      <c r="X224" s="278"/>
      <c r="Y224" s="278"/>
      <c r="Z224" s="278"/>
    </row>
    <row r="225">
      <c r="A225" s="278"/>
      <c r="B225" s="278"/>
      <c r="C225" s="278"/>
      <c r="D225" s="278"/>
      <c r="E225" s="278"/>
      <c r="F225" s="278"/>
      <c r="G225" s="278"/>
      <c r="H225" s="278"/>
      <c r="I225" s="278"/>
      <c r="J225" s="278"/>
      <c r="K225" s="278"/>
      <c r="L225" s="278"/>
      <c r="M225" s="278"/>
      <c r="N225" s="278"/>
      <c r="O225" s="278"/>
      <c r="P225" s="278"/>
      <c r="Q225" s="278"/>
      <c r="R225" s="278"/>
      <c r="S225" s="278"/>
      <c r="T225" s="278"/>
      <c r="U225" s="278"/>
      <c r="V225" s="278"/>
      <c r="W225" s="278"/>
      <c r="X225" s="278"/>
      <c r="Y225" s="278"/>
      <c r="Z225" s="278"/>
    </row>
    <row r="226">
      <c r="A226" s="278"/>
      <c r="B226" s="278"/>
      <c r="C226" s="278"/>
      <c r="D226" s="278"/>
      <c r="E226" s="278"/>
      <c r="F226" s="278"/>
      <c r="G226" s="278"/>
      <c r="H226" s="278"/>
      <c r="I226" s="278"/>
      <c r="J226" s="278"/>
      <c r="K226" s="278"/>
      <c r="L226" s="278"/>
      <c r="M226" s="278"/>
      <c r="N226" s="278"/>
      <c r="O226" s="278"/>
      <c r="P226" s="278"/>
      <c r="Q226" s="278"/>
      <c r="R226" s="278"/>
      <c r="S226" s="278"/>
      <c r="T226" s="278"/>
      <c r="U226" s="278"/>
      <c r="V226" s="278"/>
      <c r="W226" s="278"/>
      <c r="X226" s="278"/>
      <c r="Y226" s="278"/>
      <c r="Z226" s="278"/>
    </row>
    <row r="227">
      <c r="A227" s="278"/>
      <c r="B227" s="278"/>
      <c r="C227" s="278"/>
      <c r="D227" s="278"/>
      <c r="E227" s="278"/>
      <c r="F227" s="278"/>
      <c r="G227" s="278"/>
      <c r="H227" s="278"/>
      <c r="I227" s="278"/>
      <c r="J227" s="278"/>
      <c r="K227" s="278"/>
      <c r="L227" s="278"/>
      <c r="M227" s="278"/>
      <c r="N227" s="278"/>
      <c r="O227" s="278"/>
      <c r="P227" s="278"/>
      <c r="Q227" s="278"/>
      <c r="R227" s="278"/>
      <c r="S227" s="278"/>
      <c r="T227" s="278"/>
      <c r="U227" s="278"/>
      <c r="V227" s="278"/>
      <c r="W227" s="278"/>
      <c r="X227" s="278"/>
      <c r="Y227" s="278"/>
      <c r="Z227" s="278"/>
    </row>
    <row r="228">
      <c r="A228" s="278"/>
      <c r="B228" s="278"/>
      <c r="C228" s="278"/>
      <c r="D228" s="278"/>
      <c r="E228" s="278"/>
      <c r="F228" s="278"/>
      <c r="G228" s="278"/>
      <c r="H228" s="278"/>
      <c r="I228" s="278"/>
      <c r="J228" s="278"/>
      <c r="K228" s="278"/>
      <c r="L228" s="278"/>
      <c r="M228" s="278"/>
      <c r="N228" s="278"/>
      <c r="O228" s="278"/>
      <c r="P228" s="278"/>
      <c r="Q228" s="278"/>
      <c r="R228" s="278"/>
      <c r="S228" s="278"/>
      <c r="T228" s="278"/>
      <c r="U228" s="278"/>
      <c r="V228" s="278"/>
      <c r="W228" s="278"/>
      <c r="X228" s="278"/>
      <c r="Y228" s="278"/>
      <c r="Z228" s="278"/>
    </row>
    <row r="229">
      <c r="A229" s="278"/>
      <c r="B229" s="278"/>
      <c r="C229" s="278"/>
      <c r="D229" s="278"/>
      <c r="E229" s="278"/>
      <c r="F229" s="278"/>
      <c r="G229" s="278"/>
      <c r="H229" s="278"/>
      <c r="I229" s="278"/>
      <c r="J229" s="278"/>
      <c r="K229" s="278"/>
      <c r="L229" s="278"/>
      <c r="M229" s="278"/>
      <c r="N229" s="278"/>
      <c r="O229" s="278"/>
      <c r="P229" s="278"/>
      <c r="Q229" s="278"/>
      <c r="R229" s="278"/>
      <c r="S229" s="278"/>
      <c r="T229" s="278"/>
      <c r="U229" s="278"/>
      <c r="V229" s="278"/>
      <c r="W229" s="278"/>
      <c r="X229" s="278"/>
      <c r="Y229" s="278"/>
      <c r="Z229" s="278"/>
    </row>
    <row r="230">
      <c r="A230" s="278"/>
      <c r="B230" s="278"/>
      <c r="C230" s="278"/>
      <c r="D230" s="278"/>
      <c r="E230" s="278"/>
      <c r="F230" s="278"/>
      <c r="G230" s="278"/>
      <c r="H230" s="278"/>
      <c r="I230" s="278"/>
      <c r="J230" s="278"/>
      <c r="K230" s="278"/>
      <c r="L230" s="278"/>
      <c r="M230" s="278"/>
      <c r="N230" s="278"/>
      <c r="O230" s="278"/>
      <c r="P230" s="278"/>
      <c r="Q230" s="278"/>
      <c r="R230" s="278"/>
      <c r="S230" s="278"/>
      <c r="T230" s="278"/>
      <c r="U230" s="278"/>
      <c r="V230" s="278"/>
      <c r="W230" s="278"/>
      <c r="X230" s="278"/>
      <c r="Y230" s="278"/>
      <c r="Z230" s="278"/>
    </row>
    <row r="231">
      <c r="A231" s="278"/>
      <c r="B231" s="278"/>
      <c r="C231" s="278"/>
      <c r="D231" s="278"/>
      <c r="E231" s="278"/>
      <c r="F231" s="278"/>
      <c r="G231" s="278"/>
      <c r="H231" s="278"/>
      <c r="I231" s="278"/>
      <c r="J231" s="278"/>
      <c r="K231" s="278"/>
      <c r="L231" s="278"/>
      <c r="M231" s="278"/>
      <c r="N231" s="278"/>
      <c r="O231" s="278"/>
      <c r="P231" s="278"/>
      <c r="Q231" s="278"/>
      <c r="R231" s="278"/>
      <c r="S231" s="278"/>
      <c r="T231" s="278"/>
      <c r="U231" s="278"/>
      <c r="V231" s="278"/>
      <c r="W231" s="278"/>
      <c r="X231" s="278"/>
      <c r="Y231" s="278"/>
      <c r="Z231" s="278"/>
    </row>
    <row r="232">
      <c r="A232" s="278"/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278"/>
      <c r="M232" s="278"/>
      <c r="N232" s="278"/>
      <c r="O232" s="278"/>
      <c r="P232" s="278"/>
      <c r="Q232" s="278"/>
      <c r="R232" s="278"/>
      <c r="S232" s="278"/>
      <c r="T232" s="278"/>
      <c r="U232" s="278"/>
      <c r="V232" s="278"/>
      <c r="W232" s="278"/>
      <c r="X232" s="278"/>
      <c r="Y232" s="278"/>
      <c r="Z232" s="278"/>
    </row>
    <row r="233">
      <c r="A233" s="278"/>
      <c r="B233" s="278"/>
      <c r="C233" s="278"/>
      <c r="D233" s="278"/>
      <c r="E233" s="278"/>
      <c r="F233" s="278"/>
      <c r="G233" s="278"/>
      <c r="H233" s="278"/>
      <c r="I233" s="278"/>
      <c r="J233" s="278"/>
      <c r="K233" s="278"/>
      <c r="L233" s="278"/>
      <c r="M233" s="278"/>
      <c r="N233" s="278"/>
      <c r="O233" s="278"/>
      <c r="P233" s="278"/>
      <c r="Q233" s="278"/>
      <c r="R233" s="278"/>
      <c r="S233" s="278"/>
      <c r="T233" s="278"/>
      <c r="U233" s="278"/>
      <c r="V233" s="278"/>
      <c r="W233" s="278"/>
      <c r="X233" s="278"/>
      <c r="Y233" s="278"/>
      <c r="Z233" s="278"/>
    </row>
    <row r="234">
      <c r="A234" s="278"/>
      <c r="B234" s="278"/>
      <c r="C234" s="278"/>
      <c r="D234" s="278"/>
      <c r="E234" s="278"/>
      <c r="F234" s="278"/>
      <c r="G234" s="278"/>
      <c r="H234" s="278"/>
      <c r="I234" s="278"/>
      <c r="J234" s="278"/>
      <c r="K234" s="278"/>
      <c r="L234" s="278"/>
      <c r="M234" s="278"/>
      <c r="N234" s="278"/>
      <c r="O234" s="278"/>
      <c r="P234" s="278"/>
      <c r="Q234" s="278"/>
      <c r="R234" s="278"/>
      <c r="S234" s="278"/>
      <c r="T234" s="278"/>
      <c r="U234" s="278"/>
      <c r="V234" s="278"/>
      <c r="W234" s="278"/>
      <c r="X234" s="278"/>
      <c r="Y234" s="278"/>
      <c r="Z234" s="278"/>
    </row>
    <row r="235">
      <c r="A235" s="278"/>
      <c r="B235" s="278"/>
      <c r="C235" s="278"/>
      <c r="D235" s="278"/>
      <c r="E235" s="278"/>
      <c r="F235" s="278"/>
      <c r="G235" s="278"/>
      <c r="H235" s="278"/>
      <c r="I235" s="278"/>
      <c r="J235" s="278"/>
      <c r="K235" s="278"/>
      <c r="L235" s="278"/>
      <c r="M235" s="278"/>
      <c r="N235" s="278"/>
      <c r="O235" s="278"/>
      <c r="P235" s="278"/>
      <c r="Q235" s="278"/>
      <c r="R235" s="278"/>
      <c r="S235" s="278"/>
      <c r="T235" s="278"/>
      <c r="U235" s="278"/>
      <c r="V235" s="278"/>
      <c r="W235" s="278"/>
      <c r="X235" s="278"/>
      <c r="Y235" s="278"/>
      <c r="Z235" s="278"/>
    </row>
    <row r="236">
      <c r="A236" s="278"/>
      <c r="B236" s="278"/>
      <c r="C236" s="278"/>
      <c r="D236" s="278"/>
      <c r="E236" s="278"/>
      <c r="F236" s="278"/>
      <c r="G236" s="278"/>
      <c r="H236" s="278"/>
      <c r="I236" s="278"/>
      <c r="J236" s="278"/>
      <c r="K236" s="278"/>
      <c r="L236" s="278"/>
      <c r="M236" s="278"/>
      <c r="N236" s="278"/>
      <c r="O236" s="278"/>
      <c r="P236" s="278"/>
      <c r="Q236" s="278"/>
      <c r="R236" s="278"/>
      <c r="S236" s="278"/>
      <c r="T236" s="278"/>
      <c r="U236" s="278"/>
      <c r="V236" s="278"/>
      <c r="W236" s="278"/>
      <c r="X236" s="278"/>
      <c r="Y236" s="278"/>
      <c r="Z236" s="278"/>
    </row>
    <row r="237">
      <c r="A237" s="278"/>
      <c r="B237" s="278"/>
      <c r="C237" s="278"/>
      <c r="D237" s="278"/>
      <c r="E237" s="278"/>
      <c r="F237" s="278"/>
      <c r="G237" s="278"/>
      <c r="H237" s="278"/>
      <c r="I237" s="278"/>
      <c r="J237" s="278"/>
      <c r="K237" s="278"/>
      <c r="L237" s="278"/>
      <c r="M237" s="278"/>
      <c r="N237" s="278"/>
      <c r="O237" s="278"/>
      <c r="P237" s="278"/>
      <c r="Q237" s="278"/>
      <c r="R237" s="278"/>
      <c r="S237" s="278"/>
      <c r="T237" s="278"/>
      <c r="U237" s="278"/>
      <c r="V237" s="278"/>
      <c r="W237" s="278"/>
      <c r="X237" s="278"/>
      <c r="Y237" s="278"/>
      <c r="Z237" s="278"/>
    </row>
    <row r="238">
      <c r="A238" s="278"/>
      <c r="B238" s="278"/>
      <c r="C238" s="278"/>
      <c r="D238" s="278"/>
      <c r="E238" s="278"/>
      <c r="F238" s="278"/>
      <c r="G238" s="278"/>
      <c r="H238" s="278"/>
      <c r="I238" s="278"/>
      <c r="J238" s="278"/>
      <c r="K238" s="278"/>
      <c r="L238" s="278"/>
      <c r="M238" s="278"/>
      <c r="N238" s="278"/>
      <c r="O238" s="278"/>
      <c r="P238" s="278"/>
      <c r="Q238" s="278"/>
      <c r="R238" s="278"/>
      <c r="S238" s="278"/>
      <c r="T238" s="278"/>
      <c r="U238" s="278"/>
      <c r="V238" s="278"/>
      <c r="W238" s="278"/>
      <c r="X238" s="278"/>
      <c r="Y238" s="278"/>
      <c r="Z238" s="278"/>
    </row>
    <row r="239">
      <c r="A239" s="278"/>
      <c r="B239" s="278"/>
      <c r="C239" s="278"/>
      <c r="D239" s="278"/>
      <c r="E239" s="278"/>
      <c r="F239" s="278"/>
      <c r="G239" s="278"/>
      <c r="H239" s="278"/>
      <c r="I239" s="278"/>
      <c r="J239" s="278"/>
      <c r="K239" s="278"/>
      <c r="L239" s="278"/>
      <c r="M239" s="278"/>
      <c r="N239" s="278"/>
      <c r="O239" s="278"/>
      <c r="P239" s="278"/>
      <c r="Q239" s="278"/>
      <c r="R239" s="278"/>
      <c r="S239" s="278"/>
      <c r="T239" s="278"/>
      <c r="U239" s="278"/>
      <c r="V239" s="278"/>
      <c r="W239" s="278"/>
      <c r="X239" s="278"/>
      <c r="Y239" s="278"/>
      <c r="Z239" s="278"/>
    </row>
    <row r="240">
      <c r="A240" s="278"/>
      <c r="B240" s="278"/>
      <c r="C240" s="278"/>
      <c r="D240" s="278"/>
      <c r="E240" s="278"/>
      <c r="F240" s="278"/>
      <c r="G240" s="278"/>
      <c r="H240" s="278"/>
      <c r="I240" s="278"/>
      <c r="J240" s="278"/>
      <c r="K240" s="278"/>
      <c r="L240" s="278"/>
      <c r="M240" s="278"/>
      <c r="N240" s="278"/>
      <c r="O240" s="278"/>
      <c r="P240" s="278"/>
      <c r="Q240" s="278"/>
      <c r="R240" s="278"/>
      <c r="S240" s="278"/>
      <c r="T240" s="278"/>
      <c r="U240" s="278"/>
      <c r="V240" s="278"/>
      <c r="W240" s="278"/>
      <c r="X240" s="278"/>
      <c r="Y240" s="278"/>
      <c r="Z240" s="278"/>
    </row>
    <row r="241">
      <c r="A241" s="278"/>
      <c r="B241" s="278"/>
      <c r="C241" s="278"/>
      <c r="D241" s="278"/>
      <c r="E241" s="278"/>
      <c r="F241" s="278"/>
      <c r="G241" s="278"/>
      <c r="H241" s="278"/>
      <c r="I241" s="278"/>
      <c r="J241" s="278"/>
      <c r="K241" s="278"/>
      <c r="L241" s="278"/>
      <c r="M241" s="278"/>
      <c r="N241" s="278"/>
      <c r="O241" s="278"/>
      <c r="P241" s="278"/>
      <c r="Q241" s="278"/>
      <c r="R241" s="278"/>
      <c r="S241" s="278"/>
      <c r="T241" s="278"/>
      <c r="U241" s="278"/>
      <c r="V241" s="278"/>
      <c r="W241" s="278"/>
      <c r="X241" s="278"/>
      <c r="Y241" s="278"/>
      <c r="Z241" s="278"/>
    </row>
    <row r="242">
      <c r="A242" s="278"/>
      <c r="B242" s="278"/>
      <c r="C242" s="278"/>
      <c r="D242" s="278"/>
      <c r="E242" s="278"/>
      <c r="F242" s="278"/>
      <c r="G242" s="278"/>
      <c r="H242" s="278"/>
      <c r="I242" s="278"/>
      <c r="J242" s="278"/>
      <c r="K242" s="278"/>
      <c r="L242" s="278"/>
      <c r="M242" s="278"/>
      <c r="N242" s="278"/>
      <c r="O242" s="278"/>
      <c r="P242" s="278"/>
      <c r="Q242" s="278"/>
      <c r="R242" s="278"/>
      <c r="S242" s="278"/>
      <c r="T242" s="278"/>
      <c r="U242" s="278"/>
      <c r="V242" s="278"/>
      <c r="W242" s="278"/>
      <c r="X242" s="278"/>
      <c r="Y242" s="278"/>
      <c r="Z242" s="278"/>
    </row>
    <row r="243">
      <c r="A243" s="278"/>
      <c r="B243" s="278"/>
      <c r="C243" s="278"/>
      <c r="D243" s="278"/>
      <c r="E243" s="278"/>
      <c r="F243" s="278"/>
      <c r="G243" s="278"/>
      <c r="H243" s="278"/>
      <c r="I243" s="278"/>
      <c r="J243" s="278"/>
      <c r="K243" s="278"/>
      <c r="L243" s="278"/>
      <c r="M243" s="278"/>
      <c r="N243" s="278"/>
      <c r="O243" s="278"/>
      <c r="P243" s="278"/>
      <c r="Q243" s="278"/>
      <c r="R243" s="278"/>
      <c r="S243" s="278"/>
      <c r="T243" s="278"/>
      <c r="U243" s="278"/>
      <c r="V243" s="278"/>
      <c r="W243" s="278"/>
      <c r="X243" s="278"/>
      <c r="Y243" s="278"/>
      <c r="Z243" s="278"/>
    </row>
    <row r="244">
      <c r="A244" s="278"/>
      <c r="B244" s="278"/>
      <c r="C244" s="278"/>
      <c r="D244" s="278"/>
      <c r="E244" s="278"/>
      <c r="F244" s="278"/>
      <c r="G244" s="278"/>
      <c r="H244" s="278"/>
      <c r="I244" s="278"/>
      <c r="J244" s="278"/>
      <c r="K244" s="278"/>
      <c r="L244" s="278"/>
      <c r="M244" s="278"/>
      <c r="N244" s="278"/>
      <c r="O244" s="278"/>
      <c r="P244" s="278"/>
      <c r="Q244" s="278"/>
      <c r="R244" s="278"/>
      <c r="S244" s="278"/>
      <c r="T244" s="278"/>
      <c r="U244" s="278"/>
      <c r="V244" s="278"/>
      <c r="W244" s="278"/>
      <c r="X244" s="278"/>
      <c r="Y244" s="278"/>
      <c r="Z244" s="278"/>
    </row>
    <row r="245">
      <c r="A245" s="278"/>
      <c r="B245" s="278"/>
      <c r="C245" s="278"/>
      <c r="D245" s="278"/>
      <c r="E245" s="278"/>
      <c r="F245" s="278"/>
      <c r="G245" s="278"/>
      <c r="H245" s="278"/>
      <c r="I245" s="278"/>
      <c r="J245" s="278"/>
      <c r="K245" s="278"/>
      <c r="L245" s="278"/>
      <c r="M245" s="278"/>
      <c r="N245" s="278"/>
      <c r="O245" s="278"/>
      <c r="P245" s="278"/>
      <c r="Q245" s="278"/>
      <c r="R245" s="278"/>
      <c r="S245" s="278"/>
      <c r="T245" s="278"/>
      <c r="U245" s="278"/>
      <c r="V245" s="278"/>
      <c r="W245" s="278"/>
      <c r="X245" s="278"/>
      <c r="Y245" s="278"/>
      <c r="Z245" s="278"/>
    </row>
    <row r="246">
      <c r="A246" s="278"/>
      <c r="B246" s="278"/>
      <c r="C246" s="278"/>
      <c r="D246" s="278"/>
      <c r="E246" s="278"/>
      <c r="F246" s="278"/>
      <c r="G246" s="278"/>
      <c r="H246" s="278"/>
      <c r="I246" s="278"/>
      <c r="J246" s="278"/>
      <c r="K246" s="278"/>
      <c r="L246" s="278"/>
      <c r="M246" s="278"/>
      <c r="N246" s="278"/>
      <c r="O246" s="278"/>
      <c r="P246" s="278"/>
      <c r="Q246" s="278"/>
      <c r="R246" s="278"/>
      <c r="S246" s="278"/>
      <c r="T246" s="278"/>
      <c r="U246" s="278"/>
      <c r="V246" s="278"/>
      <c r="W246" s="278"/>
      <c r="X246" s="278"/>
      <c r="Y246" s="278"/>
      <c r="Z246" s="278"/>
    </row>
    <row r="247">
      <c r="A247" s="278"/>
      <c r="B247" s="278"/>
      <c r="C247" s="278"/>
      <c r="D247" s="278"/>
      <c r="E247" s="278"/>
      <c r="F247" s="278"/>
      <c r="G247" s="278"/>
      <c r="H247" s="278"/>
      <c r="I247" s="278"/>
      <c r="J247" s="278"/>
      <c r="K247" s="278"/>
      <c r="L247" s="278"/>
      <c r="M247" s="278"/>
      <c r="N247" s="278"/>
      <c r="O247" s="278"/>
      <c r="P247" s="278"/>
      <c r="Q247" s="278"/>
      <c r="R247" s="278"/>
      <c r="S247" s="278"/>
      <c r="T247" s="278"/>
      <c r="U247" s="278"/>
      <c r="V247" s="278"/>
      <c r="W247" s="278"/>
      <c r="X247" s="278"/>
      <c r="Y247" s="278"/>
      <c r="Z247" s="278"/>
    </row>
    <row r="248">
      <c r="A248" s="278"/>
      <c r="B248" s="278"/>
      <c r="C248" s="278"/>
      <c r="D248" s="278"/>
      <c r="E248" s="278"/>
      <c r="F248" s="278"/>
      <c r="G248" s="278"/>
      <c r="H248" s="278"/>
      <c r="I248" s="278"/>
      <c r="J248" s="278"/>
      <c r="K248" s="278"/>
      <c r="L248" s="278"/>
      <c r="M248" s="278"/>
      <c r="N248" s="278"/>
      <c r="O248" s="278"/>
      <c r="P248" s="278"/>
      <c r="Q248" s="278"/>
      <c r="R248" s="278"/>
      <c r="S248" s="278"/>
      <c r="T248" s="278"/>
      <c r="U248" s="278"/>
      <c r="V248" s="278"/>
      <c r="W248" s="278"/>
      <c r="X248" s="278"/>
      <c r="Y248" s="278"/>
      <c r="Z248" s="278"/>
    </row>
    <row r="249">
      <c r="A249" s="278"/>
      <c r="B249" s="278"/>
      <c r="C249" s="278"/>
      <c r="D249" s="278"/>
      <c r="E249" s="278"/>
      <c r="F249" s="278"/>
      <c r="G249" s="278"/>
      <c r="H249" s="278"/>
      <c r="I249" s="278"/>
      <c r="J249" s="278"/>
      <c r="K249" s="278"/>
      <c r="L249" s="278"/>
      <c r="M249" s="278"/>
      <c r="N249" s="278"/>
      <c r="O249" s="278"/>
      <c r="P249" s="278"/>
      <c r="Q249" s="278"/>
      <c r="R249" s="278"/>
      <c r="S249" s="278"/>
      <c r="T249" s="278"/>
      <c r="U249" s="278"/>
      <c r="V249" s="278"/>
      <c r="W249" s="278"/>
      <c r="X249" s="278"/>
      <c r="Y249" s="278"/>
      <c r="Z249" s="278"/>
    </row>
    <row r="250">
      <c r="A250" s="278"/>
      <c r="B250" s="278"/>
      <c r="C250" s="278"/>
      <c r="D250" s="278"/>
      <c r="E250" s="278"/>
      <c r="F250" s="278"/>
      <c r="G250" s="278"/>
      <c r="H250" s="278"/>
      <c r="I250" s="278"/>
      <c r="J250" s="278"/>
      <c r="K250" s="278"/>
      <c r="L250" s="278"/>
      <c r="M250" s="278"/>
      <c r="N250" s="278"/>
      <c r="O250" s="278"/>
      <c r="P250" s="278"/>
      <c r="Q250" s="278"/>
      <c r="R250" s="278"/>
      <c r="S250" s="278"/>
      <c r="T250" s="278"/>
      <c r="U250" s="278"/>
      <c r="V250" s="278"/>
      <c r="W250" s="278"/>
      <c r="X250" s="278"/>
      <c r="Y250" s="278"/>
      <c r="Z250" s="278"/>
    </row>
    <row r="251">
      <c r="A251" s="278"/>
      <c r="B251" s="278"/>
      <c r="C251" s="278"/>
      <c r="D251" s="278"/>
      <c r="E251" s="278"/>
      <c r="F251" s="278"/>
      <c r="G251" s="278"/>
      <c r="H251" s="278"/>
      <c r="I251" s="278"/>
      <c r="J251" s="278"/>
      <c r="K251" s="278"/>
      <c r="L251" s="278"/>
      <c r="M251" s="278"/>
      <c r="N251" s="278"/>
      <c r="O251" s="278"/>
      <c r="P251" s="278"/>
      <c r="Q251" s="278"/>
      <c r="R251" s="278"/>
      <c r="S251" s="278"/>
      <c r="T251" s="278"/>
      <c r="U251" s="278"/>
      <c r="V251" s="278"/>
      <c r="W251" s="278"/>
      <c r="X251" s="278"/>
      <c r="Y251" s="278"/>
      <c r="Z251" s="278"/>
    </row>
    <row r="252">
      <c r="A252" s="278"/>
      <c r="B252" s="278"/>
      <c r="C252" s="278"/>
      <c r="D252" s="278"/>
      <c r="E252" s="278"/>
      <c r="F252" s="278"/>
      <c r="G252" s="278"/>
      <c r="H252" s="278"/>
      <c r="I252" s="278"/>
      <c r="J252" s="278"/>
      <c r="K252" s="278"/>
      <c r="L252" s="278"/>
      <c r="M252" s="278"/>
      <c r="N252" s="278"/>
      <c r="O252" s="278"/>
      <c r="P252" s="278"/>
      <c r="Q252" s="278"/>
      <c r="R252" s="278"/>
      <c r="S252" s="278"/>
      <c r="T252" s="278"/>
      <c r="U252" s="278"/>
      <c r="V252" s="278"/>
      <c r="W252" s="278"/>
      <c r="X252" s="278"/>
      <c r="Y252" s="278"/>
      <c r="Z252" s="278"/>
    </row>
    <row r="253">
      <c r="A253" s="278"/>
      <c r="B253" s="278"/>
      <c r="C253" s="278"/>
      <c r="D253" s="278"/>
      <c r="E253" s="278"/>
      <c r="F253" s="278"/>
      <c r="G253" s="278"/>
      <c r="H253" s="278"/>
      <c r="I253" s="278"/>
      <c r="J253" s="278"/>
      <c r="K253" s="278"/>
      <c r="L253" s="278"/>
      <c r="M253" s="278"/>
      <c r="N253" s="278"/>
      <c r="O253" s="278"/>
      <c r="P253" s="278"/>
      <c r="Q253" s="278"/>
      <c r="R253" s="278"/>
      <c r="S253" s="278"/>
      <c r="T253" s="278"/>
      <c r="U253" s="278"/>
      <c r="V253" s="278"/>
      <c r="W253" s="278"/>
      <c r="X253" s="278"/>
      <c r="Y253" s="278"/>
      <c r="Z253" s="278"/>
    </row>
    <row r="254">
      <c r="A254" s="278"/>
      <c r="B254" s="278"/>
      <c r="C254" s="278"/>
      <c r="D254" s="278"/>
      <c r="E254" s="278"/>
      <c r="F254" s="278"/>
      <c r="G254" s="278"/>
      <c r="H254" s="278"/>
      <c r="I254" s="278"/>
      <c r="J254" s="278"/>
      <c r="K254" s="278"/>
      <c r="L254" s="278"/>
      <c r="M254" s="278"/>
      <c r="N254" s="278"/>
      <c r="O254" s="278"/>
      <c r="P254" s="278"/>
      <c r="Q254" s="278"/>
      <c r="R254" s="278"/>
      <c r="S254" s="278"/>
      <c r="T254" s="278"/>
      <c r="U254" s="278"/>
      <c r="V254" s="278"/>
      <c r="W254" s="278"/>
      <c r="X254" s="278"/>
      <c r="Y254" s="278"/>
      <c r="Z254" s="278"/>
    </row>
    <row r="255">
      <c r="A255" s="278"/>
      <c r="B255" s="278"/>
      <c r="C255" s="278"/>
      <c r="D255" s="278"/>
      <c r="E255" s="278"/>
      <c r="F255" s="278"/>
      <c r="G255" s="278"/>
      <c r="H255" s="278"/>
      <c r="I255" s="278"/>
      <c r="J255" s="278"/>
      <c r="K255" s="278"/>
      <c r="L255" s="278"/>
      <c r="M255" s="278"/>
      <c r="N255" s="278"/>
      <c r="O255" s="278"/>
      <c r="P255" s="278"/>
      <c r="Q255" s="278"/>
      <c r="R255" s="278"/>
      <c r="S255" s="278"/>
      <c r="T255" s="278"/>
      <c r="U255" s="278"/>
      <c r="V255" s="278"/>
      <c r="W255" s="278"/>
      <c r="X255" s="278"/>
      <c r="Y255" s="278"/>
      <c r="Z255" s="278"/>
    </row>
    <row r="256">
      <c r="A256" s="278"/>
      <c r="B256" s="278"/>
      <c r="C256" s="278"/>
      <c r="D256" s="278"/>
      <c r="E256" s="278"/>
      <c r="F256" s="278"/>
      <c r="G256" s="278"/>
      <c r="H256" s="278"/>
      <c r="I256" s="278"/>
      <c r="J256" s="278"/>
      <c r="K256" s="278"/>
      <c r="L256" s="278"/>
      <c r="M256" s="278"/>
      <c r="N256" s="278"/>
      <c r="O256" s="278"/>
      <c r="P256" s="278"/>
      <c r="Q256" s="278"/>
      <c r="R256" s="278"/>
      <c r="S256" s="278"/>
      <c r="T256" s="278"/>
      <c r="U256" s="278"/>
      <c r="V256" s="278"/>
      <c r="W256" s="278"/>
      <c r="X256" s="278"/>
      <c r="Y256" s="278"/>
      <c r="Z256" s="278"/>
    </row>
    <row r="257">
      <c r="A257" s="278"/>
      <c r="B257" s="278"/>
      <c r="C257" s="278"/>
      <c r="D257" s="278"/>
      <c r="E257" s="278"/>
      <c r="F257" s="278"/>
      <c r="G257" s="278"/>
      <c r="H257" s="278"/>
      <c r="I257" s="278"/>
      <c r="J257" s="278"/>
      <c r="K257" s="278"/>
      <c r="L257" s="278"/>
      <c r="M257" s="278"/>
      <c r="N257" s="278"/>
      <c r="O257" s="278"/>
      <c r="P257" s="278"/>
      <c r="Q257" s="278"/>
      <c r="R257" s="278"/>
      <c r="S257" s="278"/>
      <c r="T257" s="278"/>
      <c r="U257" s="278"/>
      <c r="V257" s="278"/>
      <c r="W257" s="278"/>
      <c r="X257" s="278"/>
      <c r="Y257" s="278"/>
      <c r="Z257" s="278"/>
    </row>
    <row r="258">
      <c r="A258" s="278"/>
      <c r="B258" s="278"/>
      <c r="C258" s="278"/>
      <c r="D258" s="278"/>
      <c r="E258" s="278"/>
      <c r="F258" s="278"/>
      <c r="G258" s="278"/>
      <c r="H258" s="278"/>
      <c r="I258" s="278"/>
      <c r="J258" s="278"/>
      <c r="K258" s="278"/>
      <c r="L258" s="278"/>
      <c r="M258" s="278"/>
      <c r="N258" s="278"/>
      <c r="O258" s="278"/>
      <c r="P258" s="278"/>
      <c r="Q258" s="278"/>
      <c r="R258" s="278"/>
      <c r="S258" s="278"/>
      <c r="T258" s="278"/>
      <c r="U258" s="278"/>
      <c r="V258" s="278"/>
      <c r="W258" s="278"/>
      <c r="X258" s="278"/>
      <c r="Y258" s="278"/>
      <c r="Z258" s="278"/>
    </row>
    <row r="259">
      <c r="A259" s="278"/>
      <c r="B259" s="278"/>
      <c r="C259" s="278"/>
      <c r="D259" s="278"/>
      <c r="E259" s="278"/>
      <c r="F259" s="278"/>
      <c r="G259" s="278"/>
      <c r="H259" s="278"/>
      <c r="I259" s="278"/>
      <c r="J259" s="278"/>
      <c r="K259" s="278"/>
      <c r="L259" s="278"/>
      <c r="M259" s="278"/>
      <c r="N259" s="278"/>
      <c r="O259" s="278"/>
      <c r="P259" s="278"/>
      <c r="Q259" s="278"/>
      <c r="R259" s="278"/>
      <c r="S259" s="278"/>
      <c r="T259" s="278"/>
      <c r="U259" s="278"/>
      <c r="V259" s="278"/>
      <c r="W259" s="278"/>
      <c r="X259" s="278"/>
      <c r="Y259" s="278"/>
      <c r="Z259" s="278"/>
    </row>
    <row r="260">
      <c r="A260" s="278"/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  <c r="L260" s="278"/>
      <c r="M260" s="278"/>
      <c r="N260" s="278"/>
      <c r="O260" s="278"/>
      <c r="P260" s="278"/>
      <c r="Q260" s="278"/>
      <c r="R260" s="278"/>
      <c r="S260" s="278"/>
      <c r="T260" s="278"/>
      <c r="U260" s="278"/>
      <c r="V260" s="278"/>
      <c r="W260" s="278"/>
      <c r="X260" s="278"/>
      <c r="Y260" s="278"/>
      <c r="Z260" s="278"/>
    </row>
    <row r="261">
      <c r="A261" s="278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  <c r="L261" s="278"/>
      <c r="M261" s="278"/>
      <c r="N261" s="278"/>
      <c r="O261" s="278"/>
      <c r="P261" s="278"/>
      <c r="Q261" s="278"/>
      <c r="R261" s="278"/>
      <c r="S261" s="278"/>
      <c r="T261" s="278"/>
      <c r="U261" s="278"/>
      <c r="V261" s="278"/>
      <c r="W261" s="278"/>
      <c r="X261" s="278"/>
      <c r="Y261" s="278"/>
      <c r="Z261" s="278"/>
    </row>
    <row r="262">
      <c r="A262" s="278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  <c r="L262" s="278"/>
      <c r="M262" s="278"/>
      <c r="N262" s="278"/>
      <c r="O262" s="278"/>
      <c r="P262" s="278"/>
      <c r="Q262" s="278"/>
      <c r="R262" s="278"/>
      <c r="S262" s="278"/>
      <c r="T262" s="278"/>
      <c r="U262" s="278"/>
      <c r="V262" s="278"/>
      <c r="W262" s="278"/>
      <c r="X262" s="278"/>
      <c r="Y262" s="278"/>
      <c r="Z262" s="278"/>
    </row>
    <row r="263">
      <c r="A263" s="278"/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278"/>
      <c r="M263" s="278"/>
      <c r="N263" s="278"/>
      <c r="O263" s="278"/>
      <c r="P263" s="278"/>
      <c r="Q263" s="278"/>
      <c r="R263" s="278"/>
      <c r="S263" s="278"/>
      <c r="T263" s="278"/>
      <c r="U263" s="278"/>
      <c r="V263" s="278"/>
      <c r="W263" s="278"/>
      <c r="X263" s="278"/>
      <c r="Y263" s="278"/>
      <c r="Z263" s="278"/>
    </row>
    <row r="264">
      <c r="A264" s="278"/>
      <c r="B264" s="278"/>
      <c r="C264" s="278"/>
      <c r="D264" s="278"/>
      <c r="E264" s="278"/>
      <c r="F264" s="278"/>
      <c r="G264" s="278"/>
      <c r="H264" s="278"/>
      <c r="I264" s="278"/>
      <c r="J264" s="278"/>
      <c r="K264" s="278"/>
      <c r="L264" s="278"/>
      <c r="M264" s="278"/>
      <c r="N264" s="278"/>
      <c r="O264" s="278"/>
      <c r="P264" s="278"/>
      <c r="Q264" s="278"/>
      <c r="R264" s="278"/>
      <c r="S264" s="278"/>
      <c r="T264" s="278"/>
      <c r="U264" s="278"/>
      <c r="V264" s="278"/>
      <c r="W264" s="278"/>
      <c r="X264" s="278"/>
      <c r="Y264" s="278"/>
      <c r="Z264" s="278"/>
    </row>
    <row r="265">
      <c r="A265" s="278"/>
      <c r="B265" s="278"/>
      <c r="C265" s="278"/>
      <c r="D265" s="278"/>
      <c r="E265" s="278"/>
      <c r="F265" s="278"/>
      <c r="G265" s="278"/>
      <c r="H265" s="278"/>
      <c r="I265" s="278"/>
      <c r="J265" s="278"/>
      <c r="K265" s="278"/>
      <c r="L265" s="278"/>
      <c r="M265" s="278"/>
      <c r="N265" s="278"/>
      <c r="O265" s="278"/>
      <c r="P265" s="278"/>
      <c r="Q265" s="278"/>
      <c r="R265" s="278"/>
      <c r="S265" s="278"/>
      <c r="T265" s="278"/>
      <c r="U265" s="278"/>
      <c r="V265" s="278"/>
      <c r="W265" s="278"/>
      <c r="X265" s="278"/>
      <c r="Y265" s="278"/>
      <c r="Z265" s="278"/>
    </row>
    <row r="266">
      <c r="A266" s="278"/>
      <c r="B266" s="278"/>
      <c r="C266" s="278"/>
      <c r="D266" s="278"/>
      <c r="E266" s="278"/>
      <c r="F266" s="278"/>
      <c r="G266" s="278"/>
      <c r="H266" s="278"/>
      <c r="I266" s="278"/>
      <c r="J266" s="278"/>
      <c r="K266" s="278"/>
      <c r="L266" s="278"/>
      <c r="M266" s="278"/>
      <c r="N266" s="278"/>
      <c r="O266" s="278"/>
      <c r="P266" s="278"/>
      <c r="Q266" s="278"/>
      <c r="R266" s="278"/>
      <c r="S266" s="278"/>
      <c r="T266" s="278"/>
      <c r="U266" s="278"/>
      <c r="V266" s="278"/>
      <c r="W266" s="278"/>
      <c r="X266" s="278"/>
      <c r="Y266" s="278"/>
      <c r="Z266" s="278"/>
    </row>
    <row r="267">
      <c r="A267" s="278"/>
      <c r="B267" s="278"/>
      <c r="C267" s="278"/>
      <c r="D267" s="278"/>
      <c r="E267" s="278"/>
      <c r="F267" s="278"/>
      <c r="G267" s="278"/>
      <c r="H267" s="278"/>
      <c r="I267" s="278"/>
      <c r="J267" s="278"/>
      <c r="K267" s="278"/>
      <c r="L267" s="278"/>
      <c r="M267" s="278"/>
      <c r="N267" s="278"/>
      <c r="O267" s="278"/>
      <c r="P267" s="278"/>
      <c r="Q267" s="278"/>
      <c r="R267" s="278"/>
      <c r="S267" s="278"/>
      <c r="T267" s="278"/>
      <c r="U267" s="278"/>
      <c r="V267" s="278"/>
      <c r="W267" s="278"/>
      <c r="X267" s="278"/>
      <c r="Y267" s="278"/>
      <c r="Z267" s="278"/>
    </row>
    <row r="268">
      <c r="A268" s="278"/>
      <c r="B268" s="278"/>
      <c r="C268" s="278"/>
      <c r="D268" s="278"/>
      <c r="E268" s="278"/>
      <c r="F268" s="278"/>
      <c r="G268" s="278"/>
      <c r="H268" s="278"/>
      <c r="I268" s="278"/>
      <c r="J268" s="278"/>
      <c r="K268" s="278"/>
      <c r="L268" s="278"/>
      <c r="M268" s="278"/>
      <c r="N268" s="278"/>
      <c r="O268" s="278"/>
      <c r="P268" s="278"/>
      <c r="Q268" s="278"/>
      <c r="R268" s="278"/>
      <c r="S268" s="278"/>
      <c r="T268" s="278"/>
      <c r="U268" s="278"/>
      <c r="V268" s="278"/>
      <c r="W268" s="278"/>
      <c r="X268" s="278"/>
      <c r="Y268" s="278"/>
      <c r="Z268" s="278"/>
    </row>
    <row r="269">
      <c r="A269" s="278"/>
      <c r="B269" s="278"/>
      <c r="C269" s="278"/>
      <c r="D269" s="278"/>
      <c r="E269" s="278"/>
      <c r="F269" s="278"/>
      <c r="G269" s="278"/>
      <c r="H269" s="278"/>
      <c r="I269" s="278"/>
      <c r="J269" s="278"/>
      <c r="K269" s="278"/>
      <c r="L269" s="278"/>
      <c r="M269" s="278"/>
      <c r="N269" s="278"/>
      <c r="O269" s="278"/>
      <c r="P269" s="278"/>
      <c r="Q269" s="278"/>
      <c r="R269" s="278"/>
      <c r="S269" s="278"/>
      <c r="T269" s="278"/>
      <c r="U269" s="278"/>
      <c r="V269" s="278"/>
      <c r="W269" s="278"/>
      <c r="X269" s="278"/>
      <c r="Y269" s="278"/>
      <c r="Z269" s="278"/>
    </row>
    <row r="270">
      <c r="A270" s="278"/>
      <c r="B270" s="278"/>
      <c r="C270" s="278"/>
      <c r="D270" s="278"/>
      <c r="E270" s="278"/>
      <c r="F270" s="278"/>
      <c r="G270" s="278"/>
      <c r="H270" s="278"/>
      <c r="I270" s="278"/>
      <c r="J270" s="278"/>
      <c r="K270" s="278"/>
      <c r="L270" s="278"/>
      <c r="M270" s="278"/>
      <c r="N270" s="278"/>
      <c r="O270" s="278"/>
      <c r="P270" s="278"/>
      <c r="Q270" s="278"/>
      <c r="R270" s="278"/>
      <c r="S270" s="278"/>
      <c r="T270" s="278"/>
      <c r="U270" s="278"/>
      <c r="V270" s="278"/>
      <c r="W270" s="278"/>
      <c r="X270" s="278"/>
      <c r="Y270" s="278"/>
      <c r="Z270" s="278"/>
    </row>
    <row r="271">
      <c r="A271" s="278"/>
      <c r="B271" s="278"/>
      <c r="C271" s="278"/>
      <c r="D271" s="278"/>
      <c r="E271" s="278"/>
      <c r="F271" s="278"/>
      <c r="G271" s="278"/>
      <c r="H271" s="278"/>
      <c r="I271" s="278"/>
      <c r="J271" s="278"/>
      <c r="K271" s="278"/>
      <c r="L271" s="278"/>
      <c r="M271" s="278"/>
      <c r="N271" s="278"/>
      <c r="O271" s="278"/>
      <c r="P271" s="278"/>
      <c r="Q271" s="278"/>
      <c r="R271" s="278"/>
      <c r="S271" s="278"/>
      <c r="T271" s="278"/>
      <c r="U271" s="278"/>
      <c r="V271" s="278"/>
      <c r="W271" s="278"/>
      <c r="X271" s="278"/>
      <c r="Y271" s="278"/>
      <c r="Z271" s="278"/>
    </row>
    <row r="272">
      <c r="A272" s="278"/>
      <c r="B272" s="278"/>
      <c r="C272" s="278"/>
      <c r="D272" s="278"/>
      <c r="E272" s="278"/>
      <c r="F272" s="278"/>
      <c r="G272" s="278"/>
      <c r="H272" s="278"/>
      <c r="I272" s="278"/>
      <c r="J272" s="278"/>
      <c r="K272" s="278"/>
      <c r="L272" s="278"/>
      <c r="M272" s="278"/>
      <c r="N272" s="278"/>
      <c r="O272" s="278"/>
      <c r="P272" s="278"/>
      <c r="Q272" s="278"/>
      <c r="R272" s="278"/>
      <c r="S272" s="278"/>
      <c r="T272" s="278"/>
      <c r="U272" s="278"/>
      <c r="V272" s="278"/>
      <c r="W272" s="278"/>
      <c r="X272" s="278"/>
      <c r="Y272" s="278"/>
      <c r="Z272" s="278"/>
    </row>
    <row r="273">
      <c r="A273" s="278"/>
      <c r="B273" s="278"/>
      <c r="C273" s="278"/>
      <c r="D273" s="278"/>
      <c r="E273" s="278"/>
      <c r="F273" s="278"/>
      <c r="G273" s="278"/>
      <c r="H273" s="278"/>
      <c r="I273" s="278"/>
      <c r="J273" s="278"/>
      <c r="K273" s="278"/>
      <c r="L273" s="278"/>
      <c r="M273" s="278"/>
      <c r="N273" s="278"/>
      <c r="O273" s="278"/>
      <c r="P273" s="278"/>
      <c r="Q273" s="278"/>
      <c r="R273" s="278"/>
      <c r="S273" s="278"/>
      <c r="T273" s="278"/>
      <c r="U273" s="278"/>
      <c r="V273" s="278"/>
      <c r="W273" s="278"/>
      <c r="X273" s="278"/>
      <c r="Y273" s="278"/>
      <c r="Z273" s="278"/>
    </row>
    <row r="274">
      <c r="A274" s="278"/>
      <c r="B274" s="278"/>
      <c r="C274" s="278"/>
      <c r="D274" s="278"/>
      <c r="E274" s="278"/>
      <c r="F274" s="278"/>
      <c r="G274" s="278"/>
      <c r="H274" s="278"/>
      <c r="I274" s="278"/>
      <c r="J274" s="278"/>
      <c r="K274" s="278"/>
      <c r="L274" s="278"/>
      <c r="M274" s="278"/>
      <c r="N274" s="278"/>
      <c r="O274" s="278"/>
      <c r="P274" s="278"/>
      <c r="Q274" s="278"/>
      <c r="R274" s="278"/>
      <c r="S274" s="278"/>
      <c r="T274" s="278"/>
      <c r="U274" s="278"/>
      <c r="V274" s="278"/>
      <c r="W274" s="278"/>
      <c r="X274" s="278"/>
      <c r="Y274" s="278"/>
      <c r="Z274" s="278"/>
    </row>
    <row r="275">
      <c r="A275" s="278"/>
      <c r="B275" s="278"/>
      <c r="C275" s="278"/>
      <c r="D275" s="278"/>
      <c r="E275" s="278"/>
      <c r="F275" s="278"/>
      <c r="G275" s="278"/>
      <c r="H275" s="278"/>
      <c r="I275" s="278"/>
      <c r="J275" s="278"/>
      <c r="K275" s="278"/>
      <c r="L275" s="278"/>
      <c r="M275" s="278"/>
      <c r="N275" s="278"/>
      <c r="O275" s="278"/>
      <c r="P275" s="278"/>
      <c r="Q275" s="278"/>
      <c r="R275" s="278"/>
      <c r="S275" s="278"/>
      <c r="T275" s="278"/>
      <c r="U275" s="278"/>
      <c r="V275" s="278"/>
      <c r="W275" s="278"/>
      <c r="X275" s="278"/>
      <c r="Y275" s="278"/>
      <c r="Z275" s="278"/>
    </row>
    <row r="276">
      <c r="A276" s="278"/>
      <c r="B276" s="278"/>
      <c r="C276" s="278"/>
      <c r="D276" s="278"/>
      <c r="E276" s="278"/>
      <c r="F276" s="278"/>
      <c r="G276" s="278"/>
      <c r="H276" s="278"/>
      <c r="I276" s="278"/>
      <c r="J276" s="278"/>
      <c r="K276" s="278"/>
      <c r="L276" s="278"/>
      <c r="M276" s="278"/>
      <c r="N276" s="278"/>
      <c r="O276" s="278"/>
      <c r="P276" s="278"/>
      <c r="Q276" s="278"/>
      <c r="R276" s="278"/>
      <c r="S276" s="278"/>
      <c r="T276" s="278"/>
      <c r="U276" s="278"/>
      <c r="V276" s="278"/>
      <c r="W276" s="278"/>
      <c r="X276" s="278"/>
      <c r="Y276" s="278"/>
      <c r="Z276" s="278"/>
    </row>
    <row r="277">
      <c r="A277" s="278"/>
      <c r="B277" s="278"/>
      <c r="C277" s="278"/>
      <c r="D277" s="278"/>
      <c r="E277" s="278"/>
      <c r="F277" s="278"/>
      <c r="G277" s="278"/>
      <c r="H277" s="278"/>
      <c r="I277" s="278"/>
      <c r="J277" s="278"/>
      <c r="K277" s="278"/>
      <c r="L277" s="278"/>
      <c r="M277" s="278"/>
      <c r="N277" s="278"/>
      <c r="O277" s="278"/>
      <c r="P277" s="278"/>
      <c r="Q277" s="278"/>
      <c r="R277" s="278"/>
      <c r="S277" s="278"/>
      <c r="T277" s="278"/>
      <c r="U277" s="278"/>
      <c r="V277" s="278"/>
      <c r="W277" s="278"/>
      <c r="X277" s="278"/>
      <c r="Y277" s="278"/>
      <c r="Z277" s="278"/>
    </row>
    <row r="278">
      <c r="A278" s="278"/>
      <c r="B278" s="278"/>
      <c r="C278" s="278"/>
      <c r="D278" s="278"/>
      <c r="E278" s="278"/>
      <c r="F278" s="278"/>
      <c r="G278" s="278"/>
      <c r="H278" s="278"/>
      <c r="I278" s="278"/>
      <c r="J278" s="278"/>
      <c r="K278" s="278"/>
      <c r="L278" s="278"/>
      <c r="M278" s="278"/>
      <c r="N278" s="278"/>
      <c r="O278" s="278"/>
      <c r="P278" s="278"/>
      <c r="Q278" s="278"/>
      <c r="R278" s="278"/>
      <c r="S278" s="278"/>
      <c r="T278" s="278"/>
      <c r="U278" s="278"/>
      <c r="V278" s="278"/>
      <c r="W278" s="278"/>
      <c r="X278" s="278"/>
      <c r="Y278" s="278"/>
      <c r="Z278" s="278"/>
    </row>
    <row r="279">
      <c r="A279" s="278"/>
      <c r="B279" s="278"/>
      <c r="C279" s="278"/>
      <c r="D279" s="278"/>
      <c r="E279" s="278"/>
      <c r="F279" s="278"/>
      <c r="G279" s="278"/>
      <c r="H279" s="278"/>
      <c r="I279" s="278"/>
      <c r="J279" s="278"/>
      <c r="K279" s="278"/>
      <c r="L279" s="278"/>
      <c r="M279" s="278"/>
      <c r="N279" s="278"/>
      <c r="O279" s="278"/>
      <c r="P279" s="278"/>
      <c r="Q279" s="278"/>
      <c r="R279" s="278"/>
      <c r="S279" s="278"/>
      <c r="T279" s="278"/>
      <c r="U279" s="278"/>
      <c r="V279" s="278"/>
      <c r="W279" s="278"/>
      <c r="X279" s="278"/>
      <c r="Y279" s="278"/>
      <c r="Z279" s="278"/>
    </row>
    <row r="280">
      <c r="A280" s="278"/>
      <c r="B280" s="278"/>
      <c r="C280" s="278"/>
      <c r="D280" s="278"/>
      <c r="E280" s="278"/>
      <c r="F280" s="278"/>
      <c r="G280" s="278"/>
      <c r="H280" s="278"/>
      <c r="I280" s="278"/>
      <c r="J280" s="278"/>
      <c r="K280" s="278"/>
      <c r="L280" s="278"/>
      <c r="M280" s="278"/>
      <c r="N280" s="278"/>
      <c r="O280" s="278"/>
      <c r="P280" s="278"/>
      <c r="Q280" s="278"/>
      <c r="R280" s="278"/>
      <c r="S280" s="278"/>
      <c r="T280" s="278"/>
      <c r="U280" s="278"/>
      <c r="V280" s="278"/>
      <c r="W280" s="278"/>
      <c r="X280" s="278"/>
      <c r="Y280" s="278"/>
      <c r="Z280" s="278"/>
    </row>
    <row r="281">
      <c r="A281" s="278"/>
      <c r="B281" s="278"/>
      <c r="C281" s="278"/>
      <c r="D281" s="278"/>
      <c r="E281" s="278"/>
      <c r="F281" s="278"/>
      <c r="G281" s="278"/>
      <c r="H281" s="278"/>
      <c r="I281" s="278"/>
      <c r="J281" s="278"/>
      <c r="K281" s="278"/>
      <c r="L281" s="278"/>
      <c r="M281" s="278"/>
      <c r="N281" s="278"/>
      <c r="O281" s="278"/>
      <c r="P281" s="278"/>
      <c r="Q281" s="278"/>
      <c r="R281" s="278"/>
      <c r="S281" s="278"/>
      <c r="T281" s="278"/>
      <c r="U281" s="278"/>
      <c r="V281" s="278"/>
      <c r="W281" s="278"/>
      <c r="X281" s="278"/>
      <c r="Y281" s="278"/>
      <c r="Z281" s="278"/>
    </row>
    <row r="282">
      <c r="A282" s="278"/>
      <c r="B282" s="278"/>
      <c r="C282" s="278"/>
      <c r="D282" s="278"/>
      <c r="E282" s="278"/>
      <c r="F282" s="278"/>
      <c r="G282" s="278"/>
      <c r="H282" s="278"/>
      <c r="I282" s="278"/>
      <c r="J282" s="278"/>
      <c r="K282" s="278"/>
      <c r="L282" s="278"/>
      <c r="M282" s="278"/>
      <c r="N282" s="278"/>
      <c r="O282" s="278"/>
      <c r="P282" s="278"/>
      <c r="Q282" s="278"/>
      <c r="R282" s="278"/>
      <c r="S282" s="278"/>
      <c r="T282" s="278"/>
      <c r="U282" s="278"/>
      <c r="V282" s="278"/>
      <c r="W282" s="278"/>
      <c r="X282" s="278"/>
      <c r="Y282" s="278"/>
      <c r="Z282" s="278"/>
    </row>
    <row r="283">
      <c r="A283" s="278"/>
      <c r="B283" s="278"/>
      <c r="C283" s="278"/>
      <c r="D283" s="278"/>
      <c r="E283" s="278"/>
      <c r="F283" s="278"/>
      <c r="G283" s="278"/>
      <c r="H283" s="278"/>
      <c r="I283" s="278"/>
      <c r="J283" s="278"/>
      <c r="K283" s="278"/>
      <c r="L283" s="278"/>
      <c r="M283" s="278"/>
      <c r="N283" s="278"/>
      <c r="O283" s="278"/>
      <c r="P283" s="278"/>
      <c r="Q283" s="278"/>
      <c r="R283" s="278"/>
      <c r="S283" s="278"/>
      <c r="T283" s="278"/>
      <c r="U283" s="278"/>
      <c r="V283" s="278"/>
      <c r="W283" s="278"/>
      <c r="X283" s="278"/>
      <c r="Y283" s="278"/>
      <c r="Z283" s="278"/>
    </row>
    <row r="284">
      <c r="A284" s="278"/>
      <c r="B284" s="278"/>
      <c r="C284" s="278"/>
      <c r="D284" s="278"/>
      <c r="E284" s="278"/>
      <c r="F284" s="278"/>
      <c r="G284" s="278"/>
      <c r="H284" s="278"/>
      <c r="I284" s="278"/>
      <c r="J284" s="278"/>
      <c r="K284" s="278"/>
      <c r="L284" s="278"/>
      <c r="M284" s="278"/>
      <c r="N284" s="278"/>
      <c r="O284" s="278"/>
      <c r="P284" s="278"/>
      <c r="Q284" s="278"/>
      <c r="R284" s="278"/>
      <c r="S284" s="278"/>
      <c r="T284" s="278"/>
      <c r="U284" s="278"/>
      <c r="V284" s="278"/>
      <c r="W284" s="278"/>
      <c r="X284" s="278"/>
      <c r="Y284" s="278"/>
      <c r="Z284" s="278"/>
    </row>
    <row r="285">
      <c r="A285" s="278"/>
      <c r="B285" s="278"/>
      <c r="C285" s="278"/>
      <c r="D285" s="278"/>
      <c r="E285" s="278"/>
      <c r="F285" s="278"/>
      <c r="G285" s="278"/>
      <c r="H285" s="278"/>
      <c r="I285" s="278"/>
      <c r="J285" s="278"/>
      <c r="K285" s="278"/>
      <c r="L285" s="278"/>
      <c r="M285" s="278"/>
      <c r="N285" s="278"/>
      <c r="O285" s="278"/>
      <c r="P285" s="278"/>
      <c r="Q285" s="278"/>
      <c r="R285" s="278"/>
      <c r="S285" s="278"/>
      <c r="T285" s="278"/>
      <c r="U285" s="278"/>
      <c r="V285" s="278"/>
      <c r="W285" s="278"/>
      <c r="X285" s="278"/>
      <c r="Y285" s="278"/>
      <c r="Z285" s="278"/>
    </row>
    <row r="286">
      <c r="A286" s="278"/>
      <c r="B286" s="278"/>
      <c r="C286" s="278"/>
      <c r="D286" s="278"/>
      <c r="E286" s="278"/>
      <c r="F286" s="278"/>
      <c r="G286" s="278"/>
      <c r="H286" s="278"/>
      <c r="I286" s="278"/>
      <c r="J286" s="278"/>
      <c r="K286" s="278"/>
      <c r="L286" s="278"/>
      <c r="M286" s="278"/>
      <c r="N286" s="278"/>
      <c r="O286" s="278"/>
      <c r="P286" s="278"/>
      <c r="Q286" s="278"/>
      <c r="R286" s="278"/>
      <c r="S286" s="278"/>
      <c r="T286" s="278"/>
      <c r="U286" s="278"/>
      <c r="V286" s="278"/>
      <c r="W286" s="278"/>
      <c r="X286" s="278"/>
      <c r="Y286" s="278"/>
      <c r="Z286" s="278"/>
    </row>
    <row r="287">
      <c r="A287" s="278"/>
      <c r="B287" s="278"/>
      <c r="C287" s="278"/>
      <c r="D287" s="278"/>
      <c r="E287" s="278"/>
      <c r="F287" s="278"/>
      <c r="G287" s="278"/>
      <c r="H287" s="278"/>
      <c r="I287" s="278"/>
      <c r="J287" s="278"/>
      <c r="K287" s="278"/>
      <c r="L287" s="278"/>
      <c r="M287" s="278"/>
      <c r="N287" s="278"/>
      <c r="O287" s="278"/>
      <c r="P287" s="278"/>
      <c r="Q287" s="278"/>
      <c r="R287" s="278"/>
      <c r="S287" s="278"/>
      <c r="T287" s="278"/>
      <c r="U287" s="278"/>
      <c r="V287" s="278"/>
      <c r="W287" s="278"/>
      <c r="X287" s="278"/>
      <c r="Y287" s="278"/>
      <c r="Z287" s="278"/>
    </row>
    <row r="288">
      <c r="A288" s="278"/>
      <c r="B288" s="278"/>
      <c r="C288" s="278"/>
      <c r="D288" s="278"/>
      <c r="E288" s="278"/>
      <c r="F288" s="278"/>
      <c r="G288" s="278"/>
      <c r="H288" s="278"/>
      <c r="I288" s="278"/>
      <c r="J288" s="278"/>
      <c r="K288" s="278"/>
      <c r="L288" s="278"/>
      <c r="M288" s="278"/>
      <c r="N288" s="278"/>
      <c r="O288" s="278"/>
      <c r="P288" s="278"/>
      <c r="Q288" s="278"/>
      <c r="R288" s="278"/>
      <c r="S288" s="278"/>
      <c r="T288" s="278"/>
      <c r="U288" s="278"/>
      <c r="V288" s="278"/>
      <c r="W288" s="278"/>
      <c r="X288" s="278"/>
      <c r="Y288" s="278"/>
      <c r="Z288" s="278"/>
    </row>
    <row r="289">
      <c r="A289" s="278"/>
      <c r="B289" s="278"/>
      <c r="C289" s="278"/>
      <c r="D289" s="278"/>
      <c r="E289" s="278"/>
      <c r="F289" s="278"/>
      <c r="G289" s="278"/>
      <c r="H289" s="278"/>
      <c r="I289" s="278"/>
      <c r="J289" s="278"/>
      <c r="K289" s="278"/>
      <c r="L289" s="278"/>
      <c r="M289" s="278"/>
      <c r="N289" s="278"/>
      <c r="O289" s="278"/>
      <c r="P289" s="278"/>
      <c r="Q289" s="278"/>
      <c r="R289" s="278"/>
      <c r="S289" s="278"/>
      <c r="T289" s="278"/>
      <c r="U289" s="278"/>
      <c r="V289" s="278"/>
      <c r="W289" s="278"/>
      <c r="X289" s="278"/>
      <c r="Y289" s="278"/>
      <c r="Z289" s="278"/>
    </row>
    <row r="290">
      <c r="A290" s="278"/>
      <c r="B290" s="278"/>
      <c r="C290" s="278"/>
      <c r="D290" s="278"/>
      <c r="E290" s="278"/>
      <c r="F290" s="278"/>
      <c r="G290" s="278"/>
      <c r="H290" s="278"/>
      <c r="I290" s="278"/>
      <c r="J290" s="278"/>
      <c r="K290" s="278"/>
      <c r="L290" s="278"/>
      <c r="M290" s="278"/>
      <c r="N290" s="278"/>
      <c r="O290" s="278"/>
      <c r="P290" s="278"/>
      <c r="Q290" s="278"/>
      <c r="R290" s="278"/>
      <c r="S290" s="278"/>
      <c r="T290" s="278"/>
      <c r="U290" s="278"/>
      <c r="V290" s="278"/>
      <c r="W290" s="278"/>
      <c r="X290" s="278"/>
      <c r="Y290" s="278"/>
      <c r="Z290" s="278"/>
    </row>
    <row r="291">
      <c r="A291" s="278"/>
      <c r="B291" s="278"/>
      <c r="C291" s="278"/>
      <c r="D291" s="278"/>
      <c r="E291" s="278"/>
      <c r="F291" s="278"/>
      <c r="G291" s="278"/>
      <c r="H291" s="278"/>
      <c r="I291" s="278"/>
      <c r="J291" s="278"/>
      <c r="K291" s="278"/>
      <c r="L291" s="278"/>
      <c r="M291" s="278"/>
      <c r="N291" s="278"/>
      <c r="O291" s="278"/>
      <c r="P291" s="278"/>
      <c r="Q291" s="278"/>
      <c r="R291" s="278"/>
      <c r="S291" s="278"/>
      <c r="T291" s="278"/>
      <c r="U291" s="278"/>
      <c r="V291" s="278"/>
      <c r="W291" s="278"/>
      <c r="X291" s="278"/>
      <c r="Y291" s="278"/>
      <c r="Z291" s="278"/>
    </row>
    <row r="292">
      <c r="A292" s="278"/>
      <c r="B292" s="278"/>
      <c r="C292" s="278"/>
      <c r="D292" s="278"/>
      <c r="E292" s="278"/>
      <c r="F292" s="278"/>
      <c r="G292" s="278"/>
      <c r="H292" s="278"/>
      <c r="I292" s="278"/>
      <c r="J292" s="278"/>
      <c r="K292" s="278"/>
      <c r="L292" s="278"/>
      <c r="M292" s="278"/>
      <c r="N292" s="278"/>
      <c r="O292" s="278"/>
      <c r="P292" s="278"/>
      <c r="Q292" s="278"/>
      <c r="R292" s="278"/>
      <c r="S292" s="278"/>
      <c r="T292" s="278"/>
      <c r="U292" s="278"/>
      <c r="V292" s="278"/>
      <c r="W292" s="278"/>
      <c r="X292" s="278"/>
      <c r="Y292" s="278"/>
      <c r="Z292" s="278"/>
    </row>
    <row r="293">
      <c r="A293" s="278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  <c r="L293" s="278"/>
      <c r="M293" s="278"/>
      <c r="N293" s="278"/>
      <c r="O293" s="278"/>
      <c r="P293" s="278"/>
      <c r="Q293" s="278"/>
      <c r="R293" s="278"/>
      <c r="S293" s="278"/>
      <c r="T293" s="278"/>
      <c r="U293" s="278"/>
      <c r="V293" s="278"/>
      <c r="W293" s="278"/>
      <c r="X293" s="278"/>
      <c r="Y293" s="278"/>
      <c r="Z293" s="278"/>
    </row>
    <row r="294">
      <c r="A294" s="278"/>
      <c r="B294" s="278"/>
      <c r="C294" s="278"/>
      <c r="D294" s="278"/>
      <c r="E294" s="278"/>
      <c r="F294" s="278"/>
      <c r="G294" s="278"/>
      <c r="H294" s="278"/>
      <c r="I294" s="278"/>
      <c r="J294" s="278"/>
      <c r="K294" s="278"/>
      <c r="L294" s="278"/>
      <c r="M294" s="278"/>
      <c r="N294" s="278"/>
      <c r="O294" s="278"/>
      <c r="P294" s="278"/>
      <c r="Q294" s="278"/>
      <c r="R294" s="278"/>
      <c r="S294" s="278"/>
      <c r="T294" s="278"/>
      <c r="U294" s="278"/>
      <c r="V294" s="278"/>
      <c r="W294" s="278"/>
      <c r="X294" s="278"/>
      <c r="Y294" s="278"/>
      <c r="Z294" s="278"/>
    </row>
    <row r="295">
      <c r="A295" s="278"/>
      <c r="B295" s="278"/>
      <c r="C295" s="278"/>
      <c r="D295" s="278"/>
      <c r="E295" s="278"/>
      <c r="F295" s="278"/>
      <c r="G295" s="278"/>
      <c r="H295" s="278"/>
      <c r="I295" s="278"/>
      <c r="J295" s="278"/>
      <c r="K295" s="278"/>
      <c r="L295" s="278"/>
      <c r="M295" s="278"/>
      <c r="N295" s="278"/>
      <c r="O295" s="278"/>
      <c r="P295" s="278"/>
      <c r="Q295" s="278"/>
      <c r="R295" s="278"/>
      <c r="S295" s="278"/>
      <c r="T295" s="278"/>
      <c r="U295" s="278"/>
      <c r="V295" s="278"/>
      <c r="W295" s="278"/>
      <c r="X295" s="278"/>
      <c r="Y295" s="278"/>
      <c r="Z295" s="278"/>
    </row>
    <row r="296">
      <c r="A296" s="278"/>
      <c r="B296" s="278"/>
      <c r="C296" s="278"/>
      <c r="D296" s="278"/>
      <c r="E296" s="278"/>
      <c r="F296" s="278"/>
      <c r="G296" s="278"/>
      <c r="H296" s="278"/>
      <c r="I296" s="278"/>
      <c r="J296" s="278"/>
      <c r="K296" s="278"/>
      <c r="L296" s="278"/>
      <c r="M296" s="278"/>
      <c r="N296" s="278"/>
      <c r="O296" s="278"/>
      <c r="P296" s="278"/>
      <c r="Q296" s="278"/>
      <c r="R296" s="278"/>
      <c r="S296" s="278"/>
      <c r="T296" s="278"/>
      <c r="U296" s="278"/>
      <c r="V296" s="278"/>
      <c r="W296" s="278"/>
      <c r="X296" s="278"/>
      <c r="Y296" s="278"/>
      <c r="Z296" s="278"/>
    </row>
    <row r="297">
      <c r="A297" s="278"/>
      <c r="B297" s="278"/>
      <c r="C297" s="278"/>
      <c r="D297" s="278"/>
      <c r="E297" s="278"/>
      <c r="F297" s="278"/>
      <c r="G297" s="278"/>
      <c r="H297" s="278"/>
      <c r="I297" s="278"/>
      <c r="J297" s="278"/>
      <c r="K297" s="278"/>
      <c r="L297" s="278"/>
      <c r="M297" s="278"/>
      <c r="N297" s="278"/>
      <c r="O297" s="278"/>
      <c r="P297" s="278"/>
      <c r="Q297" s="278"/>
      <c r="R297" s="278"/>
      <c r="S297" s="278"/>
      <c r="T297" s="278"/>
      <c r="U297" s="278"/>
      <c r="V297" s="278"/>
      <c r="W297" s="278"/>
      <c r="X297" s="278"/>
      <c r="Y297" s="278"/>
      <c r="Z297" s="278"/>
    </row>
    <row r="298">
      <c r="A298" s="278"/>
      <c r="B298" s="278"/>
      <c r="C298" s="278"/>
      <c r="D298" s="278"/>
      <c r="E298" s="278"/>
      <c r="F298" s="278"/>
      <c r="G298" s="278"/>
      <c r="H298" s="278"/>
      <c r="I298" s="278"/>
      <c r="J298" s="278"/>
      <c r="K298" s="278"/>
      <c r="L298" s="278"/>
      <c r="M298" s="278"/>
      <c r="N298" s="278"/>
      <c r="O298" s="278"/>
      <c r="P298" s="278"/>
      <c r="Q298" s="278"/>
      <c r="R298" s="278"/>
      <c r="S298" s="278"/>
      <c r="T298" s="278"/>
      <c r="U298" s="278"/>
      <c r="V298" s="278"/>
      <c r="W298" s="278"/>
      <c r="X298" s="278"/>
      <c r="Y298" s="278"/>
      <c r="Z298" s="278"/>
    </row>
    <row r="299">
      <c r="A299" s="278"/>
      <c r="B299" s="278"/>
      <c r="C299" s="278"/>
      <c r="D299" s="278"/>
      <c r="E299" s="278"/>
      <c r="F299" s="278"/>
      <c r="G299" s="278"/>
      <c r="H299" s="278"/>
      <c r="I299" s="278"/>
      <c r="J299" s="278"/>
      <c r="K299" s="278"/>
      <c r="L299" s="278"/>
      <c r="M299" s="278"/>
      <c r="N299" s="278"/>
      <c r="O299" s="278"/>
      <c r="P299" s="278"/>
      <c r="Q299" s="278"/>
      <c r="R299" s="278"/>
      <c r="S299" s="278"/>
      <c r="T299" s="278"/>
      <c r="U299" s="278"/>
      <c r="V299" s="278"/>
      <c r="W299" s="278"/>
      <c r="X299" s="278"/>
      <c r="Y299" s="278"/>
      <c r="Z299" s="278"/>
    </row>
    <row r="300">
      <c r="A300" s="278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  <c r="L300" s="278"/>
      <c r="M300" s="278"/>
      <c r="N300" s="278"/>
      <c r="O300" s="278"/>
      <c r="P300" s="278"/>
      <c r="Q300" s="278"/>
      <c r="R300" s="278"/>
      <c r="S300" s="278"/>
      <c r="T300" s="278"/>
      <c r="U300" s="278"/>
      <c r="V300" s="278"/>
      <c r="W300" s="278"/>
      <c r="X300" s="278"/>
      <c r="Y300" s="278"/>
      <c r="Z300" s="278"/>
    </row>
    <row r="301">
      <c r="A301" s="278"/>
      <c r="B301" s="278"/>
      <c r="C301" s="278"/>
      <c r="D301" s="278"/>
      <c r="E301" s="278"/>
      <c r="F301" s="278"/>
      <c r="G301" s="278"/>
      <c r="H301" s="278"/>
      <c r="I301" s="278"/>
      <c r="J301" s="278"/>
      <c r="K301" s="278"/>
      <c r="L301" s="278"/>
      <c r="M301" s="278"/>
      <c r="N301" s="278"/>
      <c r="O301" s="278"/>
      <c r="P301" s="278"/>
      <c r="Q301" s="278"/>
      <c r="R301" s="278"/>
      <c r="S301" s="278"/>
      <c r="T301" s="278"/>
      <c r="U301" s="278"/>
      <c r="V301" s="278"/>
      <c r="W301" s="278"/>
      <c r="X301" s="278"/>
      <c r="Y301" s="278"/>
      <c r="Z301" s="278"/>
    </row>
    <row r="302">
      <c r="A302" s="278"/>
      <c r="B302" s="278"/>
      <c r="C302" s="278"/>
      <c r="D302" s="278"/>
      <c r="E302" s="278"/>
      <c r="F302" s="278"/>
      <c r="G302" s="278"/>
      <c r="H302" s="278"/>
      <c r="I302" s="278"/>
      <c r="J302" s="278"/>
      <c r="K302" s="278"/>
      <c r="L302" s="278"/>
      <c r="M302" s="278"/>
      <c r="N302" s="278"/>
      <c r="O302" s="278"/>
      <c r="P302" s="278"/>
      <c r="Q302" s="278"/>
      <c r="R302" s="278"/>
      <c r="S302" s="278"/>
      <c r="T302" s="278"/>
      <c r="U302" s="278"/>
      <c r="V302" s="278"/>
      <c r="W302" s="278"/>
      <c r="X302" s="278"/>
      <c r="Y302" s="278"/>
      <c r="Z302" s="278"/>
    </row>
    <row r="303">
      <c r="A303" s="278"/>
      <c r="B303" s="278"/>
      <c r="C303" s="278"/>
      <c r="D303" s="278"/>
      <c r="E303" s="278"/>
      <c r="F303" s="278"/>
      <c r="G303" s="278"/>
      <c r="H303" s="278"/>
      <c r="I303" s="278"/>
      <c r="J303" s="278"/>
      <c r="K303" s="278"/>
      <c r="L303" s="278"/>
      <c r="M303" s="278"/>
      <c r="N303" s="278"/>
      <c r="O303" s="278"/>
      <c r="P303" s="278"/>
      <c r="Q303" s="278"/>
      <c r="R303" s="278"/>
      <c r="S303" s="278"/>
      <c r="T303" s="278"/>
      <c r="U303" s="278"/>
      <c r="V303" s="278"/>
      <c r="W303" s="278"/>
      <c r="X303" s="278"/>
      <c r="Y303" s="278"/>
      <c r="Z303" s="278"/>
    </row>
    <row r="304">
      <c r="A304" s="278"/>
      <c r="B304" s="278"/>
      <c r="C304" s="278"/>
      <c r="D304" s="278"/>
      <c r="E304" s="278"/>
      <c r="F304" s="278"/>
      <c r="G304" s="278"/>
      <c r="H304" s="278"/>
      <c r="I304" s="278"/>
      <c r="J304" s="278"/>
      <c r="K304" s="278"/>
      <c r="L304" s="278"/>
      <c r="M304" s="278"/>
      <c r="N304" s="278"/>
      <c r="O304" s="278"/>
      <c r="P304" s="278"/>
      <c r="Q304" s="278"/>
      <c r="R304" s="278"/>
      <c r="S304" s="278"/>
      <c r="T304" s="278"/>
      <c r="U304" s="278"/>
      <c r="V304" s="278"/>
      <c r="W304" s="278"/>
      <c r="X304" s="278"/>
      <c r="Y304" s="278"/>
      <c r="Z304" s="278"/>
    </row>
    <row r="305">
      <c r="A305" s="278"/>
      <c r="B305" s="278"/>
      <c r="C305" s="278"/>
      <c r="D305" s="278"/>
      <c r="E305" s="278"/>
      <c r="F305" s="278"/>
      <c r="G305" s="278"/>
      <c r="H305" s="278"/>
      <c r="I305" s="278"/>
      <c r="J305" s="278"/>
      <c r="K305" s="278"/>
      <c r="L305" s="278"/>
      <c r="M305" s="278"/>
      <c r="N305" s="278"/>
      <c r="O305" s="278"/>
      <c r="P305" s="278"/>
      <c r="Q305" s="278"/>
      <c r="R305" s="278"/>
      <c r="S305" s="278"/>
      <c r="T305" s="278"/>
      <c r="U305" s="278"/>
      <c r="V305" s="278"/>
      <c r="W305" s="278"/>
      <c r="X305" s="278"/>
      <c r="Y305" s="278"/>
      <c r="Z305" s="278"/>
    </row>
    <row r="306">
      <c r="A306" s="278"/>
      <c r="B306" s="278"/>
      <c r="C306" s="278"/>
      <c r="D306" s="278"/>
      <c r="E306" s="278"/>
      <c r="F306" s="278"/>
      <c r="G306" s="278"/>
      <c r="H306" s="278"/>
      <c r="I306" s="278"/>
      <c r="J306" s="278"/>
      <c r="K306" s="278"/>
      <c r="L306" s="278"/>
      <c r="M306" s="278"/>
      <c r="N306" s="278"/>
      <c r="O306" s="278"/>
      <c r="P306" s="278"/>
      <c r="Q306" s="278"/>
      <c r="R306" s="278"/>
      <c r="S306" s="278"/>
      <c r="T306" s="278"/>
      <c r="U306" s="278"/>
      <c r="V306" s="278"/>
      <c r="W306" s="278"/>
      <c r="X306" s="278"/>
      <c r="Y306" s="278"/>
      <c r="Z306" s="278"/>
    </row>
    <row r="307">
      <c r="A307" s="278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  <c r="L307" s="278"/>
      <c r="M307" s="278"/>
      <c r="N307" s="278"/>
      <c r="O307" s="278"/>
      <c r="P307" s="278"/>
      <c r="Q307" s="278"/>
      <c r="R307" s="278"/>
      <c r="S307" s="278"/>
      <c r="T307" s="278"/>
      <c r="U307" s="278"/>
      <c r="V307" s="278"/>
      <c r="W307" s="278"/>
      <c r="X307" s="278"/>
      <c r="Y307" s="278"/>
      <c r="Z307" s="278"/>
    </row>
    <row r="308">
      <c r="A308" s="278"/>
      <c r="B308" s="278"/>
      <c r="C308" s="278"/>
      <c r="D308" s="278"/>
      <c r="E308" s="278"/>
      <c r="F308" s="278"/>
      <c r="G308" s="278"/>
      <c r="H308" s="278"/>
      <c r="I308" s="278"/>
      <c r="J308" s="278"/>
      <c r="K308" s="278"/>
      <c r="L308" s="278"/>
      <c r="M308" s="278"/>
      <c r="N308" s="278"/>
      <c r="O308" s="278"/>
      <c r="P308" s="278"/>
      <c r="Q308" s="278"/>
      <c r="R308" s="278"/>
      <c r="S308" s="278"/>
      <c r="T308" s="278"/>
      <c r="U308" s="278"/>
      <c r="V308" s="278"/>
      <c r="W308" s="278"/>
      <c r="X308" s="278"/>
      <c r="Y308" s="278"/>
      <c r="Z308" s="278"/>
    </row>
    <row r="309">
      <c r="A309" s="278"/>
      <c r="B309" s="278"/>
      <c r="C309" s="278"/>
      <c r="D309" s="278"/>
      <c r="E309" s="278"/>
      <c r="F309" s="278"/>
      <c r="G309" s="278"/>
      <c r="H309" s="278"/>
      <c r="I309" s="278"/>
      <c r="J309" s="278"/>
      <c r="K309" s="278"/>
      <c r="L309" s="278"/>
      <c r="M309" s="278"/>
      <c r="N309" s="278"/>
      <c r="O309" s="278"/>
      <c r="P309" s="278"/>
      <c r="Q309" s="278"/>
      <c r="R309" s="278"/>
      <c r="S309" s="278"/>
      <c r="T309" s="278"/>
      <c r="U309" s="278"/>
      <c r="V309" s="278"/>
      <c r="W309" s="278"/>
      <c r="X309" s="278"/>
      <c r="Y309" s="278"/>
      <c r="Z309" s="278"/>
    </row>
    <row r="310">
      <c r="A310" s="278"/>
      <c r="B310" s="278"/>
      <c r="C310" s="278"/>
      <c r="D310" s="278"/>
      <c r="E310" s="278"/>
      <c r="F310" s="278"/>
      <c r="G310" s="278"/>
      <c r="H310" s="278"/>
      <c r="I310" s="278"/>
      <c r="J310" s="278"/>
      <c r="K310" s="278"/>
      <c r="L310" s="278"/>
      <c r="M310" s="278"/>
      <c r="N310" s="278"/>
      <c r="O310" s="278"/>
      <c r="P310" s="278"/>
      <c r="Q310" s="278"/>
      <c r="R310" s="278"/>
      <c r="S310" s="278"/>
      <c r="T310" s="278"/>
      <c r="U310" s="278"/>
      <c r="V310" s="278"/>
      <c r="W310" s="278"/>
      <c r="X310" s="278"/>
      <c r="Y310" s="278"/>
      <c r="Z310" s="278"/>
    </row>
    <row r="311">
      <c r="A311" s="278"/>
      <c r="B311" s="278"/>
      <c r="C311" s="278"/>
      <c r="D311" s="278"/>
      <c r="E311" s="278"/>
      <c r="F311" s="278"/>
      <c r="G311" s="278"/>
      <c r="H311" s="278"/>
      <c r="I311" s="278"/>
      <c r="J311" s="278"/>
      <c r="K311" s="278"/>
      <c r="L311" s="278"/>
      <c r="M311" s="278"/>
      <c r="N311" s="278"/>
      <c r="O311" s="278"/>
      <c r="P311" s="278"/>
      <c r="Q311" s="278"/>
      <c r="R311" s="278"/>
      <c r="S311" s="278"/>
      <c r="T311" s="278"/>
      <c r="U311" s="278"/>
      <c r="V311" s="278"/>
      <c r="W311" s="278"/>
      <c r="X311" s="278"/>
      <c r="Y311" s="278"/>
      <c r="Z311" s="278"/>
    </row>
    <row r="312">
      <c r="A312" s="278"/>
      <c r="B312" s="278"/>
      <c r="C312" s="278"/>
      <c r="D312" s="278"/>
      <c r="E312" s="278"/>
      <c r="F312" s="278"/>
      <c r="G312" s="278"/>
      <c r="H312" s="278"/>
      <c r="I312" s="278"/>
      <c r="J312" s="278"/>
      <c r="K312" s="278"/>
      <c r="L312" s="278"/>
      <c r="M312" s="278"/>
      <c r="N312" s="278"/>
      <c r="O312" s="278"/>
      <c r="P312" s="278"/>
      <c r="Q312" s="278"/>
      <c r="R312" s="278"/>
      <c r="S312" s="278"/>
      <c r="T312" s="278"/>
      <c r="U312" s="278"/>
      <c r="V312" s="278"/>
      <c r="W312" s="278"/>
      <c r="X312" s="278"/>
      <c r="Y312" s="278"/>
      <c r="Z312" s="278"/>
    </row>
    <row r="313">
      <c r="A313" s="278"/>
      <c r="B313" s="278"/>
      <c r="C313" s="278"/>
      <c r="D313" s="278"/>
      <c r="E313" s="278"/>
      <c r="F313" s="278"/>
      <c r="G313" s="278"/>
      <c r="H313" s="278"/>
      <c r="I313" s="278"/>
      <c r="J313" s="278"/>
      <c r="K313" s="278"/>
      <c r="L313" s="278"/>
      <c r="M313" s="278"/>
      <c r="N313" s="278"/>
      <c r="O313" s="278"/>
      <c r="P313" s="278"/>
      <c r="Q313" s="278"/>
      <c r="R313" s="278"/>
      <c r="S313" s="278"/>
      <c r="T313" s="278"/>
      <c r="U313" s="278"/>
      <c r="V313" s="278"/>
      <c r="W313" s="278"/>
      <c r="X313" s="278"/>
      <c r="Y313" s="278"/>
      <c r="Z313" s="278"/>
    </row>
    <row r="314">
      <c r="A314" s="278"/>
      <c r="B314" s="278"/>
      <c r="C314" s="278"/>
      <c r="D314" s="278"/>
      <c r="E314" s="278"/>
      <c r="F314" s="278"/>
      <c r="G314" s="278"/>
      <c r="H314" s="278"/>
      <c r="I314" s="278"/>
      <c r="J314" s="278"/>
      <c r="K314" s="278"/>
      <c r="L314" s="278"/>
      <c r="M314" s="278"/>
      <c r="N314" s="278"/>
      <c r="O314" s="278"/>
      <c r="P314" s="278"/>
      <c r="Q314" s="278"/>
      <c r="R314" s="278"/>
      <c r="S314" s="278"/>
      <c r="T314" s="278"/>
      <c r="U314" s="278"/>
      <c r="V314" s="278"/>
      <c r="W314" s="278"/>
      <c r="X314" s="278"/>
      <c r="Y314" s="278"/>
      <c r="Z314" s="278"/>
    </row>
    <row r="315">
      <c r="A315" s="278"/>
      <c r="B315" s="278"/>
      <c r="C315" s="278"/>
      <c r="D315" s="278"/>
      <c r="E315" s="278"/>
      <c r="F315" s="278"/>
      <c r="G315" s="278"/>
      <c r="H315" s="278"/>
      <c r="I315" s="278"/>
      <c r="J315" s="278"/>
      <c r="K315" s="278"/>
      <c r="L315" s="278"/>
      <c r="M315" s="278"/>
      <c r="N315" s="278"/>
      <c r="O315" s="278"/>
      <c r="P315" s="278"/>
      <c r="Q315" s="278"/>
      <c r="R315" s="278"/>
      <c r="S315" s="278"/>
      <c r="T315" s="278"/>
      <c r="U315" s="278"/>
      <c r="V315" s="278"/>
      <c r="W315" s="278"/>
      <c r="X315" s="278"/>
      <c r="Y315" s="278"/>
      <c r="Z315" s="278"/>
    </row>
    <row r="316">
      <c r="A316" s="278"/>
      <c r="B316" s="278"/>
      <c r="C316" s="278"/>
      <c r="D316" s="278"/>
      <c r="E316" s="278"/>
      <c r="F316" s="278"/>
      <c r="G316" s="278"/>
      <c r="H316" s="278"/>
      <c r="I316" s="278"/>
      <c r="J316" s="278"/>
      <c r="K316" s="278"/>
      <c r="L316" s="278"/>
      <c r="M316" s="278"/>
      <c r="N316" s="278"/>
      <c r="O316" s="278"/>
      <c r="P316" s="278"/>
      <c r="Q316" s="278"/>
      <c r="R316" s="278"/>
      <c r="S316" s="278"/>
      <c r="T316" s="278"/>
      <c r="U316" s="278"/>
      <c r="V316" s="278"/>
      <c r="W316" s="278"/>
      <c r="X316" s="278"/>
      <c r="Y316" s="278"/>
      <c r="Z316" s="278"/>
    </row>
    <row r="317">
      <c r="A317" s="278"/>
      <c r="B317" s="278"/>
      <c r="C317" s="278"/>
      <c r="D317" s="278"/>
      <c r="E317" s="278"/>
      <c r="F317" s="278"/>
      <c r="G317" s="278"/>
      <c r="H317" s="278"/>
      <c r="I317" s="278"/>
      <c r="J317" s="278"/>
      <c r="K317" s="278"/>
      <c r="L317" s="278"/>
      <c r="M317" s="278"/>
      <c r="N317" s="278"/>
      <c r="O317" s="278"/>
      <c r="P317" s="278"/>
      <c r="Q317" s="278"/>
      <c r="R317" s="278"/>
      <c r="S317" s="278"/>
      <c r="T317" s="278"/>
      <c r="U317" s="278"/>
      <c r="V317" s="278"/>
      <c r="W317" s="278"/>
      <c r="X317" s="278"/>
      <c r="Y317" s="278"/>
      <c r="Z317" s="278"/>
    </row>
    <row r="318">
      <c r="A318" s="278"/>
      <c r="B318" s="278"/>
      <c r="C318" s="278"/>
      <c r="D318" s="278"/>
      <c r="E318" s="278"/>
      <c r="F318" s="278"/>
      <c r="G318" s="278"/>
      <c r="H318" s="278"/>
      <c r="I318" s="278"/>
      <c r="J318" s="278"/>
      <c r="K318" s="278"/>
      <c r="L318" s="278"/>
      <c r="M318" s="278"/>
      <c r="N318" s="278"/>
      <c r="O318" s="278"/>
      <c r="P318" s="278"/>
      <c r="Q318" s="278"/>
      <c r="R318" s="278"/>
      <c r="S318" s="278"/>
      <c r="T318" s="278"/>
      <c r="U318" s="278"/>
      <c r="V318" s="278"/>
      <c r="W318" s="278"/>
      <c r="X318" s="278"/>
      <c r="Y318" s="278"/>
      <c r="Z318" s="278"/>
    </row>
    <row r="319">
      <c r="A319" s="278"/>
      <c r="B319" s="278"/>
      <c r="C319" s="278"/>
      <c r="D319" s="278"/>
      <c r="E319" s="278"/>
      <c r="F319" s="278"/>
      <c r="G319" s="278"/>
      <c r="H319" s="278"/>
      <c r="I319" s="278"/>
      <c r="J319" s="278"/>
      <c r="K319" s="278"/>
      <c r="L319" s="278"/>
      <c r="M319" s="278"/>
      <c r="N319" s="278"/>
      <c r="O319" s="278"/>
      <c r="P319" s="278"/>
      <c r="Q319" s="278"/>
      <c r="R319" s="278"/>
      <c r="S319" s="278"/>
      <c r="T319" s="278"/>
      <c r="U319" s="278"/>
      <c r="V319" s="278"/>
      <c r="W319" s="278"/>
      <c r="X319" s="278"/>
      <c r="Y319" s="278"/>
      <c r="Z319" s="278"/>
    </row>
    <row r="320">
      <c r="A320" s="278"/>
      <c r="B320" s="278"/>
      <c r="C320" s="278"/>
      <c r="D320" s="278"/>
      <c r="E320" s="278"/>
      <c r="F320" s="278"/>
      <c r="G320" s="278"/>
      <c r="H320" s="278"/>
      <c r="I320" s="278"/>
      <c r="J320" s="278"/>
      <c r="K320" s="278"/>
      <c r="L320" s="278"/>
      <c r="M320" s="278"/>
      <c r="N320" s="278"/>
      <c r="O320" s="278"/>
      <c r="P320" s="278"/>
      <c r="Q320" s="278"/>
      <c r="R320" s="278"/>
      <c r="S320" s="278"/>
      <c r="T320" s="278"/>
      <c r="U320" s="278"/>
      <c r="V320" s="278"/>
      <c r="W320" s="278"/>
      <c r="X320" s="278"/>
      <c r="Y320" s="278"/>
      <c r="Z320" s="278"/>
    </row>
    <row r="321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/>
      <c r="K321" s="278"/>
      <c r="L321" s="278"/>
      <c r="M321" s="278"/>
      <c r="N321" s="278"/>
      <c r="O321" s="278"/>
      <c r="P321" s="278"/>
      <c r="Q321" s="278"/>
      <c r="R321" s="278"/>
      <c r="S321" s="278"/>
      <c r="T321" s="278"/>
      <c r="U321" s="278"/>
      <c r="V321" s="278"/>
      <c r="W321" s="278"/>
      <c r="X321" s="278"/>
      <c r="Y321" s="278"/>
      <c r="Z321" s="278"/>
    </row>
    <row r="322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/>
      <c r="K322" s="278"/>
      <c r="L322" s="278"/>
      <c r="M322" s="278"/>
      <c r="N322" s="278"/>
      <c r="O322" s="278"/>
      <c r="P322" s="278"/>
      <c r="Q322" s="278"/>
      <c r="R322" s="278"/>
      <c r="S322" s="278"/>
      <c r="T322" s="278"/>
      <c r="U322" s="278"/>
      <c r="V322" s="278"/>
      <c r="W322" s="278"/>
      <c r="X322" s="278"/>
      <c r="Y322" s="278"/>
      <c r="Z322" s="278"/>
    </row>
    <row r="323">
      <c r="A323" s="278"/>
      <c r="B323" s="278"/>
      <c r="C323" s="278"/>
      <c r="D323" s="278"/>
      <c r="E323" s="278"/>
      <c r="F323" s="278"/>
      <c r="G323" s="278"/>
      <c r="H323" s="278"/>
      <c r="I323" s="278"/>
      <c r="J323" s="278"/>
      <c r="K323" s="278"/>
      <c r="L323" s="278"/>
      <c r="M323" s="278"/>
      <c r="N323" s="278"/>
      <c r="O323" s="278"/>
      <c r="P323" s="278"/>
      <c r="Q323" s="278"/>
      <c r="R323" s="278"/>
      <c r="S323" s="278"/>
      <c r="T323" s="278"/>
      <c r="U323" s="278"/>
      <c r="V323" s="278"/>
      <c r="W323" s="278"/>
      <c r="X323" s="278"/>
      <c r="Y323" s="278"/>
      <c r="Z323" s="278"/>
    </row>
    <row r="324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8"/>
      <c r="L324" s="278"/>
      <c r="M324" s="278"/>
      <c r="N324" s="278"/>
      <c r="O324" s="278"/>
      <c r="P324" s="278"/>
      <c r="Q324" s="278"/>
      <c r="R324" s="278"/>
      <c r="S324" s="278"/>
      <c r="T324" s="278"/>
      <c r="U324" s="278"/>
      <c r="V324" s="278"/>
      <c r="W324" s="278"/>
      <c r="X324" s="278"/>
      <c r="Y324" s="278"/>
      <c r="Z324" s="278"/>
    </row>
    <row r="325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8"/>
      <c r="L325" s="278"/>
      <c r="M325" s="278"/>
      <c r="N325" s="278"/>
      <c r="O325" s="278"/>
      <c r="P325" s="278"/>
      <c r="Q325" s="278"/>
      <c r="R325" s="278"/>
      <c r="S325" s="278"/>
      <c r="T325" s="278"/>
      <c r="U325" s="278"/>
      <c r="V325" s="278"/>
      <c r="W325" s="278"/>
      <c r="X325" s="278"/>
      <c r="Y325" s="278"/>
      <c r="Z325" s="278"/>
    </row>
    <row r="326">
      <c r="A326" s="278"/>
      <c r="B326" s="278"/>
      <c r="C326" s="278"/>
      <c r="D326" s="278"/>
      <c r="E326" s="278"/>
      <c r="F326" s="278"/>
      <c r="G326" s="278"/>
      <c r="H326" s="278"/>
      <c r="I326" s="278"/>
      <c r="J326" s="278"/>
      <c r="K326" s="278"/>
      <c r="L326" s="278"/>
      <c r="M326" s="278"/>
      <c r="N326" s="278"/>
      <c r="O326" s="278"/>
      <c r="P326" s="278"/>
      <c r="Q326" s="278"/>
      <c r="R326" s="278"/>
      <c r="S326" s="278"/>
      <c r="T326" s="278"/>
      <c r="U326" s="278"/>
      <c r="V326" s="278"/>
      <c r="W326" s="278"/>
      <c r="X326" s="278"/>
      <c r="Y326" s="278"/>
      <c r="Z326" s="278"/>
    </row>
    <row r="327">
      <c r="A327" s="278"/>
      <c r="B327" s="278"/>
      <c r="C327" s="278"/>
      <c r="D327" s="278"/>
      <c r="E327" s="278"/>
      <c r="F327" s="278"/>
      <c r="G327" s="278"/>
      <c r="H327" s="278"/>
      <c r="I327" s="278"/>
      <c r="J327" s="278"/>
      <c r="K327" s="278"/>
      <c r="L327" s="278"/>
      <c r="M327" s="278"/>
      <c r="N327" s="278"/>
      <c r="O327" s="278"/>
      <c r="P327" s="278"/>
      <c r="Q327" s="278"/>
      <c r="R327" s="278"/>
      <c r="S327" s="278"/>
      <c r="T327" s="278"/>
      <c r="U327" s="278"/>
      <c r="V327" s="278"/>
      <c r="W327" s="278"/>
      <c r="X327" s="278"/>
      <c r="Y327" s="278"/>
      <c r="Z327" s="278"/>
    </row>
    <row r="328">
      <c r="A328" s="278"/>
      <c r="B328" s="278"/>
      <c r="C328" s="278"/>
      <c r="D328" s="278"/>
      <c r="E328" s="278"/>
      <c r="F328" s="278"/>
      <c r="G328" s="278"/>
      <c r="H328" s="278"/>
      <c r="I328" s="278"/>
      <c r="J328" s="278"/>
      <c r="K328" s="278"/>
      <c r="L328" s="278"/>
      <c r="M328" s="278"/>
      <c r="N328" s="278"/>
      <c r="O328" s="278"/>
      <c r="P328" s="278"/>
      <c r="Q328" s="278"/>
      <c r="R328" s="278"/>
      <c r="S328" s="278"/>
      <c r="T328" s="278"/>
      <c r="U328" s="278"/>
      <c r="V328" s="278"/>
      <c r="W328" s="278"/>
      <c r="X328" s="278"/>
      <c r="Y328" s="278"/>
      <c r="Z328" s="278"/>
    </row>
    <row r="329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/>
      <c r="K329" s="278"/>
      <c r="L329" s="278"/>
      <c r="M329" s="278"/>
      <c r="N329" s="278"/>
      <c r="O329" s="278"/>
      <c r="P329" s="278"/>
      <c r="Q329" s="278"/>
      <c r="R329" s="278"/>
      <c r="S329" s="278"/>
      <c r="T329" s="278"/>
      <c r="U329" s="278"/>
      <c r="V329" s="278"/>
      <c r="W329" s="278"/>
      <c r="X329" s="278"/>
      <c r="Y329" s="278"/>
      <c r="Z329" s="278"/>
    </row>
    <row r="330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/>
      <c r="K330" s="278"/>
      <c r="L330" s="278"/>
      <c r="M330" s="278"/>
      <c r="N330" s="278"/>
      <c r="O330" s="278"/>
      <c r="P330" s="278"/>
      <c r="Q330" s="278"/>
      <c r="R330" s="278"/>
      <c r="S330" s="278"/>
      <c r="T330" s="278"/>
      <c r="U330" s="278"/>
      <c r="V330" s="278"/>
      <c r="W330" s="278"/>
      <c r="X330" s="278"/>
      <c r="Y330" s="278"/>
      <c r="Z330" s="278"/>
    </row>
    <row r="331">
      <c r="A331" s="278"/>
      <c r="B331" s="278"/>
      <c r="C331" s="278"/>
      <c r="D331" s="278"/>
      <c r="E331" s="278"/>
      <c r="F331" s="278"/>
      <c r="G331" s="278"/>
      <c r="H331" s="278"/>
      <c r="I331" s="278"/>
      <c r="J331" s="278"/>
      <c r="K331" s="278"/>
      <c r="L331" s="278"/>
      <c r="M331" s="278"/>
      <c r="N331" s="278"/>
      <c r="O331" s="278"/>
      <c r="P331" s="278"/>
      <c r="Q331" s="278"/>
      <c r="R331" s="278"/>
      <c r="S331" s="278"/>
      <c r="T331" s="278"/>
      <c r="U331" s="278"/>
      <c r="V331" s="278"/>
      <c r="W331" s="278"/>
      <c r="X331" s="278"/>
      <c r="Y331" s="278"/>
      <c r="Z331" s="278"/>
    </row>
    <row r="332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8"/>
      <c r="L332" s="278"/>
      <c r="M332" s="278"/>
      <c r="N332" s="278"/>
      <c r="O332" s="278"/>
      <c r="P332" s="278"/>
      <c r="Q332" s="278"/>
      <c r="R332" s="278"/>
      <c r="S332" s="278"/>
      <c r="T332" s="278"/>
      <c r="U332" s="278"/>
      <c r="V332" s="278"/>
      <c r="W332" s="278"/>
      <c r="X332" s="278"/>
      <c r="Y332" s="278"/>
      <c r="Z332" s="278"/>
    </row>
    <row r="333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8"/>
      <c r="L333" s="278"/>
      <c r="M333" s="278"/>
      <c r="N333" s="278"/>
      <c r="O333" s="278"/>
      <c r="P333" s="278"/>
      <c r="Q333" s="278"/>
      <c r="R333" s="278"/>
      <c r="S333" s="278"/>
      <c r="T333" s="278"/>
      <c r="U333" s="278"/>
      <c r="V333" s="278"/>
      <c r="W333" s="278"/>
      <c r="X333" s="278"/>
      <c r="Y333" s="278"/>
      <c r="Z333" s="278"/>
    </row>
    <row r="334">
      <c r="A334" s="278"/>
      <c r="B334" s="278"/>
      <c r="C334" s="278"/>
      <c r="D334" s="278"/>
      <c r="E334" s="278"/>
      <c r="F334" s="278"/>
      <c r="G334" s="278"/>
      <c r="H334" s="278"/>
      <c r="I334" s="278"/>
      <c r="J334" s="278"/>
      <c r="K334" s="278"/>
      <c r="L334" s="278"/>
      <c r="M334" s="278"/>
      <c r="N334" s="278"/>
      <c r="O334" s="278"/>
      <c r="P334" s="278"/>
      <c r="Q334" s="278"/>
      <c r="R334" s="278"/>
      <c r="S334" s="278"/>
      <c r="T334" s="278"/>
      <c r="U334" s="278"/>
      <c r="V334" s="278"/>
      <c r="W334" s="278"/>
      <c r="X334" s="278"/>
      <c r="Y334" s="278"/>
      <c r="Z334" s="278"/>
    </row>
    <row r="335">
      <c r="A335" s="278"/>
      <c r="B335" s="278"/>
      <c r="C335" s="278"/>
      <c r="D335" s="278"/>
      <c r="E335" s="278"/>
      <c r="F335" s="278"/>
      <c r="G335" s="278"/>
      <c r="H335" s="278"/>
      <c r="I335" s="278"/>
      <c r="J335" s="278"/>
      <c r="K335" s="278"/>
      <c r="L335" s="278"/>
      <c r="M335" s="278"/>
      <c r="N335" s="278"/>
      <c r="O335" s="278"/>
      <c r="P335" s="278"/>
      <c r="Q335" s="278"/>
      <c r="R335" s="278"/>
      <c r="S335" s="278"/>
      <c r="T335" s="278"/>
      <c r="U335" s="278"/>
      <c r="V335" s="278"/>
      <c r="W335" s="278"/>
      <c r="X335" s="278"/>
      <c r="Y335" s="278"/>
      <c r="Z335" s="278"/>
    </row>
    <row r="336">
      <c r="A336" s="278"/>
      <c r="B336" s="278"/>
      <c r="C336" s="278"/>
      <c r="D336" s="278"/>
      <c r="E336" s="278"/>
      <c r="F336" s="278"/>
      <c r="G336" s="278"/>
      <c r="H336" s="278"/>
      <c r="I336" s="278"/>
      <c r="J336" s="278"/>
      <c r="K336" s="278"/>
      <c r="L336" s="278"/>
      <c r="M336" s="278"/>
      <c r="N336" s="278"/>
      <c r="O336" s="278"/>
      <c r="P336" s="278"/>
      <c r="Q336" s="278"/>
      <c r="R336" s="278"/>
      <c r="S336" s="278"/>
      <c r="T336" s="278"/>
      <c r="U336" s="278"/>
      <c r="V336" s="278"/>
      <c r="W336" s="278"/>
      <c r="X336" s="278"/>
      <c r="Y336" s="278"/>
      <c r="Z336" s="278"/>
    </row>
    <row r="337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/>
      <c r="K337" s="278"/>
      <c r="L337" s="278"/>
      <c r="M337" s="278"/>
      <c r="N337" s="278"/>
      <c r="O337" s="278"/>
      <c r="P337" s="278"/>
      <c r="Q337" s="278"/>
      <c r="R337" s="278"/>
      <c r="S337" s="278"/>
      <c r="T337" s="278"/>
      <c r="U337" s="278"/>
      <c r="V337" s="278"/>
      <c r="W337" s="278"/>
      <c r="X337" s="278"/>
      <c r="Y337" s="278"/>
      <c r="Z337" s="278"/>
    </row>
    <row r="338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/>
      <c r="K338" s="278"/>
      <c r="L338" s="278"/>
      <c r="M338" s="278"/>
      <c r="N338" s="278"/>
      <c r="O338" s="278"/>
      <c r="P338" s="278"/>
      <c r="Q338" s="278"/>
      <c r="R338" s="278"/>
      <c r="S338" s="278"/>
      <c r="T338" s="278"/>
      <c r="U338" s="278"/>
      <c r="V338" s="278"/>
      <c r="W338" s="278"/>
      <c r="X338" s="278"/>
      <c r="Y338" s="278"/>
      <c r="Z338" s="278"/>
    </row>
    <row r="339">
      <c r="A339" s="278"/>
      <c r="B339" s="278"/>
      <c r="C339" s="278"/>
      <c r="D339" s="278"/>
      <c r="E339" s="278"/>
      <c r="F339" s="278"/>
      <c r="G339" s="278"/>
      <c r="H339" s="278"/>
      <c r="I339" s="278"/>
      <c r="J339" s="278"/>
      <c r="K339" s="278"/>
      <c r="L339" s="278"/>
      <c r="M339" s="278"/>
      <c r="N339" s="278"/>
      <c r="O339" s="278"/>
      <c r="P339" s="278"/>
      <c r="Q339" s="278"/>
      <c r="R339" s="278"/>
      <c r="S339" s="278"/>
      <c r="T339" s="278"/>
      <c r="U339" s="278"/>
      <c r="V339" s="278"/>
      <c r="W339" s="278"/>
      <c r="X339" s="278"/>
      <c r="Y339" s="278"/>
      <c r="Z339" s="278"/>
    </row>
    <row r="340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8"/>
      <c r="L340" s="278"/>
      <c r="M340" s="278"/>
      <c r="N340" s="278"/>
      <c r="O340" s="278"/>
      <c r="P340" s="278"/>
      <c r="Q340" s="278"/>
      <c r="R340" s="278"/>
      <c r="S340" s="278"/>
      <c r="T340" s="278"/>
      <c r="U340" s="278"/>
      <c r="V340" s="278"/>
      <c r="W340" s="278"/>
      <c r="X340" s="278"/>
      <c r="Y340" s="278"/>
      <c r="Z340" s="278"/>
    </row>
    <row r="341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8"/>
      <c r="L341" s="278"/>
      <c r="M341" s="278"/>
      <c r="N341" s="278"/>
      <c r="O341" s="278"/>
      <c r="P341" s="278"/>
      <c r="Q341" s="278"/>
      <c r="R341" s="278"/>
      <c r="S341" s="278"/>
      <c r="T341" s="278"/>
      <c r="U341" s="278"/>
      <c r="V341" s="278"/>
      <c r="W341" s="278"/>
      <c r="X341" s="278"/>
      <c r="Y341" s="278"/>
      <c r="Z341" s="278"/>
    </row>
    <row r="342">
      <c r="A342" s="278"/>
      <c r="B342" s="278"/>
      <c r="C342" s="278"/>
      <c r="D342" s="278"/>
      <c r="E342" s="278"/>
      <c r="F342" s="278"/>
      <c r="G342" s="278"/>
      <c r="H342" s="278"/>
      <c r="I342" s="278"/>
      <c r="J342" s="278"/>
      <c r="K342" s="278"/>
      <c r="L342" s="278"/>
      <c r="M342" s="278"/>
      <c r="N342" s="278"/>
      <c r="O342" s="278"/>
      <c r="P342" s="278"/>
      <c r="Q342" s="278"/>
      <c r="R342" s="278"/>
      <c r="S342" s="278"/>
      <c r="T342" s="278"/>
      <c r="U342" s="278"/>
      <c r="V342" s="278"/>
      <c r="W342" s="278"/>
      <c r="X342" s="278"/>
      <c r="Y342" s="278"/>
      <c r="Z342" s="278"/>
    </row>
    <row r="343">
      <c r="A343" s="278"/>
      <c r="B343" s="278"/>
      <c r="C343" s="278"/>
      <c r="D343" s="278"/>
      <c r="E343" s="278"/>
      <c r="F343" s="278"/>
      <c r="G343" s="278"/>
      <c r="H343" s="278"/>
      <c r="I343" s="278"/>
      <c r="J343" s="278"/>
      <c r="K343" s="278"/>
      <c r="L343" s="278"/>
      <c r="M343" s="278"/>
      <c r="N343" s="278"/>
      <c r="O343" s="278"/>
      <c r="P343" s="278"/>
      <c r="Q343" s="278"/>
      <c r="R343" s="278"/>
      <c r="S343" s="278"/>
      <c r="T343" s="278"/>
      <c r="U343" s="278"/>
      <c r="V343" s="278"/>
      <c r="W343" s="278"/>
      <c r="X343" s="278"/>
      <c r="Y343" s="278"/>
      <c r="Z343" s="278"/>
    </row>
    <row r="344">
      <c r="A344" s="278"/>
      <c r="B344" s="278"/>
      <c r="C344" s="278"/>
      <c r="D344" s="278"/>
      <c r="E344" s="278"/>
      <c r="F344" s="278"/>
      <c r="G344" s="278"/>
      <c r="H344" s="278"/>
      <c r="I344" s="278"/>
      <c r="J344" s="278"/>
      <c r="K344" s="278"/>
      <c r="L344" s="278"/>
      <c r="M344" s="278"/>
      <c r="N344" s="278"/>
      <c r="O344" s="278"/>
      <c r="P344" s="278"/>
      <c r="Q344" s="278"/>
      <c r="R344" s="278"/>
      <c r="S344" s="278"/>
      <c r="T344" s="278"/>
      <c r="U344" s="278"/>
      <c r="V344" s="278"/>
      <c r="W344" s="278"/>
      <c r="X344" s="278"/>
      <c r="Y344" s="278"/>
      <c r="Z344" s="278"/>
    </row>
    <row r="345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/>
      <c r="K345" s="278"/>
      <c r="L345" s="278"/>
      <c r="M345" s="278"/>
      <c r="N345" s="278"/>
      <c r="O345" s="278"/>
      <c r="P345" s="278"/>
      <c r="Q345" s="278"/>
      <c r="R345" s="278"/>
      <c r="S345" s="278"/>
      <c r="T345" s="278"/>
      <c r="U345" s="278"/>
      <c r="V345" s="278"/>
      <c r="W345" s="278"/>
      <c r="X345" s="278"/>
      <c r="Y345" s="278"/>
      <c r="Z345" s="278"/>
    </row>
    <row r="346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/>
      <c r="K346" s="278"/>
      <c r="L346" s="278"/>
      <c r="M346" s="278"/>
      <c r="N346" s="278"/>
      <c r="O346" s="278"/>
      <c r="P346" s="278"/>
      <c r="Q346" s="278"/>
      <c r="R346" s="278"/>
      <c r="S346" s="278"/>
      <c r="T346" s="278"/>
      <c r="U346" s="278"/>
      <c r="V346" s="278"/>
      <c r="W346" s="278"/>
      <c r="X346" s="278"/>
      <c r="Y346" s="278"/>
      <c r="Z346" s="278"/>
    </row>
    <row r="347">
      <c r="A347" s="278"/>
      <c r="B347" s="278"/>
      <c r="C347" s="278"/>
      <c r="D347" s="278"/>
      <c r="E347" s="278"/>
      <c r="F347" s="278"/>
      <c r="G347" s="278"/>
      <c r="H347" s="278"/>
      <c r="I347" s="278"/>
      <c r="J347" s="278"/>
      <c r="K347" s="278"/>
      <c r="L347" s="278"/>
      <c r="M347" s="278"/>
      <c r="N347" s="278"/>
      <c r="O347" s="278"/>
      <c r="P347" s="278"/>
      <c r="Q347" s="278"/>
      <c r="R347" s="278"/>
      <c r="S347" s="278"/>
      <c r="T347" s="278"/>
      <c r="U347" s="278"/>
      <c r="V347" s="278"/>
      <c r="W347" s="278"/>
      <c r="X347" s="278"/>
      <c r="Y347" s="278"/>
      <c r="Z347" s="278"/>
    </row>
    <row r="348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8"/>
      <c r="L348" s="278"/>
      <c r="M348" s="278"/>
      <c r="N348" s="278"/>
      <c r="O348" s="278"/>
      <c r="P348" s="278"/>
      <c r="Q348" s="278"/>
      <c r="R348" s="278"/>
      <c r="S348" s="278"/>
      <c r="T348" s="278"/>
      <c r="U348" s="278"/>
      <c r="V348" s="278"/>
      <c r="W348" s="278"/>
      <c r="X348" s="278"/>
      <c r="Y348" s="278"/>
      <c r="Z348" s="278"/>
    </row>
    <row r="349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8"/>
      <c r="L349" s="278"/>
      <c r="M349" s="278"/>
      <c r="N349" s="278"/>
      <c r="O349" s="278"/>
      <c r="P349" s="278"/>
      <c r="Q349" s="278"/>
      <c r="R349" s="278"/>
      <c r="S349" s="278"/>
      <c r="T349" s="278"/>
      <c r="U349" s="278"/>
      <c r="V349" s="278"/>
      <c r="W349" s="278"/>
      <c r="X349" s="278"/>
      <c r="Y349" s="278"/>
      <c r="Z349" s="278"/>
    </row>
    <row r="350">
      <c r="A350" s="278"/>
      <c r="B350" s="278"/>
      <c r="C350" s="278"/>
      <c r="D350" s="278"/>
      <c r="E350" s="278"/>
      <c r="F350" s="278"/>
      <c r="G350" s="278"/>
      <c r="H350" s="278"/>
      <c r="I350" s="278"/>
      <c r="J350" s="278"/>
      <c r="K350" s="278"/>
      <c r="L350" s="278"/>
      <c r="M350" s="278"/>
      <c r="N350" s="278"/>
      <c r="O350" s="278"/>
      <c r="P350" s="278"/>
      <c r="Q350" s="278"/>
      <c r="R350" s="278"/>
      <c r="S350" s="278"/>
      <c r="T350" s="278"/>
      <c r="U350" s="278"/>
      <c r="V350" s="278"/>
      <c r="W350" s="278"/>
      <c r="X350" s="278"/>
      <c r="Y350" s="278"/>
      <c r="Z350" s="278"/>
    </row>
    <row r="351">
      <c r="A351" s="278"/>
      <c r="B351" s="278"/>
      <c r="C351" s="278"/>
      <c r="D351" s="278"/>
      <c r="E351" s="278"/>
      <c r="F351" s="278"/>
      <c r="G351" s="278"/>
      <c r="H351" s="278"/>
      <c r="I351" s="278"/>
      <c r="J351" s="278"/>
      <c r="K351" s="278"/>
      <c r="L351" s="278"/>
      <c r="M351" s="278"/>
      <c r="N351" s="278"/>
      <c r="O351" s="278"/>
      <c r="P351" s="278"/>
      <c r="Q351" s="278"/>
      <c r="R351" s="278"/>
      <c r="S351" s="278"/>
      <c r="T351" s="278"/>
      <c r="U351" s="278"/>
      <c r="V351" s="278"/>
      <c r="W351" s="278"/>
      <c r="X351" s="278"/>
      <c r="Y351" s="278"/>
      <c r="Z351" s="278"/>
    </row>
    <row r="352">
      <c r="A352" s="278"/>
      <c r="B352" s="278"/>
      <c r="C352" s="278"/>
      <c r="D352" s="278"/>
      <c r="E352" s="278"/>
      <c r="F352" s="278"/>
      <c r="G352" s="278"/>
      <c r="H352" s="278"/>
      <c r="I352" s="278"/>
      <c r="J352" s="278"/>
      <c r="K352" s="278"/>
      <c r="L352" s="278"/>
      <c r="M352" s="278"/>
      <c r="N352" s="278"/>
      <c r="O352" s="278"/>
      <c r="P352" s="278"/>
      <c r="Q352" s="278"/>
      <c r="R352" s="278"/>
      <c r="S352" s="278"/>
      <c r="T352" s="278"/>
      <c r="U352" s="278"/>
      <c r="V352" s="278"/>
      <c r="W352" s="278"/>
      <c r="X352" s="278"/>
      <c r="Y352" s="278"/>
      <c r="Z352" s="278"/>
    </row>
    <row r="353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/>
      <c r="K353" s="278"/>
      <c r="L353" s="278"/>
      <c r="M353" s="278"/>
      <c r="N353" s="278"/>
      <c r="O353" s="278"/>
      <c r="P353" s="278"/>
      <c r="Q353" s="278"/>
      <c r="R353" s="278"/>
      <c r="S353" s="278"/>
      <c r="T353" s="278"/>
      <c r="U353" s="278"/>
      <c r="V353" s="278"/>
      <c r="W353" s="278"/>
      <c r="X353" s="278"/>
      <c r="Y353" s="278"/>
      <c r="Z353" s="278"/>
    </row>
    <row r="354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/>
      <c r="K354" s="278"/>
      <c r="L354" s="278"/>
      <c r="M354" s="278"/>
      <c r="N354" s="278"/>
      <c r="O354" s="278"/>
      <c r="P354" s="278"/>
      <c r="Q354" s="278"/>
      <c r="R354" s="278"/>
      <c r="S354" s="278"/>
      <c r="T354" s="278"/>
      <c r="U354" s="278"/>
      <c r="V354" s="278"/>
      <c r="W354" s="278"/>
      <c r="X354" s="278"/>
      <c r="Y354" s="278"/>
      <c r="Z354" s="278"/>
    </row>
    <row r="355">
      <c r="A355" s="278"/>
      <c r="B355" s="278"/>
      <c r="C355" s="278"/>
      <c r="D355" s="278"/>
      <c r="E355" s="278"/>
      <c r="F355" s="278"/>
      <c r="G355" s="278"/>
      <c r="H355" s="278"/>
      <c r="I355" s="278"/>
      <c r="J355" s="278"/>
      <c r="K355" s="278"/>
      <c r="L355" s="278"/>
      <c r="M355" s="278"/>
      <c r="N355" s="278"/>
      <c r="O355" s="278"/>
      <c r="P355" s="278"/>
      <c r="Q355" s="278"/>
      <c r="R355" s="278"/>
      <c r="S355" s="278"/>
      <c r="T355" s="278"/>
      <c r="U355" s="278"/>
      <c r="V355" s="278"/>
      <c r="W355" s="278"/>
      <c r="X355" s="278"/>
      <c r="Y355" s="278"/>
      <c r="Z355" s="278"/>
    </row>
    <row r="356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8"/>
      <c r="L356" s="278"/>
      <c r="M356" s="278"/>
      <c r="N356" s="278"/>
      <c r="O356" s="278"/>
      <c r="P356" s="278"/>
      <c r="Q356" s="278"/>
      <c r="R356" s="278"/>
      <c r="S356" s="278"/>
      <c r="T356" s="278"/>
      <c r="U356" s="278"/>
      <c r="V356" s="278"/>
      <c r="W356" s="278"/>
      <c r="X356" s="278"/>
      <c r="Y356" s="278"/>
      <c r="Z356" s="278"/>
    </row>
    <row r="357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8"/>
      <c r="L357" s="278"/>
      <c r="M357" s="278"/>
      <c r="N357" s="278"/>
      <c r="O357" s="278"/>
      <c r="P357" s="278"/>
      <c r="Q357" s="278"/>
      <c r="R357" s="278"/>
      <c r="S357" s="278"/>
      <c r="T357" s="278"/>
      <c r="U357" s="278"/>
      <c r="V357" s="278"/>
      <c r="W357" s="278"/>
      <c r="X357" s="278"/>
      <c r="Y357" s="278"/>
      <c r="Z357" s="278"/>
    </row>
    <row r="358">
      <c r="A358" s="278"/>
      <c r="B358" s="278"/>
      <c r="C358" s="278"/>
      <c r="D358" s="278"/>
      <c r="E358" s="278"/>
      <c r="F358" s="278"/>
      <c r="G358" s="278"/>
      <c r="H358" s="278"/>
      <c r="I358" s="278"/>
      <c r="J358" s="278"/>
      <c r="K358" s="278"/>
      <c r="L358" s="278"/>
      <c r="M358" s="278"/>
      <c r="N358" s="278"/>
      <c r="O358" s="278"/>
      <c r="P358" s="278"/>
      <c r="Q358" s="278"/>
      <c r="R358" s="278"/>
      <c r="S358" s="278"/>
      <c r="T358" s="278"/>
      <c r="U358" s="278"/>
      <c r="V358" s="278"/>
      <c r="W358" s="278"/>
      <c r="X358" s="278"/>
      <c r="Y358" s="278"/>
      <c r="Z358" s="278"/>
    </row>
    <row r="359">
      <c r="A359" s="278"/>
      <c r="B359" s="278"/>
      <c r="C359" s="278"/>
      <c r="D359" s="278"/>
      <c r="E359" s="278"/>
      <c r="F359" s="278"/>
      <c r="G359" s="278"/>
      <c r="H359" s="278"/>
      <c r="I359" s="278"/>
      <c r="J359" s="278"/>
      <c r="K359" s="278"/>
      <c r="L359" s="278"/>
      <c r="M359" s="278"/>
      <c r="N359" s="278"/>
      <c r="O359" s="278"/>
      <c r="P359" s="278"/>
      <c r="Q359" s="278"/>
      <c r="R359" s="278"/>
      <c r="S359" s="278"/>
      <c r="T359" s="278"/>
      <c r="U359" s="278"/>
      <c r="V359" s="278"/>
      <c r="W359" s="278"/>
      <c r="X359" s="278"/>
      <c r="Y359" s="278"/>
      <c r="Z359" s="278"/>
    </row>
    <row r="360">
      <c r="A360" s="278"/>
      <c r="B360" s="278"/>
      <c r="C360" s="278"/>
      <c r="D360" s="278"/>
      <c r="E360" s="278"/>
      <c r="F360" s="278"/>
      <c r="G360" s="278"/>
      <c r="H360" s="278"/>
      <c r="I360" s="278"/>
      <c r="J360" s="278"/>
      <c r="K360" s="278"/>
      <c r="L360" s="278"/>
      <c r="M360" s="278"/>
      <c r="N360" s="278"/>
      <c r="O360" s="278"/>
      <c r="P360" s="278"/>
      <c r="Q360" s="278"/>
      <c r="R360" s="278"/>
      <c r="S360" s="278"/>
      <c r="T360" s="278"/>
      <c r="U360" s="278"/>
      <c r="V360" s="278"/>
      <c r="W360" s="278"/>
      <c r="X360" s="278"/>
      <c r="Y360" s="278"/>
      <c r="Z360" s="278"/>
    </row>
    <row r="361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/>
      <c r="K361" s="278"/>
      <c r="L361" s="278"/>
      <c r="M361" s="278"/>
      <c r="N361" s="278"/>
      <c r="O361" s="278"/>
      <c r="P361" s="278"/>
      <c r="Q361" s="278"/>
      <c r="R361" s="278"/>
      <c r="S361" s="278"/>
      <c r="T361" s="278"/>
      <c r="U361" s="278"/>
      <c r="V361" s="278"/>
      <c r="W361" s="278"/>
      <c r="X361" s="278"/>
      <c r="Y361" s="278"/>
      <c r="Z361" s="278"/>
    </row>
    <row r="362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/>
      <c r="K362" s="278"/>
      <c r="L362" s="278"/>
      <c r="M362" s="278"/>
      <c r="N362" s="278"/>
      <c r="O362" s="278"/>
      <c r="P362" s="278"/>
      <c r="Q362" s="278"/>
      <c r="R362" s="278"/>
      <c r="S362" s="278"/>
      <c r="T362" s="278"/>
      <c r="U362" s="278"/>
      <c r="V362" s="278"/>
      <c r="W362" s="278"/>
      <c r="X362" s="278"/>
      <c r="Y362" s="278"/>
      <c r="Z362" s="278"/>
    </row>
    <row r="363">
      <c r="A363" s="278"/>
      <c r="B363" s="278"/>
      <c r="C363" s="278"/>
      <c r="D363" s="278"/>
      <c r="E363" s="278"/>
      <c r="F363" s="278"/>
      <c r="G363" s="278"/>
      <c r="H363" s="278"/>
      <c r="I363" s="278"/>
      <c r="J363" s="278"/>
      <c r="K363" s="278"/>
      <c r="L363" s="278"/>
      <c r="M363" s="278"/>
      <c r="N363" s="278"/>
      <c r="O363" s="278"/>
      <c r="P363" s="278"/>
      <c r="Q363" s="278"/>
      <c r="R363" s="278"/>
      <c r="S363" s="278"/>
      <c r="T363" s="278"/>
      <c r="U363" s="278"/>
      <c r="V363" s="278"/>
      <c r="W363" s="278"/>
      <c r="X363" s="278"/>
      <c r="Y363" s="278"/>
      <c r="Z363" s="278"/>
    </row>
    <row r="364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8"/>
      <c r="L364" s="278"/>
      <c r="M364" s="278"/>
      <c r="N364" s="278"/>
      <c r="O364" s="278"/>
      <c r="P364" s="278"/>
      <c r="Q364" s="278"/>
      <c r="R364" s="278"/>
      <c r="S364" s="278"/>
      <c r="T364" s="278"/>
      <c r="U364" s="278"/>
      <c r="V364" s="278"/>
      <c r="W364" s="278"/>
      <c r="X364" s="278"/>
      <c r="Y364" s="278"/>
      <c r="Z364" s="278"/>
    </row>
    <row r="365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8"/>
      <c r="L365" s="278"/>
      <c r="M365" s="278"/>
      <c r="N365" s="278"/>
      <c r="O365" s="278"/>
      <c r="P365" s="278"/>
      <c r="Q365" s="278"/>
      <c r="R365" s="278"/>
      <c r="S365" s="278"/>
      <c r="T365" s="278"/>
      <c r="U365" s="278"/>
      <c r="V365" s="278"/>
      <c r="W365" s="278"/>
      <c r="X365" s="278"/>
      <c r="Y365" s="278"/>
      <c r="Z365" s="278"/>
    </row>
    <row r="366">
      <c r="A366" s="278"/>
      <c r="B366" s="278"/>
      <c r="C366" s="278"/>
      <c r="D366" s="278"/>
      <c r="E366" s="278"/>
      <c r="F366" s="278"/>
      <c r="G366" s="278"/>
      <c r="H366" s="278"/>
      <c r="I366" s="278"/>
      <c r="J366" s="278"/>
      <c r="K366" s="278"/>
      <c r="L366" s="278"/>
      <c r="M366" s="278"/>
      <c r="N366" s="278"/>
      <c r="O366" s="278"/>
      <c r="P366" s="278"/>
      <c r="Q366" s="278"/>
      <c r="R366" s="278"/>
      <c r="S366" s="278"/>
      <c r="T366" s="278"/>
      <c r="U366" s="278"/>
      <c r="V366" s="278"/>
      <c r="W366" s="278"/>
      <c r="X366" s="278"/>
      <c r="Y366" s="278"/>
      <c r="Z366" s="278"/>
    </row>
    <row r="367">
      <c r="A367" s="278"/>
      <c r="B367" s="278"/>
      <c r="C367" s="278"/>
      <c r="D367" s="278"/>
      <c r="E367" s="278"/>
      <c r="F367" s="278"/>
      <c r="G367" s="278"/>
      <c r="H367" s="278"/>
      <c r="I367" s="278"/>
      <c r="J367" s="278"/>
      <c r="K367" s="278"/>
      <c r="L367" s="278"/>
      <c r="M367" s="278"/>
      <c r="N367" s="278"/>
      <c r="O367" s="278"/>
      <c r="P367" s="278"/>
      <c r="Q367" s="278"/>
      <c r="R367" s="278"/>
      <c r="S367" s="278"/>
      <c r="T367" s="278"/>
      <c r="U367" s="278"/>
      <c r="V367" s="278"/>
      <c r="W367" s="278"/>
      <c r="X367" s="278"/>
      <c r="Y367" s="278"/>
      <c r="Z367" s="278"/>
    </row>
    <row r="368">
      <c r="A368" s="278"/>
      <c r="B368" s="278"/>
      <c r="C368" s="278"/>
      <c r="D368" s="278"/>
      <c r="E368" s="278"/>
      <c r="F368" s="278"/>
      <c r="G368" s="278"/>
      <c r="H368" s="278"/>
      <c r="I368" s="278"/>
      <c r="J368" s="278"/>
      <c r="K368" s="278"/>
      <c r="L368" s="278"/>
      <c r="M368" s="278"/>
      <c r="N368" s="278"/>
      <c r="O368" s="278"/>
      <c r="P368" s="278"/>
      <c r="Q368" s="278"/>
      <c r="R368" s="278"/>
      <c r="S368" s="278"/>
      <c r="T368" s="278"/>
      <c r="U368" s="278"/>
      <c r="V368" s="278"/>
      <c r="W368" s="278"/>
      <c r="X368" s="278"/>
      <c r="Y368" s="278"/>
      <c r="Z368" s="278"/>
    </row>
    <row r="369">
      <c r="A369" s="278"/>
      <c r="B369" s="278"/>
      <c r="C369" s="278"/>
      <c r="D369" s="278"/>
      <c r="E369" s="278"/>
      <c r="F369" s="278"/>
      <c r="G369" s="278"/>
      <c r="H369" s="278"/>
      <c r="I369" s="278"/>
      <c r="J369" s="278"/>
      <c r="K369" s="278"/>
      <c r="L369" s="278"/>
      <c r="M369" s="278"/>
      <c r="N369" s="278"/>
      <c r="O369" s="278"/>
      <c r="P369" s="278"/>
      <c r="Q369" s="278"/>
      <c r="R369" s="278"/>
      <c r="S369" s="278"/>
      <c r="T369" s="278"/>
      <c r="U369" s="278"/>
      <c r="V369" s="278"/>
      <c r="W369" s="278"/>
      <c r="X369" s="278"/>
      <c r="Y369" s="278"/>
      <c r="Z369" s="278"/>
    </row>
    <row r="370">
      <c r="A370" s="278"/>
      <c r="B370" s="278"/>
      <c r="C370" s="278"/>
      <c r="D370" s="278"/>
      <c r="E370" s="278"/>
      <c r="F370" s="278"/>
      <c r="G370" s="278"/>
      <c r="H370" s="278"/>
      <c r="I370" s="278"/>
      <c r="J370" s="278"/>
      <c r="K370" s="278"/>
      <c r="L370" s="278"/>
      <c r="M370" s="278"/>
      <c r="N370" s="278"/>
      <c r="O370" s="278"/>
      <c r="P370" s="278"/>
      <c r="Q370" s="278"/>
      <c r="R370" s="278"/>
      <c r="S370" s="278"/>
      <c r="T370" s="278"/>
      <c r="U370" s="278"/>
      <c r="V370" s="278"/>
      <c r="W370" s="278"/>
      <c r="X370" s="278"/>
      <c r="Y370" s="278"/>
      <c r="Z370" s="278"/>
    </row>
    <row r="371">
      <c r="A371" s="278"/>
      <c r="B371" s="278"/>
      <c r="C371" s="278"/>
      <c r="D371" s="278"/>
      <c r="E371" s="278"/>
      <c r="F371" s="278"/>
      <c r="G371" s="278"/>
      <c r="H371" s="278"/>
      <c r="I371" s="278"/>
      <c r="J371" s="278"/>
      <c r="K371" s="278"/>
      <c r="L371" s="278"/>
      <c r="M371" s="278"/>
      <c r="N371" s="278"/>
      <c r="O371" s="278"/>
      <c r="P371" s="278"/>
      <c r="Q371" s="278"/>
      <c r="R371" s="278"/>
      <c r="S371" s="278"/>
      <c r="T371" s="278"/>
      <c r="U371" s="278"/>
      <c r="V371" s="278"/>
      <c r="W371" s="278"/>
      <c r="X371" s="278"/>
      <c r="Y371" s="278"/>
      <c r="Z371" s="278"/>
    </row>
    <row r="372">
      <c r="A372" s="278"/>
      <c r="B372" s="278"/>
      <c r="C372" s="278"/>
      <c r="D372" s="278"/>
      <c r="E372" s="278"/>
      <c r="F372" s="278"/>
      <c r="G372" s="278"/>
      <c r="H372" s="278"/>
      <c r="I372" s="278"/>
      <c r="J372" s="278"/>
      <c r="K372" s="278"/>
      <c r="L372" s="278"/>
      <c r="M372" s="278"/>
      <c r="N372" s="278"/>
      <c r="O372" s="278"/>
      <c r="P372" s="278"/>
      <c r="Q372" s="278"/>
      <c r="R372" s="278"/>
      <c r="S372" s="278"/>
      <c r="T372" s="278"/>
      <c r="U372" s="278"/>
      <c r="V372" s="278"/>
      <c r="W372" s="278"/>
      <c r="X372" s="278"/>
      <c r="Y372" s="278"/>
      <c r="Z372" s="278"/>
    </row>
    <row r="373">
      <c r="A373" s="278"/>
      <c r="B373" s="278"/>
      <c r="C373" s="278"/>
      <c r="D373" s="278"/>
      <c r="E373" s="278"/>
      <c r="F373" s="278"/>
      <c r="G373" s="278"/>
      <c r="H373" s="278"/>
      <c r="I373" s="278"/>
      <c r="J373" s="278"/>
      <c r="K373" s="278"/>
      <c r="L373" s="278"/>
      <c r="M373" s="278"/>
      <c r="N373" s="278"/>
      <c r="O373" s="278"/>
      <c r="P373" s="278"/>
      <c r="Q373" s="278"/>
      <c r="R373" s="278"/>
      <c r="S373" s="278"/>
      <c r="T373" s="278"/>
      <c r="U373" s="278"/>
      <c r="V373" s="278"/>
      <c r="W373" s="278"/>
      <c r="X373" s="278"/>
      <c r="Y373" s="278"/>
      <c r="Z373" s="278"/>
    </row>
    <row r="374">
      <c r="A374" s="278"/>
      <c r="B374" s="278"/>
      <c r="C374" s="278"/>
      <c r="D374" s="278"/>
      <c r="E374" s="278"/>
      <c r="F374" s="278"/>
      <c r="G374" s="278"/>
      <c r="H374" s="278"/>
      <c r="I374" s="278"/>
      <c r="J374" s="278"/>
      <c r="K374" s="278"/>
      <c r="L374" s="278"/>
      <c r="M374" s="278"/>
      <c r="N374" s="278"/>
      <c r="O374" s="278"/>
      <c r="P374" s="278"/>
      <c r="Q374" s="278"/>
      <c r="R374" s="278"/>
      <c r="S374" s="278"/>
      <c r="T374" s="278"/>
      <c r="U374" s="278"/>
      <c r="V374" s="278"/>
      <c r="W374" s="278"/>
      <c r="X374" s="278"/>
      <c r="Y374" s="278"/>
      <c r="Z374" s="278"/>
    </row>
    <row r="375">
      <c r="A375" s="278"/>
      <c r="B375" s="278"/>
      <c r="C375" s="278"/>
      <c r="D375" s="278"/>
      <c r="E375" s="278"/>
      <c r="F375" s="278"/>
      <c r="G375" s="278"/>
      <c r="H375" s="278"/>
      <c r="I375" s="278"/>
      <c r="J375" s="278"/>
      <c r="K375" s="278"/>
      <c r="L375" s="278"/>
      <c r="M375" s="278"/>
      <c r="N375" s="278"/>
      <c r="O375" s="278"/>
      <c r="P375" s="278"/>
      <c r="Q375" s="278"/>
      <c r="R375" s="278"/>
      <c r="S375" s="278"/>
      <c r="T375" s="278"/>
      <c r="U375" s="278"/>
      <c r="V375" s="278"/>
      <c r="W375" s="278"/>
      <c r="X375" s="278"/>
      <c r="Y375" s="278"/>
      <c r="Z375" s="278"/>
    </row>
    <row r="376">
      <c r="A376" s="278"/>
      <c r="B376" s="278"/>
      <c r="C376" s="278"/>
      <c r="D376" s="278"/>
      <c r="E376" s="278"/>
      <c r="F376" s="278"/>
      <c r="G376" s="278"/>
      <c r="H376" s="278"/>
      <c r="I376" s="278"/>
      <c r="J376" s="278"/>
      <c r="K376" s="278"/>
      <c r="L376" s="278"/>
      <c r="M376" s="278"/>
      <c r="N376" s="278"/>
      <c r="O376" s="278"/>
      <c r="P376" s="278"/>
      <c r="Q376" s="278"/>
      <c r="R376" s="278"/>
      <c r="S376" s="278"/>
      <c r="T376" s="278"/>
      <c r="U376" s="278"/>
      <c r="V376" s="278"/>
      <c r="W376" s="278"/>
      <c r="X376" s="278"/>
      <c r="Y376" s="278"/>
      <c r="Z376" s="278"/>
    </row>
    <row r="377">
      <c r="A377" s="278"/>
      <c r="B377" s="278"/>
      <c r="C377" s="278"/>
      <c r="D377" s="278"/>
      <c r="E377" s="278"/>
      <c r="F377" s="278"/>
      <c r="G377" s="278"/>
      <c r="H377" s="278"/>
      <c r="I377" s="278"/>
      <c r="J377" s="278"/>
      <c r="K377" s="278"/>
      <c r="L377" s="278"/>
      <c r="M377" s="278"/>
      <c r="N377" s="278"/>
      <c r="O377" s="278"/>
      <c r="P377" s="278"/>
      <c r="Q377" s="278"/>
      <c r="R377" s="278"/>
      <c r="S377" s="278"/>
      <c r="T377" s="278"/>
      <c r="U377" s="278"/>
      <c r="V377" s="278"/>
      <c r="W377" s="278"/>
      <c r="X377" s="278"/>
      <c r="Y377" s="278"/>
      <c r="Z377" s="278"/>
    </row>
    <row r="378">
      <c r="A378" s="278"/>
      <c r="B378" s="278"/>
      <c r="C378" s="278"/>
      <c r="D378" s="278"/>
      <c r="E378" s="278"/>
      <c r="F378" s="278"/>
      <c r="G378" s="278"/>
      <c r="H378" s="278"/>
      <c r="I378" s="278"/>
      <c r="J378" s="278"/>
      <c r="K378" s="278"/>
      <c r="L378" s="278"/>
      <c r="M378" s="278"/>
      <c r="N378" s="278"/>
      <c r="O378" s="278"/>
      <c r="P378" s="278"/>
      <c r="Q378" s="278"/>
      <c r="R378" s="278"/>
      <c r="S378" s="278"/>
      <c r="T378" s="278"/>
      <c r="U378" s="278"/>
      <c r="V378" s="278"/>
      <c r="W378" s="278"/>
      <c r="X378" s="278"/>
      <c r="Y378" s="278"/>
      <c r="Z378" s="278"/>
    </row>
    <row r="379">
      <c r="A379" s="278"/>
      <c r="B379" s="278"/>
      <c r="C379" s="278"/>
      <c r="D379" s="278"/>
      <c r="E379" s="278"/>
      <c r="F379" s="278"/>
      <c r="G379" s="278"/>
      <c r="H379" s="278"/>
      <c r="I379" s="278"/>
      <c r="J379" s="278"/>
      <c r="K379" s="278"/>
      <c r="L379" s="278"/>
      <c r="M379" s="278"/>
      <c r="N379" s="278"/>
      <c r="O379" s="278"/>
      <c r="P379" s="278"/>
      <c r="Q379" s="278"/>
      <c r="R379" s="278"/>
      <c r="S379" s="278"/>
      <c r="T379" s="278"/>
      <c r="U379" s="278"/>
      <c r="V379" s="278"/>
      <c r="W379" s="278"/>
      <c r="X379" s="278"/>
      <c r="Y379" s="278"/>
      <c r="Z379" s="278"/>
    </row>
    <row r="380">
      <c r="A380" s="278"/>
      <c r="B380" s="278"/>
      <c r="C380" s="278"/>
      <c r="D380" s="278"/>
      <c r="E380" s="278"/>
      <c r="F380" s="278"/>
      <c r="G380" s="278"/>
      <c r="H380" s="278"/>
      <c r="I380" s="278"/>
      <c r="J380" s="278"/>
      <c r="K380" s="278"/>
      <c r="L380" s="278"/>
      <c r="M380" s="278"/>
      <c r="N380" s="278"/>
      <c r="O380" s="278"/>
      <c r="P380" s="278"/>
      <c r="Q380" s="278"/>
      <c r="R380" s="278"/>
      <c r="S380" s="278"/>
      <c r="T380" s="278"/>
      <c r="U380" s="278"/>
      <c r="V380" s="278"/>
      <c r="W380" s="278"/>
      <c r="X380" s="278"/>
      <c r="Y380" s="278"/>
      <c r="Z380" s="278"/>
    </row>
    <row r="381">
      <c r="A381" s="278"/>
      <c r="B381" s="278"/>
      <c r="C381" s="278"/>
      <c r="D381" s="278"/>
      <c r="E381" s="278"/>
      <c r="F381" s="278"/>
      <c r="G381" s="278"/>
      <c r="H381" s="278"/>
      <c r="I381" s="278"/>
      <c r="J381" s="278"/>
      <c r="K381" s="278"/>
      <c r="L381" s="278"/>
      <c r="M381" s="278"/>
      <c r="N381" s="278"/>
      <c r="O381" s="278"/>
      <c r="P381" s="278"/>
      <c r="Q381" s="278"/>
      <c r="R381" s="278"/>
      <c r="S381" s="278"/>
      <c r="T381" s="278"/>
      <c r="U381" s="278"/>
      <c r="V381" s="278"/>
      <c r="W381" s="278"/>
      <c r="X381" s="278"/>
      <c r="Y381" s="278"/>
      <c r="Z381" s="278"/>
    </row>
    <row r="382">
      <c r="A382" s="278"/>
      <c r="B382" s="278"/>
      <c r="C382" s="278"/>
      <c r="D382" s="278"/>
      <c r="E382" s="278"/>
      <c r="F382" s="278"/>
      <c r="G382" s="278"/>
      <c r="H382" s="278"/>
      <c r="I382" s="278"/>
      <c r="J382" s="278"/>
      <c r="K382" s="278"/>
      <c r="L382" s="278"/>
      <c r="M382" s="278"/>
      <c r="N382" s="278"/>
      <c r="O382" s="278"/>
      <c r="P382" s="278"/>
      <c r="Q382" s="278"/>
      <c r="R382" s="278"/>
      <c r="S382" s="278"/>
      <c r="T382" s="278"/>
      <c r="U382" s="278"/>
      <c r="V382" s="278"/>
      <c r="W382" s="278"/>
      <c r="X382" s="278"/>
      <c r="Y382" s="278"/>
      <c r="Z382" s="278"/>
    </row>
    <row r="383">
      <c r="A383" s="278"/>
      <c r="B383" s="278"/>
      <c r="C383" s="278"/>
      <c r="D383" s="278"/>
      <c r="E383" s="278"/>
      <c r="F383" s="278"/>
      <c r="G383" s="278"/>
      <c r="H383" s="278"/>
      <c r="I383" s="278"/>
      <c r="J383" s="278"/>
      <c r="K383" s="278"/>
      <c r="L383" s="278"/>
      <c r="M383" s="278"/>
      <c r="N383" s="278"/>
      <c r="O383" s="278"/>
      <c r="P383" s="278"/>
      <c r="Q383" s="278"/>
      <c r="R383" s="278"/>
      <c r="S383" s="278"/>
      <c r="T383" s="278"/>
      <c r="U383" s="278"/>
      <c r="V383" s="278"/>
      <c r="W383" s="278"/>
      <c r="X383" s="278"/>
      <c r="Y383" s="278"/>
      <c r="Z383" s="278"/>
    </row>
    <row r="384">
      <c r="A384" s="278"/>
      <c r="B384" s="278"/>
      <c r="C384" s="278"/>
      <c r="D384" s="278"/>
      <c r="E384" s="278"/>
      <c r="F384" s="278"/>
      <c r="G384" s="278"/>
      <c r="H384" s="278"/>
      <c r="I384" s="278"/>
      <c r="J384" s="278"/>
      <c r="K384" s="278"/>
      <c r="L384" s="278"/>
      <c r="M384" s="278"/>
      <c r="N384" s="278"/>
      <c r="O384" s="278"/>
      <c r="P384" s="278"/>
      <c r="Q384" s="278"/>
      <c r="R384" s="278"/>
      <c r="S384" s="278"/>
      <c r="T384" s="278"/>
      <c r="U384" s="278"/>
      <c r="V384" s="278"/>
      <c r="W384" s="278"/>
      <c r="X384" s="278"/>
      <c r="Y384" s="278"/>
      <c r="Z384" s="278"/>
    </row>
    <row r="385">
      <c r="A385" s="278"/>
      <c r="B385" s="278"/>
      <c r="C385" s="278"/>
      <c r="D385" s="278"/>
      <c r="E385" s="278"/>
      <c r="F385" s="278"/>
      <c r="G385" s="278"/>
      <c r="H385" s="278"/>
      <c r="I385" s="278"/>
      <c r="J385" s="278"/>
      <c r="K385" s="278"/>
      <c r="L385" s="278"/>
      <c r="M385" s="278"/>
      <c r="N385" s="278"/>
      <c r="O385" s="278"/>
      <c r="P385" s="278"/>
      <c r="Q385" s="278"/>
      <c r="R385" s="278"/>
      <c r="S385" s="278"/>
      <c r="T385" s="278"/>
      <c r="U385" s="278"/>
      <c r="V385" s="278"/>
      <c r="W385" s="278"/>
      <c r="X385" s="278"/>
      <c r="Y385" s="278"/>
      <c r="Z385" s="278"/>
    </row>
    <row r="386">
      <c r="A386" s="278"/>
      <c r="B386" s="278"/>
      <c r="C386" s="278"/>
      <c r="D386" s="278"/>
      <c r="E386" s="278"/>
      <c r="F386" s="278"/>
      <c r="G386" s="278"/>
      <c r="H386" s="278"/>
      <c r="I386" s="278"/>
      <c r="J386" s="278"/>
      <c r="K386" s="278"/>
      <c r="L386" s="278"/>
      <c r="M386" s="278"/>
      <c r="N386" s="278"/>
      <c r="O386" s="278"/>
      <c r="P386" s="278"/>
      <c r="Q386" s="278"/>
      <c r="R386" s="278"/>
      <c r="S386" s="278"/>
      <c r="T386" s="278"/>
      <c r="U386" s="278"/>
      <c r="V386" s="278"/>
      <c r="W386" s="278"/>
      <c r="X386" s="278"/>
      <c r="Y386" s="278"/>
      <c r="Z386" s="278"/>
    </row>
    <row r="387">
      <c r="A387" s="278"/>
      <c r="B387" s="278"/>
      <c r="C387" s="278"/>
      <c r="D387" s="278"/>
      <c r="E387" s="278"/>
      <c r="F387" s="278"/>
      <c r="G387" s="278"/>
      <c r="H387" s="278"/>
      <c r="I387" s="278"/>
      <c r="J387" s="278"/>
      <c r="K387" s="278"/>
      <c r="L387" s="278"/>
      <c r="M387" s="278"/>
      <c r="N387" s="278"/>
      <c r="O387" s="278"/>
      <c r="P387" s="278"/>
      <c r="Q387" s="278"/>
      <c r="R387" s="278"/>
      <c r="S387" s="278"/>
      <c r="T387" s="278"/>
      <c r="U387" s="278"/>
      <c r="V387" s="278"/>
      <c r="W387" s="278"/>
      <c r="X387" s="278"/>
      <c r="Y387" s="278"/>
      <c r="Z387" s="278"/>
    </row>
    <row r="388">
      <c r="A388" s="278"/>
      <c r="B388" s="278"/>
      <c r="C388" s="278"/>
      <c r="D388" s="278"/>
      <c r="E388" s="278"/>
      <c r="F388" s="278"/>
      <c r="G388" s="278"/>
      <c r="H388" s="278"/>
      <c r="I388" s="278"/>
      <c r="J388" s="278"/>
      <c r="K388" s="278"/>
      <c r="L388" s="278"/>
      <c r="M388" s="278"/>
      <c r="N388" s="278"/>
      <c r="O388" s="278"/>
      <c r="P388" s="278"/>
      <c r="Q388" s="278"/>
      <c r="R388" s="278"/>
      <c r="S388" s="278"/>
      <c r="T388" s="278"/>
      <c r="U388" s="278"/>
      <c r="V388" s="278"/>
      <c r="W388" s="278"/>
      <c r="X388" s="278"/>
      <c r="Y388" s="278"/>
      <c r="Z388" s="278"/>
    </row>
    <row r="389">
      <c r="A389" s="278"/>
      <c r="B389" s="278"/>
      <c r="C389" s="278"/>
      <c r="D389" s="278"/>
      <c r="E389" s="278"/>
      <c r="F389" s="278"/>
      <c r="G389" s="278"/>
      <c r="H389" s="278"/>
      <c r="I389" s="278"/>
      <c r="J389" s="278"/>
      <c r="K389" s="278"/>
      <c r="L389" s="278"/>
      <c r="M389" s="278"/>
      <c r="N389" s="278"/>
      <c r="O389" s="278"/>
      <c r="P389" s="278"/>
      <c r="Q389" s="278"/>
      <c r="R389" s="278"/>
      <c r="S389" s="278"/>
      <c r="T389" s="278"/>
      <c r="U389" s="278"/>
      <c r="V389" s="278"/>
      <c r="W389" s="278"/>
      <c r="X389" s="278"/>
      <c r="Y389" s="278"/>
      <c r="Z389" s="278"/>
    </row>
    <row r="390">
      <c r="A390" s="278"/>
      <c r="B390" s="278"/>
      <c r="C390" s="278"/>
      <c r="D390" s="278"/>
      <c r="E390" s="278"/>
      <c r="F390" s="278"/>
      <c r="G390" s="278"/>
      <c r="H390" s="278"/>
      <c r="I390" s="278"/>
      <c r="J390" s="278"/>
      <c r="K390" s="278"/>
      <c r="L390" s="278"/>
      <c r="M390" s="278"/>
      <c r="N390" s="278"/>
      <c r="O390" s="278"/>
      <c r="P390" s="278"/>
      <c r="Q390" s="278"/>
      <c r="R390" s="278"/>
      <c r="S390" s="278"/>
      <c r="T390" s="278"/>
      <c r="U390" s="278"/>
      <c r="V390" s="278"/>
      <c r="W390" s="278"/>
      <c r="X390" s="278"/>
      <c r="Y390" s="278"/>
      <c r="Z390" s="278"/>
    </row>
    <row r="391">
      <c r="A391" s="278"/>
      <c r="B391" s="278"/>
      <c r="C391" s="278"/>
      <c r="D391" s="278"/>
      <c r="E391" s="278"/>
      <c r="F391" s="278"/>
      <c r="G391" s="278"/>
      <c r="H391" s="278"/>
      <c r="I391" s="278"/>
      <c r="J391" s="278"/>
      <c r="K391" s="278"/>
      <c r="L391" s="278"/>
      <c r="M391" s="278"/>
      <c r="N391" s="278"/>
      <c r="O391" s="278"/>
      <c r="P391" s="278"/>
      <c r="Q391" s="278"/>
      <c r="R391" s="278"/>
      <c r="S391" s="278"/>
      <c r="T391" s="278"/>
      <c r="U391" s="278"/>
      <c r="V391" s="278"/>
      <c r="W391" s="278"/>
      <c r="X391" s="278"/>
      <c r="Y391" s="278"/>
      <c r="Z391" s="278"/>
    </row>
    <row r="392">
      <c r="A392" s="278"/>
      <c r="B392" s="278"/>
      <c r="C392" s="278"/>
      <c r="D392" s="278"/>
      <c r="E392" s="278"/>
      <c r="F392" s="278"/>
      <c r="G392" s="278"/>
      <c r="H392" s="278"/>
      <c r="I392" s="278"/>
      <c r="J392" s="278"/>
      <c r="K392" s="278"/>
      <c r="L392" s="278"/>
      <c r="M392" s="278"/>
      <c r="N392" s="278"/>
      <c r="O392" s="278"/>
      <c r="P392" s="278"/>
      <c r="Q392" s="278"/>
      <c r="R392" s="278"/>
      <c r="S392" s="278"/>
      <c r="T392" s="278"/>
      <c r="U392" s="278"/>
      <c r="V392" s="278"/>
      <c r="W392" s="278"/>
      <c r="X392" s="278"/>
      <c r="Y392" s="278"/>
      <c r="Z392" s="278"/>
    </row>
    <row r="393">
      <c r="A393" s="278"/>
      <c r="B393" s="278"/>
      <c r="C393" s="278"/>
      <c r="D393" s="278"/>
      <c r="E393" s="278"/>
      <c r="F393" s="278"/>
      <c r="G393" s="278"/>
      <c r="H393" s="278"/>
      <c r="I393" s="278"/>
      <c r="J393" s="278"/>
      <c r="K393" s="278"/>
      <c r="L393" s="278"/>
      <c r="M393" s="278"/>
      <c r="N393" s="278"/>
      <c r="O393" s="278"/>
      <c r="P393" s="278"/>
      <c r="Q393" s="278"/>
      <c r="R393" s="278"/>
      <c r="S393" s="278"/>
      <c r="T393" s="278"/>
      <c r="U393" s="278"/>
      <c r="V393" s="278"/>
      <c r="W393" s="278"/>
      <c r="X393" s="278"/>
      <c r="Y393" s="278"/>
      <c r="Z393" s="278"/>
    </row>
    <row r="394">
      <c r="A394" s="278"/>
      <c r="B394" s="278"/>
      <c r="C394" s="278"/>
      <c r="D394" s="278"/>
      <c r="E394" s="278"/>
      <c r="F394" s="278"/>
      <c r="G394" s="278"/>
      <c r="H394" s="278"/>
      <c r="I394" s="278"/>
      <c r="J394" s="278"/>
      <c r="K394" s="278"/>
      <c r="L394" s="278"/>
      <c r="M394" s="278"/>
      <c r="N394" s="278"/>
      <c r="O394" s="278"/>
      <c r="P394" s="278"/>
      <c r="Q394" s="278"/>
      <c r="R394" s="278"/>
      <c r="S394" s="278"/>
      <c r="T394" s="278"/>
      <c r="U394" s="278"/>
      <c r="V394" s="278"/>
      <c r="W394" s="278"/>
      <c r="X394" s="278"/>
      <c r="Y394" s="278"/>
      <c r="Z394" s="278"/>
    </row>
    <row r="395">
      <c r="A395" s="278"/>
      <c r="B395" s="278"/>
      <c r="C395" s="278"/>
      <c r="D395" s="278"/>
      <c r="E395" s="278"/>
      <c r="F395" s="278"/>
      <c r="G395" s="278"/>
      <c r="H395" s="278"/>
      <c r="I395" s="278"/>
      <c r="J395" s="278"/>
      <c r="K395" s="278"/>
      <c r="L395" s="278"/>
      <c r="M395" s="278"/>
      <c r="N395" s="278"/>
      <c r="O395" s="278"/>
      <c r="P395" s="278"/>
      <c r="Q395" s="278"/>
      <c r="R395" s="278"/>
      <c r="S395" s="278"/>
      <c r="T395" s="278"/>
      <c r="U395" s="278"/>
      <c r="V395" s="278"/>
      <c r="W395" s="278"/>
      <c r="X395" s="278"/>
      <c r="Y395" s="278"/>
      <c r="Z395" s="278"/>
    </row>
    <row r="396">
      <c r="A396" s="278"/>
      <c r="B396" s="278"/>
      <c r="C396" s="278"/>
      <c r="D396" s="278"/>
      <c r="E396" s="278"/>
      <c r="F396" s="278"/>
      <c r="G396" s="278"/>
      <c r="H396" s="278"/>
      <c r="I396" s="278"/>
      <c r="J396" s="278"/>
      <c r="K396" s="278"/>
      <c r="L396" s="278"/>
      <c r="M396" s="278"/>
      <c r="N396" s="278"/>
      <c r="O396" s="278"/>
      <c r="P396" s="278"/>
      <c r="Q396" s="278"/>
      <c r="R396" s="278"/>
      <c r="S396" s="278"/>
      <c r="T396" s="278"/>
      <c r="U396" s="278"/>
      <c r="V396" s="278"/>
      <c r="W396" s="278"/>
      <c r="X396" s="278"/>
      <c r="Y396" s="278"/>
      <c r="Z396" s="278"/>
    </row>
    <row r="397">
      <c r="A397" s="278"/>
      <c r="B397" s="278"/>
      <c r="C397" s="278"/>
      <c r="D397" s="278"/>
      <c r="E397" s="278"/>
      <c r="F397" s="278"/>
      <c r="G397" s="278"/>
      <c r="H397" s="278"/>
      <c r="I397" s="278"/>
      <c r="J397" s="278"/>
      <c r="K397" s="278"/>
      <c r="L397" s="278"/>
      <c r="M397" s="278"/>
      <c r="N397" s="278"/>
      <c r="O397" s="278"/>
      <c r="P397" s="278"/>
      <c r="Q397" s="278"/>
      <c r="R397" s="278"/>
      <c r="S397" s="278"/>
      <c r="T397" s="278"/>
      <c r="U397" s="278"/>
      <c r="V397" s="278"/>
      <c r="W397" s="278"/>
      <c r="X397" s="278"/>
      <c r="Y397" s="278"/>
      <c r="Z397" s="278"/>
    </row>
    <row r="398">
      <c r="A398" s="278"/>
      <c r="B398" s="278"/>
      <c r="C398" s="278"/>
      <c r="D398" s="278"/>
      <c r="E398" s="278"/>
      <c r="F398" s="278"/>
      <c r="G398" s="278"/>
      <c r="H398" s="278"/>
      <c r="I398" s="278"/>
      <c r="J398" s="278"/>
      <c r="K398" s="278"/>
      <c r="L398" s="278"/>
      <c r="M398" s="278"/>
      <c r="N398" s="278"/>
      <c r="O398" s="278"/>
      <c r="P398" s="278"/>
      <c r="Q398" s="278"/>
      <c r="R398" s="278"/>
      <c r="S398" s="278"/>
      <c r="T398" s="278"/>
      <c r="U398" s="278"/>
      <c r="V398" s="278"/>
      <c r="W398" s="278"/>
      <c r="X398" s="278"/>
      <c r="Y398" s="278"/>
      <c r="Z398" s="278"/>
    </row>
    <row r="399">
      <c r="A399" s="278"/>
      <c r="B399" s="278"/>
      <c r="C399" s="278"/>
      <c r="D399" s="278"/>
      <c r="E399" s="278"/>
      <c r="F399" s="278"/>
      <c r="G399" s="278"/>
      <c r="H399" s="278"/>
      <c r="I399" s="278"/>
      <c r="J399" s="278"/>
      <c r="K399" s="278"/>
      <c r="L399" s="278"/>
      <c r="M399" s="278"/>
      <c r="N399" s="278"/>
      <c r="O399" s="278"/>
      <c r="P399" s="278"/>
      <c r="Q399" s="278"/>
      <c r="R399" s="278"/>
      <c r="S399" s="278"/>
      <c r="T399" s="278"/>
      <c r="U399" s="278"/>
      <c r="V399" s="278"/>
      <c r="W399" s="278"/>
      <c r="X399" s="278"/>
      <c r="Y399" s="278"/>
      <c r="Z399" s="278"/>
    </row>
    <row r="400">
      <c r="A400" s="278"/>
      <c r="B400" s="278"/>
      <c r="C400" s="278"/>
      <c r="D400" s="278"/>
      <c r="E400" s="278"/>
      <c r="F400" s="278"/>
      <c r="G400" s="278"/>
      <c r="H400" s="278"/>
      <c r="I400" s="278"/>
      <c r="J400" s="278"/>
      <c r="K400" s="278"/>
      <c r="L400" s="278"/>
      <c r="M400" s="278"/>
      <c r="N400" s="278"/>
      <c r="O400" s="278"/>
      <c r="P400" s="278"/>
      <c r="Q400" s="278"/>
      <c r="R400" s="278"/>
      <c r="S400" s="278"/>
      <c r="T400" s="278"/>
      <c r="U400" s="278"/>
      <c r="V400" s="278"/>
      <c r="W400" s="278"/>
      <c r="X400" s="278"/>
      <c r="Y400" s="278"/>
      <c r="Z400" s="278"/>
    </row>
    <row r="401">
      <c r="A401" s="278"/>
      <c r="B401" s="278"/>
      <c r="C401" s="278"/>
      <c r="D401" s="278"/>
      <c r="E401" s="278"/>
      <c r="F401" s="278"/>
      <c r="G401" s="278"/>
      <c r="H401" s="278"/>
      <c r="I401" s="278"/>
      <c r="J401" s="278"/>
      <c r="K401" s="278"/>
      <c r="L401" s="278"/>
      <c r="M401" s="278"/>
      <c r="N401" s="278"/>
      <c r="O401" s="278"/>
      <c r="P401" s="278"/>
      <c r="Q401" s="278"/>
      <c r="R401" s="278"/>
      <c r="S401" s="278"/>
      <c r="T401" s="278"/>
      <c r="U401" s="278"/>
      <c r="V401" s="278"/>
      <c r="W401" s="278"/>
      <c r="X401" s="278"/>
      <c r="Y401" s="278"/>
      <c r="Z401" s="278"/>
    </row>
    <row r="402">
      <c r="A402" s="278"/>
      <c r="B402" s="278"/>
      <c r="C402" s="278"/>
      <c r="D402" s="278"/>
      <c r="E402" s="278"/>
      <c r="F402" s="278"/>
      <c r="G402" s="278"/>
      <c r="H402" s="278"/>
      <c r="I402" s="278"/>
      <c r="J402" s="278"/>
      <c r="K402" s="278"/>
      <c r="L402" s="278"/>
      <c r="M402" s="278"/>
      <c r="N402" s="278"/>
      <c r="O402" s="278"/>
      <c r="P402" s="278"/>
      <c r="Q402" s="278"/>
      <c r="R402" s="278"/>
      <c r="S402" s="278"/>
      <c r="T402" s="278"/>
      <c r="U402" s="278"/>
      <c r="V402" s="278"/>
      <c r="W402" s="278"/>
      <c r="X402" s="278"/>
      <c r="Y402" s="278"/>
      <c r="Z402" s="278"/>
    </row>
    <row r="403">
      <c r="A403" s="278"/>
      <c r="B403" s="278"/>
      <c r="C403" s="278"/>
      <c r="D403" s="278"/>
      <c r="E403" s="278"/>
      <c r="F403" s="278"/>
      <c r="G403" s="278"/>
      <c r="H403" s="278"/>
      <c r="I403" s="278"/>
      <c r="J403" s="278"/>
      <c r="K403" s="278"/>
      <c r="L403" s="278"/>
      <c r="M403" s="278"/>
      <c r="N403" s="278"/>
      <c r="O403" s="278"/>
      <c r="P403" s="278"/>
      <c r="Q403" s="278"/>
      <c r="R403" s="278"/>
      <c r="S403" s="278"/>
      <c r="T403" s="278"/>
      <c r="U403" s="278"/>
      <c r="V403" s="278"/>
      <c r="W403" s="278"/>
      <c r="X403" s="278"/>
      <c r="Y403" s="278"/>
      <c r="Z403" s="278"/>
    </row>
    <row r="404">
      <c r="A404" s="278"/>
      <c r="B404" s="278"/>
      <c r="C404" s="278"/>
      <c r="D404" s="278"/>
      <c r="E404" s="278"/>
      <c r="F404" s="278"/>
      <c r="G404" s="278"/>
      <c r="H404" s="278"/>
      <c r="I404" s="278"/>
      <c r="J404" s="278"/>
      <c r="K404" s="278"/>
      <c r="L404" s="278"/>
      <c r="M404" s="278"/>
      <c r="N404" s="278"/>
      <c r="O404" s="278"/>
      <c r="P404" s="278"/>
      <c r="Q404" s="278"/>
      <c r="R404" s="278"/>
      <c r="S404" s="278"/>
      <c r="T404" s="278"/>
      <c r="U404" s="278"/>
      <c r="V404" s="278"/>
      <c r="W404" s="278"/>
      <c r="X404" s="278"/>
      <c r="Y404" s="278"/>
      <c r="Z404" s="278"/>
    </row>
    <row r="405">
      <c r="A405" s="278"/>
      <c r="B405" s="278"/>
      <c r="C405" s="278"/>
      <c r="D405" s="278"/>
      <c r="E405" s="278"/>
      <c r="F405" s="278"/>
      <c r="G405" s="278"/>
      <c r="H405" s="278"/>
      <c r="I405" s="278"/>
      <c r="J405" s="278"/>
      <c r="K405" s="278"/>
      <c r="L405" s="278"/>
      <c r="M405" s="278"/>
      <c r="N405" s="278"/>
      <c r="O405" s="278"/>
      <c r="P405" s="278"/>
      <c r="Q405" s="278"/>
      <c r="R405" s="278"/>
      <c r="S405" s="278"/>
      <c r="T405" s="278"/>
      <c r="U405" s="278"/>
      <c r="V405" s="278"/>
      <c r="W405" s="278"/>
      <c r="X405" s="278"/>
      <c r="Y405" s="278"/>
      <c r="Z405" s="278"/>
    </row>
    <row r="406">
      <c r="A406" s="278"/>
      <c r="B406" s="278"/>
      <c r="C406" s="278"/>
      <c r="D406" s="278"/>
      <c r="E406" s="278"/>
      <c r="F406" s="278"/>
      <c r="G406" s="278"/>
      <c r="H406" s="278"/>
      <c r="I406" s="278"/>
      <c r="J406" s="278"/>
      <c r="K406" s="278"/>
      <c r="L406" s="278"/>
      <c r="M406" s="278"/>
      <c r="N406" s="278"/>
      <c r="O406" s="278"/>
      <c r="P406" s="278"/>
      <c r="Q406" s="278"/>
      <c r="R406" s="278"/>
      <c r="S406" s="278"/>
      <c r="T406" s="278"/>
      <c r="U406" s="278"/>
      <c r="V406" s="278"/>
      <c r="W406" s="278"/>
      <c r="X406" s="278"/>
      <c r="Y406" s="278"/>
      <c r="Z406" s="278"/>
    </row>
    <row r="407">
      <c r="A407" s="278"/>
      <c r="B407" s="278"/>
      <c r="C407" s="278"/>
      <c r="D407" s="278"/>
      <c r="E407" s="278"/>
      <c r="F407" s="278"/>
      <c r="G407" s="278"/>
      <c r="H407" s="278"/>
      <c r="I407" s="278"/>
      <c r="J407" s="278"/>
      <c r="K407" s="278"/>
      <c r="L407" s="278"/>
      <c r="M407" s="278"/>
      <c r="N407" s="278"/>
      <c r="O407" s="278"/>
      <c r="P407" s="278"/>
      <c r="Q407" s="278"/>
      <c r="R407" s="278"/>
      <c r="S407" s="278"/>
      <c r="T407" s="278"/>
      <c r="U407" s="278"/>
      <c r="V407" s="278"/>
      <c r="W407" s="278"/>
      <c r="X407" s="278"/>
      <c r="Y407" s="278"/>
      <c r="Z407" s="278"/>
    </row>
    <row r="408">
      <c r="A408" s="278"/>
      <c r="B408" s="278"/>
      <c r="C408" s="278"/>
      <c r="D408" s="278"/>
      <c r="E408" s="278"/>
      <c r="F408" s="278"/>
      <c r="G408" s="278"/>
      <c r="H408" s="278"/>
      <c r="I408" s="278"/>
      <c r="J408" s="278"/>
      <c r="K408" s="278"/>
      <c r="L408" s="278"/>
      <c r="M408" s="278"/>
      <c r="N408" s="278"/>
      <c r="O408" s="278"/>
      <c r="P408" s="278"/>
      <c r="Q408" s="278"/>
      <c r="R408" s="278"/>
      <c r="S408" s="278"/>
      <c r="T408" s="278"/>
      <c r="U408" s="278"/>
      <c r="V408" s="278"/>
      <c r="W408" s="278"/>
      <c r="X408" s="278"/>
      <c r="Y408" s="278"/>
      <c r="Z408" s="278"/>
    </row>
    <row r="409">
      <c r="A409" s="278"/>
      <c r="B409" s="278"/>
      <c r="C409" s="278"/>
      <c r="D409" s="278"/>
      <c r="E409" s="278"/>
      <c r="F409" s="278"/>
      <c r="G409" s="278"/>
      <c r="H409" s="278"/>
      <c r="I409" s="278"/>
      <c r="J409" s="278"/>
      <c r="K409" s="278"/>
      <c r="L409" s="278"/>
      <c r="M409" s="278"/>
      <c r="N409" s="278"/>
      <c r="O409" s="278"/>
      <c r="P409" s="278"/>
      <c r="Q409" s="278"/>
      <c r="R409" s="278"/>
      <c r="S409" s="278"/>
      <c r="T409" s="278"/>
      <c r="U409" s="278"/>
      <c r="V409" s="278"/>
      <c r="W409" s="278"/>
      <c r="X409" s="278"/>
      <c r="Y409" s="278"/>
      <c r="Z409" s="278"/>
    </row>
    <row r="410">
      <c r="A410" s="278"/>
      <c r="B410" s="278"/>
      <c r="C410" s="278"/>
      <c r="D410" s="278"/>
      <c r="E410" s="278"/>
      <c r="F410" s="278"/>
      <c r="G410" s="278"/>
      <c r="H410" s="278"/>
      <c r="I410" s="278"/>
      <c r="J410" s="278"/>
      <c r="K410" s="278"/>
      <c r="L410" s="278"/>
      <c r="M410" s="278"/>
      <c r="N410" s="278"/>
      <c r="O410" s="278"/>
      <c r="P410" s="278"/>
      <c r="Q410" s="278"/>
      <c r="R410" s="278"/>
      <c r="S410" s="278"/>
      <c r="T410" s="278"/>
      <c r="U410" s="278"/>
      <c r="V410" s="278"/>
      <c r="W410" s="278"/>
      <c r="X410" s="278"/>
      <c r="Y410" s="278"/>
      <c r="Z410" s="278"/>
    </row>
    <row r="411">
      <c r="A411" s="278"/>
      <c r="B411" s="278"/>
      <c r="C411" s="278"/>
      <c r="D411" s="278"/>
      <c r="E411" s="278"/>
      <c r="F411" s="278"/>
      <c r="G411" s="278"/>
      <c r="H411" s="278"/>
      <c r="I411" s="278"/>
      <c r="J411" s="278"/>
      <c r="K411" s="278"/>
      <c r="L411" s="278"/>
      <c r="M411" s="278"/>
      <c r="N411" s="278"/>
      <c r="O411" s="278"/>
      <c r="P411" s="278"/>
      <c r="Q411" s="278"/>
      <c r="R411" s="278"/>
      <c r="S411" s="278"/>
      <c r="T411" s="278"/>
      <c r="U411" s="278"/>
      <c r="V411" s="278"/>
      <c r="W411" s="278"/>
      <c r="X411" s="278"/>
      <c r="Y411" s="278"/>
      <c r="Z411" s="278"/>
    </row>
    <row r="412">
      <c r="A412" s="278"/>
      <c r="B412" s="278"/>
      <c r="C412" s="278"/>
      <c r="D412" s="278"/>
      <c r="E412" s="278"/>
      <c r="F412" s="278"/>
      <c r="G412" s="278"/>
      <c r="H412" s="278"/>
      <c r="I412" s="278"/>
      <c r="J412" s="278"/>
      <c r="K412" s="278"/>
      <c r="L412" s="278"/>
      <c r="M412" s="278"/>
      <c r="N412" s="278"/>
      <c r="O412" s="278"/>
      <c r="P412" s="278"/>
      <c r="Q412" s="278"/>
      <c r="R412" s="278"/>
      <c r="S412" s="278"/>
      <c r="T412" s="278"/>
      <c r="U412" s="278"/>
      <c r="V412" s="278"/>
      <c r="W412" s="278"/>
      <c r="X412" s="278"/>
      <c r="Y412" s="278"/>
      <c r="Z412" s="278"/>
    </row>
    <row r="413">
      <c r="A413" s="278"/>
      <c r="B413" s="278"/>
      <c r="C413" s="278"/>
      <c r="D413" s="278"/>
      <c r="E413" s="278"/>
      <c r="F413" s="278"/>
      <c r="G413" s="278"/>
      <c r="H413" s="278"/>
      <c r="I413" s="278"/>
      <c r="J413" s="278"/>
      <c r="K413" s="278"/>
      <c r="L413" s="278"/>
      <c r="M413" s="278"/>
      <c r="N413" s="278"/>
      <c r="O413" s="278"/>
      <c r="P413" s="278"/>
      <c r="Q413" s="278"/>
      <c r="R413" s="278"/>
      <c r="S413" s="278"/>
      <c r="T413" s="278"/>
      <c r="U413" s="278"/>
      <c r="V413" s="278"/>
      <c r="W413" s="278"/>
      <c r="X413" s="278"/>
      <c r="Y413" s="278"/>
      <c r="Z413" s="278"/>
    </row>
    <row r="414">
      <c r="A414" s="278"/>
      <c r="B414" s="278"/>
      <c r="C414" s="278"/>
      <c r="D414" s="278"/>
      <c r="E414" s="278"/>
      <c r="F414" s="278"/>
      <c r="G414" s="278"/>
      <c r="H414" s="278"/>
      <c r="I414" s="278"/>
      <c r="J414" s="278"/>
      <c r="K414" s="278"/>
      <c r="L414" s="278"/>
      <c r="M414" s="278"/>
      <c r="N414" s="278"/>
      <c r="O414" s="278"/>
      <c r="P414" s="278"/>
      <c r="Q414" s="278"/>
      <c r="R414" s="278"/>
      <c r="S414" s="278"/>
      <c r="T414" s="278"/>
      <c r="U414" s="278"/>
      <c r="V414" s="278"/>
      <c r="W414" s="278"/>
      <c r="X414" s="278"/>
      <c r="Y414" s="278"/>
      <c r="Z414" s="278"/>
    </row>
    <row r="415">
      <c r="A415" s="278"/>
      <c r="B415" s="278"/>
      <c r="C415" s="278"/>
      <c r="D415" s="278"/>
      <c r="E415" s="278"/>
      <c r="F415" s="278"/>
      <c r="G415" s="278"/>
      <c r="H415" s="278"/>
      <c r="I415" s="278"/>
      <c r="J415" s="278"/>
      <c r="K415" s="278"/>
      <c r="L415" s="278"/>
      <c r="M415" s="278"/>
      <c r="N415" s="278"/>
      <c r="O415" s="278"/>
      <c r="P415" s="278"/>
      <c r="Q415" s="278"/>
      <c r="R415" s="278"/>
      <c r="S415" s="278"/>
      <c r="T415" s="278"/>
      <c r="U415" s="278"/>
      <c r="V415" s="278"/>
      <c r="W415" s="278"/>
      <c r="X415" s="278"/>
      <c r="Y415" s="278"/>
      <c r="Z415" s="278"/>
    </row>
    <row r="416">
      <c r="A416" s="278"/>
      <c r="B416" s="278"/>
      <c r="C416" s="278"/>
      <c r="D416" s="278"/>
      <c r="E416" s="278"/>
      <c r="F416" s="278"/>
      <c r="G416" s="278"/>
      <c r="H416" s="278"/>
      <c r="I416" s="278"/>
      <c r="J416" s="278"/>
      <c r="K416" s="278"/>
      <c r="L416" s="278"/>
      <c r="M416" s="278"/>
      <c r="N416" s="278"/>
      <c r="O416" s="278"/>
      <c r="P416" s="278"/>
      <c r="Q416" s="278"/>
      <c r="R416" s="278"/>
      <c r="S416" s="278"/>
      <c r="T416" s="278"/>
      <c r="U416" s="278"/>
      <c r="V416" s="278"/>
      <c r="W416" s="278"/>
      <c r="X416" s="278"/>
      <c r="Y416" s="278"/>
      <c r="Z416" s="278"/>
    </row>
    <row r="417">
      <c r="A417" s="278"/>
      <c r="B417" s="278"/>
      <c r="C417" s="278"/>
      <c r="D417" s="278"/>
      <c r="E417" s="278"/>
      <c r="F417" s="278"/>
      <c r="G417" s="278"/>
      <c r="H417" s="278"/>
      <c r="I417" s="278"/>
      <c r="J417" s="278"/>
      <c r="K417" s="278"/>
      <c r="L417" s="278"/>
      <c r="M417" s="278"/>
      <c r="N417" s="278"/>
      <c r="O417" s="278"/>
      <c r="P417" s="278"/>
      <c r="Q417" s="278"/>
      <c r="R417" s="278"/>
      <c r="S417" s="278"/>
      <c r="T417" s="278"/>
      <c r="U417" s="278"/>
      <c r="V417" s="278"/>
      <c r="W417" s="278"/>
      <c r="X417" s="278"/>
      <c r="Y417" s="278"/>
      <c r="Z417" s="278"/>
    </row>
    <row r="418">
      <c r="A418" s="278"/>
      <c r="B418" s="278"/>
      <c r="C418" s="278"/>
      <c r="D418" s="278"/>
      <c r="E418" s="278"/>
      <c r="F418" s="278"/>
      <c r="G418" s="278"/>
      <c r="H418" s="278"/>
      <c r="I418" s="278"/>
      <c r="J418" s="278"/>
      <c r="K418" s="278"/>
      <c r="L418" s="278"/>
      <c r="M418" s="278"/>
      <c r="N418" s="278"/>
      <c r="O418" s="278"/>
      <c r="P418" s="278"/>
      <c r="Q418" s="278"/>
      <c r="R418" s="278"/>
      <c r="S418" s="278"/>
      <c r="T418" s="278"/>
      <c r="U418" s="278"/>
      <c r="V418" s="278"/>
      <c r="W418" s="278"/>
      <c r="X418" s="278"/>
      <c r="Y418" s="278"/>
      <c r="Z418" s="278"/>
    </row>
    <row r="419">
      <c r="A419" s="278"/>
      <c r="B419" s="278"/>
      <c r="C419" s="278"/>
      <c r="D419" s="278"/>
      <c r="E419" s="278"/>
      <c r="F419" s="278"/>
      <c r="G419" s="278"/>
      <c r="H419" s="278"/>
      <c r="I419" s="278"/>
      <c r="J419" s="278"/>
      <c r="K419" s="278"/>
      <c r="L419" s="278"/>
      <c r="M419" s="278"/>
      <c r="N419" s="278"/>
      <c r="O419" s="278"/>
      <c r="P419" s="278"/>
      <c r="Q419" s="278"/>
      <c r="R419" s="278"/>
      <c r="S419" s="278"/>
      <c r="T419" s="278"/>
      <c r="U419" s="278"/>
      <c r="V419" s="278"/>
      <c r="W419" s="278"/>
      <c r="X419" s="278"/>
      <c r="Y419" s="278"/>
      <c r="Z419" s="278"/>
    </row>
    <row r="420">
      <c r="A420" s="278"/>
      <c r="B420" s="278"/>
      <c r="C420" s="278"/>
      <c r="D420" s="278"/>
      <c r="E420" s="278"/>
      <c r="F420" s="278"/>
      <c r="G420" s="278"/>
      <c r="H420" s="278"/>
      <c r="I420" s="278"/>
      <c r="J420" s="278"/>
      <c r="K420" s="278"/>
      <c r="L420" s="278"/>
      <c r="M420" s="278"/>
      <c r="N420" s="278"/>
      <c r="O420" s="278"/>
      <c r="P420" s="278"/>
      <c r="Q420" s="278"/>
      <c r="R420" s="278"/>
      <c r="S420" s="278"/>
      <c r="T420" s="278"/>
      <c r="U420" s="278"/>
      <c r="V420" s="278"/>
      <c r="W420" s="278"/>
      <c r="X420" s="278"/>
      <c r="Y420" s="278"/>
      <c r="Z420" s="278"/>
    </row>
    <row r="421">
      <c r="A421" s="278"/>
      <c r="B421" s="278"/>
      <c r="C421" s="278"/>
      <c r="D421" s="278"/>
      <c r="E421" s="278"/>
      <c r="F421" s="278"/>
      <c r="G421" s="278"/>
      <c r="H421" s="278"/>
      <c r="I421" s="278"/>
      <c r="J421" s="278"/>
      <c r="K421" s="278"/>
      <c r="L421" s="278"/>
      <c r="M421" s="278"/>
      <c r="N421" s="278"/>
      <c r="O421" s="278"/>
      <c r="P421" s="278"/>
      <c r="Q421" s="278"/>
      <c r="R421" s="278"/>
      <c r="S421" s="278"/>
      <c r="T421" s="278"/>
      <c r="U421" s="278"/>
      <c r="V421" s="278"/>
      <c r="W421" s="278"/>
      <c r="X421" s="278"/>
      <c r="Y421" s="278"/>
      <c r="Z421" s="278"/>
    </row>
    <row r="422">
      <c r="A422" s="278"/>
      <c r="B422" s="278"/>
      <c r="C422" s="278"/>
      <c r="D422" s="278"/>
      <c r="E422" s="278"/>
      <c r="F422" s="278"/>
      <c r="G422" s="278"/>
      <c r="H422" s="278"/>
      <c r="I422" s="278"/>
      <c r="J422" s="278"/>
      <c r="K422" s="278"/>
      <c r="L422" s="278"/>
      <c r="M422" s="278"/>
      <c r="N422" s="278"/>
      <c r="O422" s="278"/>
      <c r="P422" s="278"/>
      <c r="Q422" s="278"/>
      <c r="R422" s="278"/>
      <c r="S422" s="278"/>
      <c r="T422" s="278"/>
      <c r="U422" s="278"/>
      <c r="V422" s="278"/>
      <c r="W422" s="278"/>
      <c r="X422" s="278"/>
      <c r="Y422" s="278"/>
      <c r="Z422" s="278"/>
    </row>
    <row r="423">
      <c r="A423" s="278"/>
      <c r="B423" s="278"/>
      <c r="C423" s="278"/>
      <c r="D423" s="278"/>
      <c r="E423" s="278"/>
      <c r="F423" s="278"/>
      <c r="G423" s="278"/>
      <c r="H423" s="278"/>
      <c r="I423" s="278"/>
      <c r="J423" s="278"/>
      <c r="K423" s="278"/>
      <c r="L423" s="278"/>
      <c r="M423" s="278"/>
      <c r="N423" s="278"/>
      <c r="O423" s="278"/>
      <c r="P423" s="278"/>
      <c r="Q423" s="278"/>
      <c r="R423" s="278"/>
      <c r="S423" s="278"/>
      <c r="T423" s="278"/>
      <c r="U423" s="278"/>
      <c r="V423" s="278"/>
      <c r="W423" s="278"/>
      <c r="X423" s="278"/>
      <c r="Y423" s="278"/>
      <c r="Z423" s="278"/>
    </row>
    <row r="424">
      <c r="A424" s="278"/>
      <c r="B424" s="278"/>
      <c r="C424" s="278"/>
      <c r="D424" s="278"/>
      <c r="E424" s="278"/>
      <c r="F424" s="278"/>
      <c r="G424" s="278"/>
      <c r="H424" s="278"/>
      <c r="I424" s="278"/>
      <c r="J424" s="278"/>
      <c r="K424" s="278"/>
      <c r="L424" s="278"/>
      <c r="M424" s="278"/>
      <c r="N424" s="278"/>
      <c r="O424" s="278"/>
      <c r="P424" s="278"/>
      <c r="Q424" s="278"/>
      <c r="R424" s="278"/>
      <c r="S424" s="278"/>
      <c r="T424" s="278"/>
      <c r="U424" s="278"/>
      <c r="V424" s="278"/>
      <c r="W424" s="278"/>
      <c r="X424" s="278"/>
      <c r="Y424" s="278"/>
      <c r="Z424" s="278"/>
    </row>
    <row r="425">
      <c r="A425" s="278"/>
      <c r="B425" s="278"/>
      <c r="C425" s="278"/>
      <c r="D425" s="278"/>
      <c r="E425" s="278"/>
      <c r="F425" s="278"/>
      <c r="G425" s="278"/>
      <c r="H425" s="278"/>
      <c r="I425" s="278"/>
      <c r="J425" s="278"/>
      <c r="K425" s="278"/>
      <c r="L425" s="278"/>
      <c r="M425" s="278"/>
      <c r="N425" s="278"/>
      <c r="O425" s="278"/>
      <c r="P425" s="278"/>
      <c r="Q425" s="278"/>
      <c r="R425" s="278"/>
      <c r="S425" s="278"/>
      <c r="T425" s="278"/>
      <c r="U425" s="278"/>
      <c r="V425" s="278"/>
      <c r="W425" s="278"/>
      <c r="X425" s="278"/>
      <c r="Y425" s="278"/>
      <c r="Z425" s="278"/>
    </row>
    <row r="426">
      <c r="A426" s="278"/>
      <c r="B426" s="278"/>
      <c r="C426" s="278"/>
      <c r="D426" s="278"/>
      <c r="E426" s="278"/>
      <c r="F426" s="278"/>
      <c r="G426" s="278"/>
      <c r="H426" s="278"/>
      <c r="I426" s="278"/>
      <c r="J426" s="278"/>
      <c r="K426" s="278"/>
      <c r="L426" s="278"/>
      <c r="M426" s="278"/>
      <c r="N426" s="278"/>
      <c r="O426" s="278"/>
      <c r="P426" s="278"/>
      <c r="Q426" s="278"/>
      <c r="R426" s="278"/>
      <c r="S426" s="278"/>
      <c r="T426" s="278"/>
      <c r="U426" s="278"/>
      <c r="V426" s="278"/>
      <c r="W426" s="278"/>
      <c r="X426" s="278"/>
      <c r="Y426" s="278"/>
      <c r="Z426" s="278"/>
    </row>
    <row r="427">
      <c r="A427" s="278"/>
      <c r="B427" s="278"/>
      <c r="C427" s="278"/>
      <c r="D427" s="278"/>
      <c r="E427" s="278"/>
      <c r="F427" s="278"/>
      <c r="G427" s="278"/>
      <c r="H427" s="278"/>
      <c r="I427" s="278"/>
      <c r="J427" s="278"/>
      <c r="K427" s="278"/>
      <c r="L427" s="278"/>
      <c r="M427" s="278"/>
      <c r="N427" s="278"/>
      <c r="O427" s="278"/>
      <c r="P427" s="278"/>
      <c r="Q427" s="278"/>
      <c r="R427" s="278"/>
      <c r="S427" s="278"/>
      <c r="T427" s="278"/>
      <c r="U427" s="278"/>
      <c r="V427" s="278"/>
      <c r="W427" s="278"/>
      <c r="X427" s="278"/>
      <c r="Y427" s="278"/>
      <c r="Z427" s="278"/>
    </row>
    <row r="428">
      <c r="A428" s="278"/>
      <c r="B428" s="278"/>
      <c r="C428" s="278"/>
      <c r="D428" s="278"/>
      <c r="E428" s="278"/>
      <c r="F428" s="278"/>
      <c r="G428" s="278"/>
      <c r="H428" s="278"/>
      <c r="I428" s="278"/>
      <c r="J428" s="278"/>
      <c r="K428" s="278"/>
      <c r="L428" s="278"/>
      <c r="M428" s="278"/>
      <c r="N428" s="278"/>
      <c r="O428" s="278"/>
      <c r="P428" s="278"/>
      <c r="Q428" s="278"/>
      <c r="R428" s="278"/>
      <c r="S428" s="278"/>
      <c r="T428" s="278"/>
      <c r="U428" s="278"/>
      <c r="V428" s="278"/>
      <c r="W428" s="278"/>
      <c r="X428" s="278"/>
      <c r="Y428" s="278"/>
      <c r="Z428" s="278"/>
    </row>
    <row r="429">
      <c r="A429" s="278"/>
      <c r="B429" s="278"/>
      <c r="C429" s="278"/>
      <c r="D429" s="278"/>
      <c r="E429" s="278"/>
      <c r="F429" s="278"/>
      <c r="G429" s="278"/>
      <c r="H429" s="278"/>
      <c r="I429" s="278"/>
      <c r="J429" s="278"/>
      <c r="K429" s="278"/>
      <c r="L429" s="278"/>
      <c r="M429" s="278"/>
      <c r="N429" s="278"/>
      <c r="O429" s="278"/>
      <c r="P429" s="278"/>
      <c r="Q429" s="278"/>
      <c r="R429" s="278"/>
      <c r="S429" s="278"/>
      <c r="T429" s="278"/>
      <c r="U429" s="278"/>
      <c r="V429" s="278"/>
      <c r="W429" s="278"/>
      <c r="X429" s="278"/>
      <c r="Y429" s="278"/>
      <c r="Z429" s="278"/>
    </row>
    <row r="430">
      <c r="A430" s="278"/>
      <c r="B430" s="278"/>
      <c r="C430" s="278"/>
      <c r="D430" s="278"/>
      <c r="E430" s="278"/>
      <c r="F430" s="278"/>
      <c r="G430" s="278"/>
      <c r="H430" s="278"/>
      <c r="I430" s="278"/>
      <c r="J430" s="278"/>
      <c r="K430" s="278"/>
      <c r="L430" s="278"/>
      <c r="M430" s="278"/>
      <c r="N430" s="278"/>
      <c r="O430" s="278"/>
      <c r="P430" s="278"/>
      <c r="Q430" s="278"/>
      <c r="R430" s="278"/>
      <c r="S430" s="278"/>
      <c r="T430" s="278"/>
      <c r="U430" s="278"/>
      <c r="V430" s="278"/>
      <c r="W430" s="278"/>
      <c r="X430" s="278"/>
      <c r="Y430" s="278"/>
      <c r="Z430" s="278"/>
    </row>
    <row r="431">
      <c r="A431" s="278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  <c r="L431" s="278"/>
      <c r="M431" s="278"/>
      <c r="N431" s="278"/>
      <c r="O431" s="278"/>
      <c r="P431" s="278"/>
      <c r="Q431" s="278"/>
      <c r="R431" s="278"/>
      <c r="S431" s="278"/>
      <c r="T431" s="278"/>
      <c r="U431" s="278"/>
      <c r="V431" s="278"/>
      <c r="W431" s="278"/>
      <c r="X431" s="278"/>
      <c r="Y431" s="278"/>
      <c r="Z431" s="278"/>
    </row>
    <row r="432">
      <c r="A432" s="278"/>
      <c r="B432" s="278"/>
      <c r="C432" s="278"/>
      <c r="D432" s="278"/>
      <c r="E432" s="278"/>
      <c r="F432" s="278"/>
      <c r="G432" s="278"/>
      <c r="H432" s="278"/>
      <c r="I432" s="278"/>
      <c r="J432" s="278"/>
      <c r="K432" s="278"/>
      <c r="L432" s="278"/>
      <c r="M432" s="278"/>
      <c r="N432" s="278"/>
      <c r="O432" s="278"/>
      <c r="P432" s="278"/>
      <c r="Q432" s="278"/>
      <c r="R432" s="278"/>
      <c r="S432" s="278"/>
      <c r="T432" s="278"/>
      <c r="U432" s="278"/>
      <c r="V432" s="278"/>
      <c r="W432" s="278"/>
      <c r="X432" s="278"/>
      <c r="Y432" s="278"/>
      <c r="Z432" s="278"/>
    </row>
    <row r="433">
      <c r="A433" s="278"/>
      <c r="B433" s="278"/>
      <c r="C433" s="278"/>
      <c r="D433" s="278"/>
      <c r="E433" s="278"/>
      <c r="F433" s="278"/>
      <c r="G433" s="278"/>
      <c r="H433" s="278"/>
      <c r="I433" s="278"/>
      <c r="J433" s="278"/>
      <c r="K433" s="278"/>
      <c r="L433" s="278"/>
      <c r="M433" s="278"/>
      <c r="N433" s="278"/>
      <c r="O433" s="278"/>
      <c r="P433" s="278"/>
      <c r="Q433" s="278"/>
      <c r="R433" s="278"/>
      <c r="S433" s="278"/>
      <c r="T433" s="278"/>
      <c r="U433" s="278"/>
      <c r="V433" s="278"/>
      <c r="W433" s="278"/>
      <c r="X433" s="278"/>
      <c r="Y433" s="278"/>
      <c r="Z433" s="278"/>
    </row>
    <row r="434">
      <c r="A434" s="278"/>
      <c r="B434" s="278"/>
      <c r="C434" s="278"/>
      <c r="D434" s="278"/>
      <c r="E434" s="278"/>
      <c r="F434" s="278"/>
      <c r="G434" s="278"/>
      <c r="H434" s="278"/>
      <c r="I434" s="278"/>
      <c r="J434" s="278"/>
      <c r="K434" s="278"/>
      <c r="L434" s="278"/>
      <c r="M434" s="278"/>
      <c r="N434" s="278"/>
      <c r="O434" s="278"/>
      <c r="P434" s="278"/>
      <c r="Q434" s="278"/>
      <c r="R434" s="278"/>
      <c r="S434" s="278"/>
      <c r="T434" s="278"/>
      <c r="U434" s="278"/>
      <c r="V434" s="278"/>
      <c r="W434" s="278"/>
      <c r="X434" s="278"/>
      <c r="Y434" s="278"/>
      <c r="Z434" s="278"/>
    </row>
    <row r="435">
      <c r="A435" s="278"/>
      <c r="B435" s="278"/>
      <c r="C435" s="278"/>
      <c r="D435" s="278"/>
      <c r="E435" s="278"/>
      <c r="F435" s="278"/>
      <c r="G435" s="278"/>
      <c r="H435" s="278"/>
      <c r="I435" s="278"/>
      <c r="J435" s="278"/>
      <c r="K435" s="278"/>
      <c r="L435" s="278"/>
      <c r="M435" s="278"/>
      <c r="N435" s="278"/>
      <c r="O435" s="278"/>
      <c r="P435" s="278"/>
      <c r="Q435" s="278"/>
      <c r="R435" s="278"/>
      <c r="S435" s="278"/>
      <c r="T435" s="278"/>
      <c r="U435" s="278"/>
      <c r="V435" s="278"/>
      <c r="W435" s="278"/>
      <c r="X435" s="278"/>
      <c r="Y435" s="278"/>
      <c r="Z435" s="278"/>
    </row>
    <row r="436">
      <c r="A436" s="278"/>
      <c r="B436" s="278"/>
      <c r="C436" s="278"/>
      <c r="D436" s="278"/>
      <c r="E436" s="278"/>
      <c r="F436" s="278"/>
      <c r="G436" s="278"/>
      <c r="H436" s="278"/>
      <c r="I436" s="278"/>
      <c r="J436" s="278"/>
      <c r="K436" s="278"/>
      <c r="L436" s="278"/>
      <c r="M436" s="278"/>
      <c r="N436" s="278"/>
      <c r="O436" s="278"/>
      <c r="P436" s="278"/>
      <c r="Q436" s="278"/>
      <c r="R436" s="278"/>
      <c r="S436" s="278"/>
      <c r="T436" s="278"/>
      <c r="U436" s="278"/>
      <c r="V436" s="278"/>
      <c r="W436" s="278"/>
      <c r="X436" s="278"/>
      <c r="Y436" s="278"/>
      <c r="Z436" s="278"/>
    </row>
    <row r="437">
      <c r="A437" s="278"/>
      <c r="B437" s="278"/>
      <c r="C437" s="278"/>
      <c r="D437" s="278"/>
      <c r="E437" s="278"/>
      <c r="F437" s="278"/>
      <c r="G437" s="278"/>
      <c r="H437" s="278"/>
      <c r="I437" s="278"/>
      <c r="J437" s="278"/>
      <c r="K437" s="278"/>
      <c r="L437" s="278"/>
      <c r="M437" s="278"/>
      <c r="N437" s="278"/>
      <c r="O437" s="278"/>
      <c r="P437" s="278"/>
      <c r="Q437" s="278"/>
      <c r="R437" s="278"/>
      <c r="S437" s="278"/>
      <c r="T437" s="278"/>
      <c r="U437" s="278"/>
      <c r="V437" s="278"/>
      <c r="W437" s="278"/>
      <c r="X437" s="278"/>
      <c r="Y437" s="278"/>
      <c r="Z437" s="278"/>
    </row>
    <row r="438">
      <c r="A438" s="278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278"/>
      <c r="M438" s="278"/>
      <c r="N438" s="278"/>
      <c r="O438" s="278"/>
      <c r="P438" s="278"/>
      <c r="Q438" s="278"/>
      <c r="R438" s="278"/>
      <c r="S438" s="278"/>
      <c r="T438" s="278"/>
      <c r="U438" s="278"/>
      <c r="V438" s="278"/>
      <c r="W438" s="278"/>
      <c r="X438" s="278"/>
      <c r="Y438" s="278"/>
      <c r="Z438" s="278"/>
    </row>
    <row r="439">
      <c r="A439" s="278"/>
      <c r="B439" s="278"/>
      <c r="C439" s="278"/>
      <c r="D439" s="278"/>
      <c r="E439" s="278"/>
      <c r="F439" s="278"/>
      <c r="G439" s="278"/>
      <c r="H439" s="278"/>
      <c r="I439" s="278"/>
      <c r="J439" s="278"/>
      <c r="K439" s="278"/>
      <c r="L439" s="278"/>
      <c r="M439" s="278"/>
      <c r="N439" s="278"/>
      <c r="O439" s="278"/>
      <c r="P439" s="278"/>
      <c r="Q439" s="278"/>
      <c r="R439" s="278"/>
      <c r="S439" s="278"/>
      <c r="T439" s="278"/>
      <c r="U439" s="278"/>
      <c r="V439" s="278"/>
      <c r="W439" s="278"/>
      <c r="X439" s="278"/>
      <c r="Y439" s="278"/>
      <c r="Z439" s="278"/>
    </row>
    <row r="440">
      <c r="A440" s="278"/>
      <c r="B440" s="278"/>
      <c r="C440" s="278"/>
      <c r="D440" s="278"/>
      <c r="E440" s="278"/>
      <c r="F440" s="278"/>
      <c r="G440" s="278"/>
      <c r="H440" s="278"/>
      <c r="I440" s="278"/>
      <c r="J440" s="278"/>
      <c r="K440" s="278"/>
      <c r="L440" s="278"/>
      <c r="M440" s="278"/>
      <c r="N440" s="278"/>
      <c r="O440" s="278"/>
      <c r="P440" s="278"/>
      <c r="Q440" s="278"/>
      <c r="R440" s="278"/>
      <c r="S440" s="278"/>
      <c r="T440" s="278"/>
      <c r="U440" s="278"/>
      <c r="V440" s="278"/>
      <c r="W440" s="278"/>
      <c r="X440" s="278"/>
      <c r="Y440" s="278"/>
      <c r="Z440" s="278"/>
    </row>
    <row r="441">
      <c r="A441" s="278"/>
      <c r="B441" s="278"/>
      <c r="C441" s="278"/>
      <c r="D441" s="278"/>
      <c r="E441" s="278"/>
      <c r="F441" s="278"/>
      <c r="G441" s="278"/>
      <c r="H441" s="278"/>
      <c r="I441" s="278"/>
      <c r="J441" s="278"/>
      <c r="K441" s="278"/>
      <c r="L441" s="278"/>
      <c r="M441" s="278"/>
      <c r="N441" s="278"/>
      <c r="O441" s="278"/>
      <c r="P441" s="278"/>
      <c r="Q441" s="278"/>
      <c r="R441" s="278"/>
      <c r="S441" s="278"/>
      <c r="T441" s="278"/>
      <c r="U441" s="278"/>
      <c r="V441" s="278"/>
      <c r="W441" s="278"/>
      <c r="X441" s="278"/>
      <c r="Y441" s="278"/>
      <c r="Z441" s="278"/>
    </row>
    <row r="442">
      <c r="A442" s="278"/>
      <c r="B442" s="278"/>
      <c r="C442" s="278"/>
      <c r="D442" s="278"/>
      <c r="E442" s="278"/>
      <c r="F442" s="278"/>
      <c r="G442" s="278"/>
      <c r="H442" s="278"/>
      <c r="I442" s="278"/>
      <c r="J442" s="278"/>
      <c r="K442" s="278"/>
      <c r="L442" s="278"/>
      <c r="M442" s="278"/>
      <c r="N442" s="278"/>
      <c r="O442" s="278"/>
      <c r="P442" s="278"/>
      <c r="Q442" s="278"/>
      <c r="R442" s="278"/>
      <c r="S442" s="278"/>
      <c r="T442" s="278"/>
      <c r="U442" s="278"/>
      <c r="V442" s="278"/>
      <c r="W442" s="278"/>
      <c r="X442" s="278"/>
      <c r="Y442" s="278"/>
      <c r="Z442" s="278"/>
    </row>
    <row r="443">
      <c r="A443" s="278"/>
      <c r="B443" s="278"/>
      <c r="C443" s="278"/>
      <c r="D443" s="278"/>
      <c r="E443" s="278"/>
      <c r="F443" s="278"/>
      <c r="G443" s="278"/>
      <c r="H443" s="278"/>
      <c r="I443" s="278"/>
      <c r="J443" s="278"/>
      <c r="K443" s="278"/>
      <c r="L443" s="278"/>
      <c r="M443" s="278"/>
      <c r="N443" s="278"/>
      <c r="O443" s="278"/>
      <c r="P443" s="278"/>
      <c r="Q443" s="278"/>
      <c r="R443" s="278"/>
      <c r="S443" s="278"/>
      <c r="T443" s="278"/>
      <c r="U443" s="278"/>
      <c r="V443" s="278"/>
      <c r="W443" s="278"/>
      <c r="X443" s="278"/>
      <c r="Y443" s="278"/>
      <c r="Z443" s="278"/>
    </row>
    <row r="444">
      <c r="A444" s="278"/>
      <c r="B444" s="278"/>
      <c r="C444" s="278"/>
      <c r="D444" s="278"/>
      <c r="E444" s="278"/>
      <c r="F444" s="278"/>
      <c r="G444" s="278"/>
      <c r="H444" s="278"/>
      <c r="I444" s="278"/>
      <c r="J444" s="278"/>
      <c r="K444" s="278"/>
      <c r="L444" s="278"/>
      <c r="M444" s="278"/>
      <c r="N444" s="278"/>
      <c r="O444" s="278"/>
      <c r="P444" s="278"/>
      <c r="Q444" s="278"/>
      <c r="R444" s="278"/>
      <c r="S444" s="278"/>
      <c r="T444" s="278"/>
      <c r="U444" s="278"/>
      <c r="V444" s="278"/>
      <c r="W444" s="278"/>
      <c r="X444" s="278"/>
      <c r="Y444" s="278"/>
      <c r="Z444" s="278"/>
    </row>
    <row r="445">
      <c r="A445" s="278"/>
      <c r="B445" s="278"/>
      <c r="C445" s="278"/>
      <c r="D445" s="278"/>
      <c r="E445" s="278"/>
      <c r="F445" s="278"/>
      <c r="G445" s="278"/>
      <c r="H445" s="278"/>
      <c r="I445" s="278"/>
      <c r="J445" s="278"/>
      <c r="K445" s="278"/>
      <c r="L445" s="278"/>
      <c r="M445" s="278"/>
      <c r="N445" s="278"/>
      <c r="O445" s="278"/>
      <c r="P445" s="278"/>
      <c r="Q445" s="278"/>
      <c r="R445" s="278"/>
      <c r="S445" s="278"/>
      <c r="T445" s="278"/>
      <c r="U445" s="278"/>
      <c r="V445" s="278"/>
      <c r="W445" s="278"/>
      <c r="X445" s="278"/>
      <c r="Y445" s="278"/>
      <c r="Z445" s="278"/>
    </row>
    <row r="446">
      <c r="A446" s="278"/>
      <c r="B446" s="278"/>
      <c r="C446" s="278"/>
      <c r="D446" s="278"/>
      <c r="E446" s="278"/>
      <c r="F446" s="278"/>
      <c r="G446" s="278"/>
      <c r="H446" s="278"/>
      <c r="I446" s="278"/>
      <c r="J446" s="278"/>
      <c r="K446" s="278"/>
      <c r="L446" s="278"/>
      <c r="M446" s="278"/>
      <c r="N446" s="278"/>
      <c r="O446" s="278"/>
      <c r="P446" s="278"/>
      <c r="Q446" s="278"/>
      <c r="R446" s="278"/>
      <c r="S446" s="278"/>
      <c r="T446" s="278"/>
      <c r="U446" s="278"/>
      <c r="V446" s="278"/>
      <c r="W446" s="278"/>
      <c r="X446" s="278"/>
      <c r="Y446" s="278"/>
      <c r="Z446" s="278"/>
    </row>
    <row r="447">
      <c r="A447" s="278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  <c r="L447" s="278"/>
      <c r="M447" s="278"/>
      <c r="N447" s="278"/>
      <c r="O447" s="278"/>
      <c r="P447" s="278"/>
      <c r="Q447" s="278"/>
      <c r="R447" s="278"/>
      <c r="S447" s="278"/>
      <c r="T447" s="278"/>
      <c r="U447" s="278"/>
      <c r="V447" s="278"/>
      <c r="W447" s="278"/>
      <c r="X447" s="278"/>
      <c r="Y447" s="278"/>
      <c r="Z447" s="278"/>
    </row>
    <row r="448">
      <c r="A448" s="278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  <c r="L448" s="278"/>
      <c r="M448" s="278"/>
      <c r="N448" s="278"/>
      <c r="O448" s="278"/>
      <c r="P448" s="278"/>
      <c r="Q448" s="278"/>
      <c r="R448" s="278"/>
      <c r="S448" s="278"/>
      <c r="T448" s="278"/>
      <c r="U448" s="278"/>
      <c r="V448" s="278"/>
      <c r="W448" s="278"/>
      <c r="X448" s="278"/>
      <c r="Y448" s="278"/>
      <c r="Z448" s="278"/>
    </row>
    <row r="449">
      <c r="A449" s="278"/>
      <c r="B449" s="278"/>
      <c r="C449" s="278"/>
      <c r="D449" s="278"/>
      <c r="E449" s="278"/>
      <c r="F449" s="278"/>
      <c r="G449" s="278"/>
      <c r="H449" s="278"/>
      <c r="I449" s="278"/>
      <c r="J449" s="278"/>
      <c r="K449" s="278"/>
      <c r="L449" s="278"/>
      <c r="M449" s="278"/>
      <c r="N449" s="278"/>
      <c r="O449" s="278"/>
      <c r="P449" s="278"/>
      <c r="Q449" s="278"/>
      <c r="R449" s="278"/>
      <c r="S449" s="278"/>
      <c r="T449" s="278"/>
      <c r="U449" s="278"/>
      <c r="V449" s="278"/>
      <c r="W449" s="278"/>
      <c r="X449" s="278"/>
      <c r="Y449" s="278"/>
      <c r="Z449" s="278"/>
    </row>
    <row r="450">
      <c r="A450" s="278"/>
      <c r="B450" s="278"/>
      <c r="C450" s="278"/>
      <c r="D450" s="278"/>
      <c r="E450" s="278"/>
      <c r="F450" s="278"/>
      <c r="G450" s="278"/>
      <c r="H450" s="278"/>
      <c r="I450" s="278"/>
      <c r="J450" s="278"/>
      <c r="K450" s="278"/>
      <c r="L450" s="278"/>
      <c r="M450" s="278"/>
      <c r="N450" s="278"/>
      <c r="O450" s="278"/>
      <c r="P450" s="278"/>
      <c r="Q450" s="278"/>
      <c r="R450" s="278"/>
      <c r="S450" s="278"/>
      <c r="T450" s="278"/>
      <c r="U450" s="278"/>
      <c r="V450" s="278"/>
      <c r="W450" s="278"/>
      <c r="X450" s="278"/>
      <c r="Y450" s="278"/>
      <c r="Z450" s="278"/>
    </row>
    <row r="451">
      <c r="A451" s="278"/>
      <c r="B451" s="278"/>
      <c r="C451" s="278"/>
      <c r="D451" s="278"/>
      <c r="E451" s="278"/>
      <c r="F451" s="278"/>
      <c r="G451" s="278"/>
      <c r="H451" s="278"/>
      <c r="I451" s="278"/>
      <c r="J451" s="278"/>
      <c r="K451" s="278"/>
      <c r="L451" s="278"/>
      <c r="M451" s="278"/>
      <c r="N451" s="278"/>
      <c r="O451" s="278"/>
      <c r="P451" s="278"/>
      <c r="Q451" s="278"/>
      <c r="R451" s="278"/>
      <c r="S451" s="278"/>
      <c r="T451" s="278"/>
      <c r="U451" s="278"/>
      <c r="V451" s="278"/>
      <c r="W451" s="278"/>
      <c r="X451" s="278"/>
      <c r="Y451" s="278"/>
      <c r="Z451" s="278"/>
    </row>
    <row r="452">
      <c r="A452" s="278"/>
      <c r="B452" s="278"/>
      <c r="C452" s="278"/>
      <c r="D452" s="278"/>
      <c r="E452" s="278"/>
      <c r="F452" s="278"/>
      <c r="G452" s="278"/>
      <c r="H452" s="278"/>
      <c r="I452" s="278"/>
      <c r="J452" s="278"/>
      <c r="K452" s="278"/>
      <c r="L452" s="278"/>
      <c r="M452" s="278"/>
      <c r="N452" s="278"/>
      <c r="O452" s="278"/>
      <c r="P452" s="278"/>
      <c r="Q452" s="278"/>
      <c r="R452" s="278"/>
      <c r="S452" s="278"/>
      <c r="T452" s="278"/>
      <c r="U452" s="278"/>
      <c r="V452" s="278"/>
      <c r="W452" s="278"/>
      <c r="X452" s="278"/>
      <c r="Y452" s="278"/>
      <c r="Z452" s="278"/>
    </row>
    <row r="453">
      <c r="A453" s="278"/>
      <c r="B453" s="278"/>
      <c r="C453" s="278"/>
      <c r="D453" s="278"/>
      <c r="E453" s="278"/>
      <c r="F453" s="278"/>
      <c r="G453" s="278"/>
      <c r="H453" s="278"/>
      <c r="I453" s="278"/>
      <c r="J453" s="278"/>
      <c r="K453" s="278"/>
      <c r="L453" s="278"/>
      <c r="M453" s="278"/>
      <c r="N453" s="278"/>
      <c r="O453" s="278"/>
      <c r="P453" s="278"/>
      <c r="Q453" s="278"/>
      <c r="R453" s="278"/>
      <c r="S453" s="278"/>
      <c r="T453" s="278"/>
      <c r="U453" s="278"/>
      <c r="V453" s="278"/>
      <c r="W453" s="278"/>
      <c r="X453" s="278"/>
      <c r="Y453" s="278"/>
      <c r="Z453" s="278"/>
    </row>
    <row r="454">
      <c r="A454" s="278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  <c r="L454" s="278"/>
      <c r="M454" s="278"/>
      <c r="N454" s="278"/>
      <c r="O454" s="278"/>
      <c r="P454" s="278"/>
      <c r="Q454" s="278"/>
      <c r="R454" s="278"/>
      <c r="S454" s="278"/>
      <c r="T454" s="278"/>
      <c r="U454" s="278"/>
      <c r="V454" s="278"/>
      <c r="W454" s="278"/>
      <c r="X454" s="278"/>
      <c r="Y454" s="278"/>
      <c r="Z454" s="278"/>
    </row>
    <row r="455">
      <c r="A455" s="278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  <c r="L455" s="278"/>
      <c r="M455" s="278"/>
      <c r="N455" s="278"/>
      <c r="O455" s="278"/>
      <c r="P455" s="278"/>
      <c r="Q455" s="278"/>
      <c r="R455" s="278"/>
      <c r="S455" s="278"/>
      <c r="T455" s="278"/>
      <c r="U455" s="278"/>
      <c r="V455" s="278"/>
      <c r="W455" s="278"/>
      <c r="X455" s="278"/>
      <c r="Y455" s="278"/>
      <c r="Z455" s="278"/>
    </row>
    <row r="456">
      <c r="A456" s="278"/>
      <c r="B456" s="278"/>
      <c r="C456" s="278"/>
      <c r="D456" s="278"/>
      <c r="E456" s="278"/>
      <c r="F456" s="278"/>
      <c r="G456" s="278"/>
      <c r="H456" s="278"/>
      <c r="I456" s="278"/>
      <c r="J456" s="278"/>
      <c r="K456" s="278"/>
      <c r="L456" s="278"/>
      <c r="M456" s="278"/>
      <c r="N456" s="278"/>
      <c r="O456" s="278"/>
      <c r="P456" s="278"/>
      <c r="Q456" s="278"/>
      <c r="R456" s="278"/>
      <c r="S456" s="278"/>
      <c r="T456" s="278"/>
      <c r="U456" s="278"/>
      <c r="V456" s="278"/>
      <c r="W456" s="278"/>
      <c r="X456" s="278"/>
      <c r="Y456" s="278"/>
      <c r="Z456" s="278"/>
    </row>
    <row r="457">
      <c r="A457" s="278"/>
      <c r="B457" s="278"/>
      <c r="C457" s="278"/>
      <c r="D457" s="278"/>
      <c r="E457" s="278"/>
      <c r="F457" s="278"/>
      <c r="G457" s="278"/>
      <c r="H457" s="278"/>
      <c r="I457" s="278"/>
      <c r="J457" s="278"/>
      <c r="K457" s="278"/>
      <c r="L457" s="278"/>
      <c r="M457" s="278"/>
      <c r="N457" s="278"/>
      <c r="O457" s="278"/>
      <c r="P457" s="278"/>
      <c r="Q457" s="278"/>
      <c r="R457" s="278"/>
      <c r="S457" s="278"/>
      <c r="T457" s="278"/>
      <c r="U457" s="278"/>
      <c r="V457" s="278"/>
      <c r="W457" s="278"/>
      <c r="X457" s="278"/>
      <c r="Y457" s="278"/>
      <c r="Z457" s="278"/>
    </row>
    <row r="458">
      <c r="A458" s="278"/>
      <c r="B458" s="278"/>
      <c r="C458" s="278"/>
      <c r="D458" s="278"/>
      <c r="E458" s="278"/>
      <c r="F458" s="278"/>
      <c r="G458" s="278"/>
      <c r="H458" s="278"/>
      <c r="I458" s="278"/>
      <c r="J458" s="278"/>
      <c r="K458" s="278"/>
      <c r="L458" s="278"/>
      <c r="M458" s="278"/>
      <c r="N458" s="278"/>
      <c r="O458" s="278"/>
      <c r="P458" s="278"/>
      <c r="Q458" s="278"/>
      <c r="R458" s="278"/>
      <c r="S458" s="278"/>
      <c r="T458" s="278"/>
      <c r="U458" s="278"/>
      <c r="V458" s="278"/>
      <c r="W458" s="278"/>
      <c r="X458" s="278"/>
      <c r="Y458" s="278"/>
      <c r="Z458" s="278"/>
    </row>
    <row r="459">
      <c r="A459" s="278"/>
      <c r="B459" s="278"/>
      <c r="C459" s="278"/>
      <c r="D459" s="278"/>
      <c r="E459" s="278"/>
      <c r="F459" s="278"/>
      <c r="G459" s="278"/>
      <c r="H459" s="278"/>
      <c r="I459" s="278"/>
      <c r="J459" s="278"/>
      <c r="K459" s="278"/>
      <c r="L459" s="278"/>
      <c r="M459" s="278"/>
      <c r="N459" s="278"/>
      <c r="O459" s="278"/>
      <c r="P459" s="278"/>
      <c r="Q459" s="278"/>
      <c r="R459" s="278"/>
      <c r="S459" s="278"/>
      <c r="T459" s="278"/>
      <c r="U459" s="278"/>
      <c r="V459" s="278"/>
      <c r="W459" s="278"/>
      <c r="X459" s="278"/>
      <c r="Y459" s="278"/>
      <c r="Z459" s="278"/>
    </row>
    <row r="460">
      <c r="A460" s="278"/>
      <c r="B460" s="278"/>
      <c r="C460" s="278"/>
      <c r="D460" s="278"/>
      <c r="E460" s="278"/>
      <c r="F460" s="278"/>
      <c r="G460" s="278"/>
      <c r="H460" s="278"/>
      <c r="I460" s="278"/>
      <c r="J460" s="278"/>
      <c r="K460" s="278"/>
      <c r="L460" s="278"/>
      <c r="M460" s="278"/>
      <c r="N460" s="278"/>
      <c r="O460" s="278"/>
      <c r="P460" s="278"/>
      <c r="Q460" s="278"/>
      <c r="R460" s="278"/>
      <c r="S460" s="278"/>
      <c r="T460" s="278"/>
      <c r="U460" s="278"/>
      <c r="V460" s="278"/>
      <c r="W460" s="278"/>
      <c r="X460" s="278"/>
      <c r="Y460" s="278"/>
      <c r="Z460" s="278"/>
    </row>
    <row r="461">
      <c r="A461" s="278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  <c r="L461" s="278"/>
      <c r="M461" s="278"/>
      <c r="N461" s="278"/>
      <c r="O461" s="278"/>
      <c r="P461" s="278"/>
      <c r="Q461" s="278"/>
      <c r="R461" s="278"/>
      <c r="S461" s="278"/>
      <c r="T461" s="278"/>
      <c r="U461" s="278"/>
      <c r="V461" s="278"/>
      <c r="W461" s="278"/>
      <c r="X461" s="278"/>
      <c r="Y461" s="278"/>
      <c r="Z461" s="278"/>
    </row>
    <row r="462">
      <c r="A462" s="278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  <c r="L462" s="278"/>
      <c r="M462" s="278"/>
      <c r="N462" s="278"/>
      <c r="O462" s="278"/>
      <c r="P462" s="278"/>
      <c r="Q462" s="278"/>
      <c r="R462" s="278"/>
      <c r="S462" s="278"/>
      <c r="T462" s="278"/>
      <c r="U462" s="278"/>
      <c r="V462" s="278"/>
      <c r="W462" s="278"/>
      <c r="X462" s="278"/>
      <c r="Y462" s="278"/>
      <c r="Z462" s="278"/>
    </row>
    <row r="463">
      <c r="A463" s="278"/>
      <c r="B463" s="278"/>
      <c r="C463" s="278"/>
      <c r="D463" s="278"/>
      <c r="E463" s="278"/>
      <c r="F463" s="278"/>
      <c r="G463" s="278"/>
      <c r="H463" s="278"/>
      <c r="I463" s="278"/>
      <c r="J463" s="278"/>
      <c r="K463" s="278"/>
      <c r="L463" s="278"/>
      <c r="M463" s="278"/>
      <c r="N463" s="278"/>
      <c r="O463" s="278"/>
      <c r="P463" s="278"/>
      <c r="Q463" s="278"/>
      <c r="R463" s="278"/>
      <c r="S463" s="278"/>
      <c r="T463" s="278"/>
      <c r="U463" s="278"/>
      <c r="V463" s="278"/>
      <c r="W463" s="278"/>
      <c r="X463" s="278"/>
      <c r="Y463" s="278"/>
      <c r="Z463" s="278"/>
    </row>
    <row r="464">
      <c r="A464" s="278"/>
      <c r="B464" s="278"/>
      <c r="C464" s="278"/>
      <c r="D464" s="278"/>
      <c r="E464" s="278"/>
      <c r="F464" s="278"/>
      <c r="G464" s="278"/>
      <c r="H464" s="278"/>
      <c r="I464" s="278"/>
      <c r="J464" s="278"/>
      <c r="K464" s="278"/>
      <c r="L464" s="278"/>
      <c r="M464" s="278"/>
      <c r="N464" s="278"/>
      <c r="O464" s="278"/>
      <c r="P464" s="278"/>
      <c r="Q464" s="278"/>
      <c r="R464" s="278"/>
      <c r="S464" s="278"/>
      <c r="T464" s="278"/>
      <c r="U464" s="278"/>
      <c r="V464" s="278"/>
      <c r="W464" s="278"/>
      <c r="X464" s="278"/>
      <c r="Y464" s="278"/>
      <c r="Z464" s="278"/>
    </row>
    <row r="465">
      <c r="A465" s="278"/>
      <c r="B465" s="278"/>
      <c r="C465" s="278"/>
      <c r="D465" s="278"/>
      <c r="E465" s="278"/>
      <c r="F465" s="278"/>
      <c r="G465" s="278"/>
      <c r="H465" s="278"/>
      <c r="I465" s="278"/>
      <c r="J465" s="278"/>
      <c r="K465" s="278"/>
      <c r="L465" s="278"/>
      <c r="M465" s="278"/>
      <c r="N465" s="278"/>
      <c r="O465" s="278"/>
      <c r="P465" s="278"/>
      <c r="Q465" s="278"/>
      <c r="R465" s="278"/>
      <c r="S465" s="278"/>
      <c r="T465" s="278"/>
      <c r="U465" s="278"/>
      <c r="V465" s="278"/>
      <c r="W465" s="278"/>
      <c r="X465" s="278"/>
      <c r="Y465" s="278"/>
      <c r="Z465" s="278"/>
    </row>
    <row r="466">
      <c r="A466" s="278"/>
      <c r="B466" s="278"/>
      <c r="C466" s="278"/>
      <c r="D466" s="278"/>
      <c r="E466" s="278"/>
      <c r="F466" s="278"/>
      <c r="G466" s="278"/>
      <c r="H466" s="278"/>
      <c r="I466" s="278"/>
      <c r="J466" s="278"/>
      <c r="K466" s="278"/>
      <c r="L466" s="278"/>
      <c r="M466" s="278"/>
      <c r="N466" s="278"/>
      <c r="O466" s="278"/>
      <c r="P466" s="278"/>
      <c r="Q466" s="278"/>
      <c r="R466" s="278"/>
      <c r="S466" s="278"/>
      <c r="T466" s="278"/>
      <c r="U466" s="278"/>
      <c r="V466" s="278"/>
      <c r="W466" s="278"/>
      <c r="X466" s="278"/>
      <c r="Y466" s="278"/>
      <c r="Z466" s="278"/>
    </row>
    <row r="467">
      <c r="A467" s="278"/>
      <c r="B467" s="278"/>
      <c r="C467" s="278"/>
      <c r="D467" s="278"/>
      <c r="E467" s="278"/>
      <c r="F467" s="278"/>
      <c r="G467" s="278"/>
      <c r="H467" s="278"/>
      <c r="I467" s="278"/>
      <c r="J467" s="278"/>
      <c r="K467" s="278"/>
      <c r="L467" s="278"/>
      <c r="M467" s="278"/>
      <c r="N467" s="278"/>
      <c r="O467" s="278"/>
      <c r="P467" s="278"/>
      <c r="Q467" s="278"/>
      <c r="R467" s="278"/>
      <c r="S467" s="278"/>
      <c r="T467" s="278"/>
      <c r="U467" s="278"/>
      <c r="V467" s="278"/>
      <c r="W467" s="278"/>
      <c r="X467" s="278"/>
      <c r="Y467" s="278"/>
      <c r="Z467" s="278"/>
    </row>
    <row r="468">
      <c r="A468" s="278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  <c r="L468" s="278"/>
      <c r="M468" s="278"/>
      <c r="N468" s="278"/>
      <c r="O468" s="278"/>
      <c r="P468" s="278"/>
      <c r="Q468" s="278"/>
      <c r="R468" s="278"/>
      <c r="S468" s="278"/>
      <c r="T468" s="278"/>
      <c r="U468" s="278"/>
      <c r="V468" s="278"/>
      <c r="W468" s="278"/>
      <c r="X468" s="278"/>
      <c r="Y468" s="278"/>
      <c r="Z468" s="278"/>
    </row>
    <row r="469">
      <c r="A469" s="278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  <c r="L469" s="278"/>
      <c r="M469" s="278"/>
      <c r="N469" s="278"/>
      <c r="O469" s="278"/>
      <c r="P469" s="278"/>
      <c r="Q469" s="278"/>
      <c r="R469" s="278"/>
      <c r="S469" s="278"/>
      <c r="T469" s="278"/>
      <c r="U469" s="278"/>
      <c r="V469" s="278"/>
      <c r="W469" s="278"/>
      <c r="X469" s="278"/>
      <c r="Y469" s="278"/>
      <c r="Z469" s="278"/>
    </row>
    <row r="470">
      <c r="A470" s="278"/>
      <c r="B470" s="278"/>
      <c r="C470" s="278"/>
      <c r="D470" s="278"/>
      <c r="E470" s="278"/>
      <c r="F470" s="278"/>
      <c r="G470" s="278"/>
      <c r="H470" s="278"/>
      <c r="I470" s="278"/>
      <c r="J470" s="278"/>
      <c r="K470" s="278"/>
      <c r="L470" s="278"/>
      <c r="M470" s="278"/>
      <c r="N470" s="278"/>
      <c r="O470" s="278"/>
      <c r="P470" s="278"/>
      <c r="Q470" s="278"/>
      <c r="R470" s="278"/>
      <c r="S470" s="278"/>
      <c r="T470" s="278"/>
      <c r="U470" s="278"/>
      <c r="V470" s="278"/>
      <c r="W470" s="278"/>
      <c r="X470" s="278"/>
      <c r="Y470" s="278"/>
      <c r="Z470" s="278"/>
    </row>
    <row r="471">
      <c r="A471" s="278"/>
      <c r="B471" s="278"/>
      <c r="C471" s="278"/>
      <c r="D471" s="278"/>
      <c r="E471" s="278"/>
      <c r="F471" s="278"/>
      <c r="G471" s="278"/>
      <c r="H471" s="278"/>
      <c r="I471" s="278"/>
      <c r="J471" s="278"/>
      <c r="K471" s="278"/>
      <c r="L471" s="278"/>
      <c r="M471" s="278"/>
      <c r="N471" s="278"/>
      <c r="O471" s="278"/>
      <c r="P471" s="278"/>
      <c r="Q471" s="278"/>
      <c r="R471" s="278"/>
      <c r="S471" s="278"/>
      <c r="T471" s="278"/>
      <c r="U471" s="278"/>
      <c r="V471" s="278"/>
      <c r="W471" s="278"/>
      <c r="X471" s="278"/>
      <c r="Y471" s="278"/>
      <c r="Z471" s="278"/>
    </row>
    <row r="472">
      <c r="A472" s="278"/>
      <c r="B472" s="278"/>
      <c r="C472" s="278"/>
      <c r="D472" s="278"/>
      <c r="E472" s="278"/>
      <c r="F472" s="278"/>
      <c r="G472" s="278"/>
      <c r="H472" s="278"/>
      <c r="I472" s="278"/>
      <c r="J472" s="278"/>
      <c r="K472" s="278"/>
      <c r="L472" s="278"/>
      <c r="M472" s="278"/>
      <c r="N472" s="278"/>
      <c r="O472" s="278"/>
      <c r="P472" s="278"/>
      <c r="Q472" s="278"/>
      <c r="R472" s="278"/>
      <c r="S472" s="278"/>
      <c r="T472" s="278"/>
      <c r="U472" s="278"/>
      <c r="V472" s="278"/>
      <c r="W472" s="278"/>
      <c r="X472" s="278"/>
      <c r="Y472" s="278"/>
      <c r="Z472" s="278"/>
    </row>
    <row r="473">
      <c r="A473" s="278"/>
      <c r="B473" s="278"/>
      <c r="C473" s="278"/>
      <c r="D473" s="278"/>
      <c r="E473" s="278"/>
      <c r="F473" s="278"/>
      <c r="G473" s="278"/>
      <c r="H473" s="278"/>
      <c r="I473" s="278"/>
      <c r="J473" s="278"/>
      <c r="K473" s="278"/>
      <c r="L473" s="278"/>
      <c r="M473" s="278"/>
      <c r="N473" s="278"/>
      <c r="O473" s="278"/>
      <c r="P473" s="278"/>
      <c r="Q473" s="278"/>
      <c r="R473" s="278"/>
      <c r="S473" s="278"/>
      <c r="T473" s="278"/>
      <c r="U473" s="278"/>
      <c r="V473" s="278"/>
      <c r="W473" s="278"/>
      <c r="X473" s="278"/>
      <c r="Y473" s="278"/>
      <c r="Z473" s="278"/>
    </row>
    <row r="474">
      <c r="A474" s="278"/>
      <c r="B474" s="278"/>
      <c r="C474" s="278"/>
      <c r="D474" s="278"/>
      <c r="E474" s="278"/>
      <c r="F474" s="278"/>
      <c r="G474" s="278"/>
      <c r="H474" s="278"/>
      <c r="I474" s="278"/>
      <c r="J474" s="278"/>
      <c r="K474" s="278"/>
      <c r="L474" s="278"/>
      <c r="M474" s="278"/>
      <c r="N474" s="278"/>
      <c r="O474" s="278"/>
      <c r="P474" s="278"/>
      <c r="Q474" s="278"/>
      <c r="R474" s="278"/>
      <c r="S474" s="278"/>
      <c r="T474" s="278"/>
      <c r="U474" s="278"/>
      <c r="V474" s="278"/>
      <c r="W474" s="278"/>
      <c r="X474" s="278"/>
      <c r="Y474" s="278"/>
      <c r="Z474" s="278"/>
    </row>
    <row r="475">
      <c r="A475" s="278"/>
      <c r="B475" s="278"/>
      <c r="C475" s="278"/>
      <c r="D475" s="278"/>
      <c r="E475" s="278"/>
      <c r="F475" s="278"/>
      <c r="G475" s="278"/>
      <c r="H475" s="278"/>
      <c r="I475" s="278"/>
      <c r="J475" s="278"/>
      <c r="K475" s="278"/>
      <c r="L475" s="278"/>
      <c r="M475" s="278"/>
      <c r="N475" s="278"/>
      <c r="O475" s="278"/>
      <c r="P475" s="278"/>
      <c r="Q475" s="278"/>
      <c r="R475" s="278"/>
      <c r="S475" s="278"/>
      <c r="T475" s="278"/>
      <c r="U475" s="278"/>
      <c r="V475" s="278"/>
      <c r="W475" s="278"/>
      <c r="X475" s="278"/>
      <c r="Y475" s="278"/>
      <c r="Z475" s="278"/>
    </row>
    <row r="476">
      <c r="A476" s="278"/>
      <c r="B476" s="278"/>
      <c r="C476" s="278"/>
      <c r="D476" s="278"/>
      <c r="E476" s="278"/>
      <c r="F476" s="278"/>
      <c r="G476" s="278"/>
      <c r="H476" s="278"/>
      <c r="I476" s="278"/>
      <c r="J476" s="278"/>
      <c r="K476" s="278"/>
      <c r="L476" s="278"/>
      <c r="M476" s="278"/>
      <c r="N476" s="278"/>
      <c r="O476" s="278"/>
      <c r="P476" s="278"/>
      <c r="Q476" s="278"/>
      <c r="R476" s="278"/>
      <c r="S476" s="278"/>
      <c r="T476" s="278"/>
      <c r="U476" s="278"/>
      <c r="V476" s="278"/>
      <c r="W476" s="278"/>
      <c r="X476" s="278"/>
      <c r="Y476" s="278"/>
      <c r="Z476" s="278"/>
    </row>
    <row r="477">
      <c r="A477" s="278"/>
      <c r="B477" s="278"/>
      <c r="C477" s="278"/>
      <c r="D477" s="278"/>
      <c r="E477" s="278"/>
      <c r="F477" s="278"/>
      <c r="G477" s="278"/>
      <c r="H477" s="278"/>
      <c r="I477" s="278"/>
      <c r="J477" s="278"/>
      <c r="K477" s="278"/>
      <c r="L477" s="278"/>
      <c r="M477" s="278"/>
      <c r="N477" s="278"/>
      <c r="O477" s="278"/>
      <c r="P477" s="278"/>
      <c r="Q477" s="278"/>
      <c r="R477" s="278"/>
      <c r="S477" s="278"/>
      <c r="T477" s="278"/>
      <c r="U477" s="278"/>
      <c r="V477" s="278"/>
      <c r="W477" s="278"/>
      <c r="X477" s="278"/>
      <c r="Y477" s="278"/>
      <c r="Z477" s="278"/>
    </row>
    <row r="478">
      <c r="A478" s="278"/>
      <c r="B478" s="278"/>
      <c r="C478" s="278"/>
      <c r="D478" s="278"/>
      <c r="E478" s="278"/>
      <c r="F478" s="278"/>
      <c r="G478" s="278"/>
      <c r="H478" s="278"/>
      <c r="I478" s="278"/>
      <c r="J478" s="278"/>
      <c r="K478" s="278"/>
      <c r="L478" s="278"/>
      <c r="M478" s="278"/>
      <c r="N478" s="278"/>
      <c r="O478" s="278"/>
      <c r="P478" s="278"/>
      <c r="Q478" s="278"/>
      <c r="R478" s="278"/>
      <c r="S478" s="278"/>
      <c r="T478" s="278"/>
      <c r="U478" s="278"/>
      <c r="V478" s="278"/>
      <c r="W478" s="278"/>
      <c r="X478" s="278"/>
      <c r="Y478" s="278"/>
      <c r="Z478" s="278"/>
    </row>
    <row r="479">
      <c r="A479" s="278"/>
      <c r="B479" s="278"/>
      <c r="C479" s="278"/>
      <c r="D479" s="278"/>
      <c r="E479" s="278"/>
      <c r="F479" s="278"/>
      <c r="G479" s="278"/>
      <c r="H479" s="278"/>
      <c r="I479" s="278"/>
      <c r="J479" s="278"/>
      <c r="K479" s="278"/>
      <c r="L479" s="278"/>
      <c r="M479" s="278"/>
      <c r="N479" s="278"/>
      <c r="O479" s="278"/>
      <c r="P479" s="278"/>
      <c r="Q479" s="278"/>
      <c r="R479" s="278"/>
      <c r="S479" s="278"/>
      <c r="T479" s="278"/>
      <c r="U479" s="278"/>
      <c r="V479" s="278"/>
      <c r="W479" s="278"/>
      <c r="X479" s="278"/>
      <c r="Y479" s="278"/>
      <c r="Z479" s="278"/>
    </row>
    <row r="480">
      <c r="A480" s="278"/>
      <c r="B480" s="278"/>
      <c r="C480" s="278"/>
      <c r="D480" s="278"/>
      <c r="E480" s="278"/>
      <c r="F480" s="278"/>
      <c r="G480" s="278"/>
      <c r="H480" s="278"/>
      <c r="I480" s="278"/>
      <c r="J480" s="278"/>
      <c r="K480" s="278"/>
      <c r="L480" s="278"/>
      <c r="M480" s="278"/>
      <c r="N480" s="278"/>
      <c r="O480" s="278"/>
      <c r="P480" s="278"/>
      <c r="Q480" s="278"/>
      <c r="R480" s="278"/>
      <c r="S480" s="278"/>
      <c r="T480" s="278"/>
      <c r="U480" s="278"/>
      <c r="V480" s="278"/>
      <c r="W480" s="278"/>
      <c r="X480" s="278"/>
      <c r="Y480" s="278"/>
      <c r="Z480" s="278"/>
    </row>
    <row r="481">
      <c r="A481" s="278"/>
      <c r="B481" s="278"/>
      <c r="C481" s="278"/>
      <c r="D481" s="278"/>
      <c r="E481" s="278"/>
      <c r="F481" s="278"/>
      <c r="G481" s="278"/>
      <c r="H481" s="278"/>
      <c r="I481" s="278"/>
      <c r="J481" s="278"/>
      <c r="K481" s="278"/>
      <c r="L481" s="278"/>
      <c r="M481" s="278"/>
      <c r="N481" s="278"/>
      <c r="O481" s="278"/>
      <c r="P481" s="278"/>
      <c r="Q481" s="278"/>
      <c r="R481" s="278"/>
      <c r="S481" s="278"/>
      <c r="T481" s="278"/>
      <c r="U481" s="278"/>
      <c r="V481" s="278"/>
      <c r="W481" s="278"/>
      <c r="X481" s="278"/>
      <c r="Y481" s="278"/>
      <c r="Z481" s="278"/>
    </row>
    <row r="482">
      <c r="A482" s="278"/>
      <c r="B482" s="278"/>
      <c r="C482" s="278"/>
      <c r="D482" s="278"/>
      <c r="E482" s="278"/>
      <c r="F482" s="278"/>
      <c r="G482" s="278"/>
      <c r="H482" s="278"/>
      <c r="I482" s="278"/>
      <c r="J482" s="278"/>
      <c r="K482" s="278"/>
      <c r="L482" s="278"/>
      <c r="M482" s="278"/>
      <c r="N482" s="278"/>
      <c r="O482" s="278"/>
      <c r="P482" s="278"/>
      <c r="Q482" s="278"/>
      <c r="R482" s="278"/>
      <c r="S482" s="278"/>
      <c r="T482" s="278"/>
      <c r="U482" s="278"/>
      <c r="V482" s="278"/>
      <c r="W482" s="278"/>
      <c r="X482" s="278"/>
      <c r="Y482" s="278"/>
      <c r="Z482" s="278"/>
    </row>
    <row r="483">
      <c r="A483" s="278"/>
      <c r="B483" s="278"/>
      <c r="C483" s="278"/>
      <c r="D483" s="278"/>
      <c r="E483" s="278"/>
      <c r="F483" s="278"/>
      <c r="G483" s="278"/>
      <c r="H483" s="278"/>
      <c r="I483" s="278"/>
      <c r="J483" s="278"/>
      <c r="K483" s="278"/>
      <c r="L483" s="278"/>
      <c r="M483" s="278"/>
      <c r="N483" s="278"/>
      <c r="O483" s="278"/>
      <c r="P483" s="278"/>
      <c r="Q483" s="278"/>
      <c r="R483" s="278"/>
      <c r="S483" s="278"/>
      <c r="T483" s="278"/>
      <c r="U483" s="278"/>
      <c r="V483" s="278"/>
      <c r="W483" s="278"/>
      <c r="X483" s="278"/>
      <c r="Y483" s="278"/>
      <c r="Z483" s="278"/>
    </row>
    <row r="484">
      <c r="A484" s="278"/>
      <c r="B484" s="278"/>
      <c r="C484" s="278"/>
      <c r="D484" s="278"/>
      <c r="E484" s="278"/>
      <c r="F484" s="278"/>
      <c r="G484" s="278"/>
      <c r="H484" s="278"/>
      <c r="I484" s="278"/>
      <c r="J484" s="278"/>
      <c r="K484" s="278"/>
      <c r="L484" s="278"/>
      <c r="M484" s="278"/>
      <c r="N484" s="278"/>
      <c r="O484" s="278"/>
      <c r="P484" s="278"/>
      <c r="Q484" s="278"/>
      <c r="R484" s="278"/>
      <c r="S484" s="278"/>
      <c r="T484" s="278"/>
      <c r="U484" s="278"/>
      <c r="V484" s="278"/>
      <c r="W484" s="278"/>
      <c r="X484" s="278"/>
      <c r="Y484" s="278"/>
      <c r="Z484" s="278"/>
    </row>
    <row r="485">
      <c r="A485" s="278"/>
      <c r="B485" s="278"/>
      <c r="C485" s="278"/>
      <c r="D485" s="278"/>
      <c r="E485" s="278"/>
      <c r="F485" s="278"/>
      <c r="G485" s="278"/>
      <c r="H485" s="278"/>
      <c r="I485" s="278"/>
      <c r="J485" s="278"/>
      <c r="K485" s="278"/>
      <c r="L485" s="278"/>
      <c r="M485" s="278"/>
      <c r="N485" s="278"/>
      <c r="O485" s="278"/>
      <c r="P485" s="278"/>
      <c r="Q485" s="278"/>
      <c r="R485" s="278"/>
      <c r="S485" s="278"/>
      <c r="T485" s="278"/>
      <c r="U485" s="278"/>
      <c r="V485" s="278"/>
      <c r="W485" s="278"/>
      <c r="X485" s="278"/>
      <c r="Y485" s="278"/>
      <c r="Z485" s="278"/>
    </row>
    <row r="486">
      <c r="A486" s="278"/>
      <c r="B486" s="278"/>
      <c r="C486" s="278"/>
      <c r="D486" s="278"/>
      <c r="E486" s="278"/>
      <c r="F486" s="278"/>
      <c r="G486" s="278"/>
      <c r="H486" s="278"/>
      <c r="I486" s="278"/>
      <c r="J486" s="278"/>
      <c r="K486" s="278"/>
      <c r="L486" s="278"/>
      <c r="M486" s="278"/>
      <c r="N486" s="278"/>
      <c r="O486" s="278"/>
      <c r="P486" s="278"/>
      <c r="Q486" s="278"/>
      <c r="R486" s="278"/>
      <c r="S486" s="278"/>
      <c r="T486" s="278"/>
      <c r="U486" s="278"/>
      <c r="V486" s="278"/>
      <c r="W486" s="278"/>
      <c r="X486" s="278"/>
      <c r="Y486" s="278"/>
      <c r="Z486" s="278"/>
    </row>
    <row r="487">
      <c r="A487" s="278"/>
      <c r="B487" s="278"/>
      <c r="C487" s="278"/>
      <c r="D487" s="278"/>
      <c r="E487" s="278"/>
      <c r="F487" s="278"/>
      <c r="G487" s="278"/>
      <c r="H487" s="278"/>
      <c r="I487" s="278"/>
      <c r="J487" s="278"/>
      <c r="K487" s="278"/>
      <c r="L487" s="278"/>
      <c r="M487" s="278"/>
      <c r="N487" s="278"/>
      <c r="O487" s="278"/>
      <c r="P487" s="278"/>
      <c r="Q487" s="278"/>
      <c r="R487" s="278"/>
      <c r="S487" s="278"/>
      <c r="T487" s="278"/>
      <c r="U487" s="278"/>
      <c r="V487" s="278"/>
      <c r="W487" s="278"/>
      <c r="X487" s="278"/>
      <c r="Y487" s="278"/>
      <c r="Z487" s="278"/>
    </row>
    <row r="488">
      <c r="A488" s="278"/>
      <c r="B488" s="278"/>
      <c r="C488" s="278"/>
      <c r="D488" s="278"/>
      <c r="E488" s="278"/>
      <c r="F488" s="278"/>
      <c r="G488" s="278"/>
      <c r="H488" s="278"/>
      <c r="I488" s="278"/>
      <c r="J488" s="278"/>
      <c r="K488" s="278"/>
      <c r="L488" s="278"/>
      <c r="M488" s="278"/>
      <c r="N488" s="278"/>
      <c r="O488" s="278"/>
      <c r="P488" s="278"/>
      <c r="Q488" s="278"/>
      <c r="R488" s="278"/>
      <c r="S488" s="278"/>
      <c r="T488" s="278"/>
      <c r="U488" s="278"/>
      <c r="V488" s="278"/>
      <c r="W488" s="278"/>
      <c r="X488" s="278"/>
      <c r="Y488" s="278"/>
      <c r="Z488" s="278"/>
    </row>
    <row r="489">
      <c r="A489" s="278"/>
      <c r="B489" s="278"/>
      <c r="C489" s="278"/>
      <c r="D489" s="278"/>
      <c r="E489" s="278"/>
      <c r="F489" s="278"/>
      <c r="G489" s="278"/>
      <c r="H489" s="278"/>
      <c r="I489" s="278"/>
      <c r="J489" s="278"/>
      <c r="K489" s="278"/>
      <c r="L489" s="278"/>
      <c r="M489" s="278"/>
      <c r="N489" s="278"/>
      <c r="O489" s="278"/>
      <c r="P489" s="278"/>
      <c r="Q489" s="278"/>
      <c r="R489" s="278"/>
      <c r="S489" s="278"/>
      <c r="T489" s="278"/>
      <c r="U489" s="278"/>
      <c r="V489" s="278"/>
      <c r="W489" s="278"/>
      <c r="X489" s="278"/>
      <c r="Y489" s="278"/>
      <c r="Z489" s="278"/>
    </row>
    <row r="490">
      <c r="A490" s="278"/>
      <c r="B490" s="278"/>
      <c r="C490" s="278"/>
      <c r="D490" s="278"/>
      <c r="E490" s="278"/>
      <c r="F490" s="278"/>
      <c r="G490" s="278"/>
      <c r="H490" s="278"/>
      <c r="I490" s="278"/>
      <c r="J490" s="278"/>
      <c r="K490" s="278"/>
      <c r="L490" s="278"/>
      <c r="M490" s="278"/>
      <c r="N490" s="278"/>
      <c r="O490" s="278"/>
      <c r="P490" s="278"/>
      <c r="Q490" s="278"/>
      <c r="R490" s="278"/>
      <c r="S490" s="278"/>
      <c r="T490" s="278"/>
      <c r="U490" s="278"/>
      <c r="V490" s="278"/>
      <c r="W490" s="278"/>
      <c r="X490" s="278"/>
      <c r="Y490" s="278"/>
      <c r="Z490" s="278"/>
    </row>
    <row r="491">
      <c r="A491" s="278"/>
      <c r="B491" s="278"/>
      <c r="C491" s="278"/>
      <c r="D491" s="278"/>
      <c r="E491" s="278"/>
      <c r="F491" s="278"/>
      <c r="G491" s="278"/>
      <c r="H491" s="278"/>
      <c r="I491" s="278"/>
      <c r="J491" s="278"/>
      <c r="K491" s="278"/>
      <c r="L491" s="278"/>
      <c r="M491" s="278"/>
      <c r="N491" s="278"/>
      <c r="O491" s="278"/>
      <c r="P491" s="278"/>
      <c r="Q491" s="278"/>
      <c r="R491" s="278"/>
      <c r="S491" s="278"/>
      <c r="T491" s="278"/>
      <c r="U491" s="278"/>
      <c r="V491" s="278"/>
      <c r="W491" s="278"/>
      <c r="X491" s="278"/>
      <c r="Y491" s="278"/>
      <c r="Z491" s="278"/>
    </row>
    <row r="492">
      <c r="A492" s="278"/>
      <c r="B492" s="278"/>
      <c r="C492" s="278"/>
      <c r="D492" s="278"/>
      <c r="E492" s="278"/>
      <c r="F492" s="278"/>
      <c r="G492" s="278"/>
      <c r="H492" s="278"/>
      <c r="I492" s="278"/>
      <c r="J492" s="278"/>
      <c r="K492" s="278"/>
      <c r="L492" s="278"/>
      <c r="M492" s="278"/>
      <c r="N492" s="278"/>
      <c r="O492" s="278"/>
      <c r="P492" s="278"/>
      <c r="Q492" s="278"/>
      <c r="R492" s="278"/>
      <c r="S492" s="278"/>
      <c r="T492" s="278"/>
      <c r="U492" s="278"/>
      <c r="V492" s="278"/>
      <c r="W492" s="278"/>
      <c r="X492" s="278"/>
      <c r="Y492" s="278"/>
      <c r="Z492" s="278"/>
    </row>
    <row r="493">
      <c r="A493" s="278"/>
      <c r="B493" s="278"/>
      <c r="C493" s="278"/>
      <c r="D493" s="278"/>
      <c r="E493" s="278"/>
      <c r="F493" s="278"/>
      <c r="G493" s="278"/>
      <c r="H493" s="278"/>
      <c r="I493" s="278"/>
      <c r="J493" s="278"/>
      <c r="K493" s="278"/>
      <c r="L493" s="278"/>
      <c r="M493" s="278"/>
      <c r="N493" s="278"/>
      <c r="O493" s="278"/>
      <c r="P493" s="278"/>
      <c r="Q493" s="278"/>
      <c r="R493" s="278"/>
      <c r="S493" s="278"/>
      <c r="T493" s="278"/>
      <c r="U493" s="278"/>
      <c r="V493" s="278"/>
      <c r="W493" s="278"/>
      <c r="X493" s="278"/>
      <c r="Y493" s="278"/>
      <c r="Z493" s="278"/>
    </row>
    <row r="494">
      <c r="A494" s="278"/>
      <c r="B494" s="278"/>
      <c r="C494" s="278"/>
      <c r="D494" s="278"/>
      <c r="E494" s="278"/>
      <c r="F494" s="278"/>
      <c r="G494" s="278"/>
      <c r="H494" s="278"/>
      <c r="I494" s="278"/>
      <c r="J494" s="278"/>
      <c r="K494" s="278"/>
      <c r="L494" s="278"/>
      <c r="M494" s="278"/>
      <c r="N494" s="278"/>
      <c r="O494" s="278"/>
      <c r="P494" s="278"/>
      <c r="Q494" s="278"/>
      <c r="R494" s="278"/>
      <c r="S494" s="278"/>
      <c r="T494" s="278"/>
      <c r="U494" s="278"/>
      <c r="V494" s="278"/>
      <c r="W494" s="278"/>
      <c r="X494" s="278"/>
      <c r="Y494" s="278"/>
      <c r="Z494" s="278"/>
    </row>
    <row r="495">
      <c r="A495" s="278"/>
      <c r="B495" s="278"/>
      <c r="C495" s="278"/>
      <c r="D495" s="278"/>
      <c r="E495" s="278"/>
      <c r="F495" s="278"/>
      <c r="G495" s="278"/>
      <c r="H495" s="278"/>
      <c r="I495" s="278"/>
      <c r="J495" s="278"/>
      <c r="K495" s="278"/>
      <c r="L495" s="278"/>
      <c r="M495" s="278"/>
      <c r="N495" s="278"/>
      <c r="O495" s="278"/>
      <c r="P495" s="278"/>
      <c r="Q495" s="278"/>
      <c r="R495" s="278"/>
      <c r="S495" s="278"/>
      <c r="T495" s="278"/>
      <c r="U495" s="278"/>
      <c r="V495" s="278"/>
      <c r="W495" s="278"/>
      <c r="X495" s="278"/>
      <c r="Y495" s="278"/>
      <c r="Z495" s="278"/>
    </row>
    <row r="496">
      <c r="A496" s="278"/>
      <c r="B496" s="278"/>
      <c r="C496" s="278"/>
      <c r="D496" s="278"/>
      <c r="E496" s="278"/>
      <c r="F496" s="278"/>
      <c r="G496" s="278"/>
      <c r="H496" s="278"/>
      <c r="I496" s="278"/>
      <c r="J496" s="278"/>
      <c r="K496" s="278"/>
      <c r="L496" s="278"/>
      <c r="M496" s="278"/>
      <c r="N496" s="278"/>
      <c r="O496" s="278"/>
      <c r="P496" s="278"/>
      <c r="Q496" s="278"/>
      <c r="R496" s="278"/>
      <c r="S496" s="278"/>
      <c r="T496" s="278"/>
      <c r="U496" s="278"/>
      <c r="V496" s="278"/>
      <c r="W496" s="278"/>
      <c r="X496" s="278"/>
      <c r="Y496" s="278"/>
      <c r="Z496" s="278"/>
    </row>
    <row r="497">
      <c r="A497" s="278"/>
      <c r="B497" s="278"/>
      <c r="C497" s="278"/>
      <c r="D497" s="278"/>
      <c r="E497" s="278"/>
      <c r="F497" s="278"/>
      <c r="G497" s="278"/>
      <c r="H497" s="278"/>
      <c r="I497" s="278"/>
      <c r="J497" s="278"/>
      <c r="K497" s="278"/>
      <c r="L497" s="278"/>
      <c r="M497" s="278"/>
      <c r="N497" s="278"/>
      <c r="O497" s="278"/>
      <c r="P497" s="278"/>
      <c r="Q497" s="278"/>
      <c r="R497" s="278"/>
      <c r="S497" s="278"/>
      <c r="T497" s="278"/>
      <c r="U497" s="278"/>
      <c r="V497" s="278"/>
      <c r="W497" s="278"/>
      <c r="X497" s="278"/>
      <c r="Y497" s="278"/>
      <c r="Z497" s="278"/>
    </row>
    <row r="498">
      <c r="A498" s="278"/>
      <c r="B498" s="278"/>
      <c r="C498" s="278"/>
      <c r="D498" s="278"/>
      <c r="E498" s="278"/>
      <c r="F498" s="278"/>
      <c r="G498" s="278"/>
      <c r="H498" s="278"/>
      <c r="I498" s="278"/>
      <c r="J498" s="278"/>
      <c r="K498" s="278"/>
      <c r="L498" s="278"/>
      <c r="M498" s="278"/>
      <c r="N498" s="278"/>
      <c r="O498" s="278"/>
      <c r="P498" s="278"/>
      <c r="Q498" s="278"/>
      <c r="R498" s="278"/>
      <c r="S498" s="278"/>
      <c r="T498" s="278"/>
      <c r="U498" s="278"/>
      <c r="V498" s="278"/>
      <c r="W498" s="278"/>
      <c r="X498" s="278"/>
      <c r="Y498" s="278"/>
      <c r="Z498" s="278"/>
    </row>
    <row r="499">
      <c r="A499" s="278"/>
      <c r="B499" s="278"/>
      <c r="C499" s="278"/>
      <c r="D499" s="278"/>
      <c r="E499" s="278"/>
      <c r="F499" s="278"/>
      <c r="G499" s="278"/>
      <c r="H499" s="278"/>
      <c r="I499" s="278"/>
      <c r="J499" s="278"/>
      <c r="K499" s="278"/>
      <c r="L499" s="278"/>
      <c r="M499" s="278"/>
      <c r="N499" s="278"/>
      <c r="O499" s="278"/>
      <c r="P499" s="278"/>
      <c r="Q499" s="278"/>
      <c r="R499" s="278"/>
      <c r="S499" s="278"/>
      <c r="T499" s="278"/>
      <c r="U499" s="278"/>
      <c r="V499" s="278"/>
      <c r="W499" s="278"/>
      <c r="X499" s="278"/>
      <c r="Y499" s="278"/>
      <c r="Z499" s="278"/>
    </row>
    <row r="500">
      <c r="A500" s="278"/>
      <c r="B500" s="278"/>
      <c r="C500" s="278"/>
      <c r="D500" s="278"/>
      <c r="E500" s="278"/>
      <c r="F500" s="278"/>
      <c r="G500" s="278"/>
      <c r="H500" s="278"/>
      <c r="I500" s="278"/>
      <c r="J500" s="278"/>
      <c r="K500" s="278"/>
      <c r="L500" s="278"/>
      <c r="M500" s="278"/>
      <c r="N500" s="278"/>
      <c r="O500" s="278"/>
      <c r="P500" s="278"/>
      <c r="Q500" s="278"/>
      <c r="R500" s="278"/>
      <c r="S500" s="278"/>
      <c r="T500" s="278"/>
      <c r="U500" s="278"/>
      <c r="V500" s="278"/>
      <c r="W500" s="278"/>
      <c r="X500" s="278"/>
      <c r="Y500" s="278"/>
      <c r="Z500" s="278"/>
    </row>
    <row r="501">
      <c r="A501" s="278"/>
      <c r="B501" s="278"/>
      <c r="C501" s="278"/>
      <c r="D501" s="278"/>
      <c r="E501" s="278"/>
      <c r="F501" s="278"/>
      <c r="G501" s="278"/>
      <c r="H501" s="278"/>
      <c r="I501" s="278"/>
      <c r="J501" s="278"/>
      <c r="K501" s="278"/>
      <c r="L501" s="278"/>
      <c r="M501" s="278"/>
      <c r="N501" s="278"/>
      <c r="O501" s="278"/>
      <c r="P501" s="278"/>
      <c r="Q501" s="278"/>
      <c r="R501" s="278"/>
      <c r="S501" s="278"/>
      <c r="T501" s="278"/>
      <c r="U501" s="278"/>
      <c r="V501" s="278"/>
      <c r="W501" s="278"/>
      <c r="X501" s="278"/>
      <c r="Y501" s="278"/>
      <c r="Z501" s="278"/>
    </row>
    <row r="502">
      <c r="A502" s="278"/>
      <c r="B502" s="278"/>
      <c r="C502" s="278"/>
      <c r="D502" s="278"/>
      <c r="E502" s="278"/>
      <c r="F502" s="278"/>
      <c r="G502" s="278"/>
      <c r="H502" s="278"/>
      <c r="I502" s="278"/>
      <c r="J502" s="278"/>
      <c r="K502" s="278"/>
      <c r="L502" s="278"/>
      <c r="M502" s="278"/>
      <c r="N502" s="278"/>
      <c r="O502" s="278"/>
      <c r="P502" s="278"/>
      <c r="Q502" s="278"/>
      <c r="R502" s="278"/>
      <c r="S502" s="278"/>
      <c r="T502" s="278"/>
      <c r="U502" s="278"/>
      <c r="V502" s="278"/>
      <c r="W502" s="278"/>
      <c r="X502" s="278"/>
      <c r="Y502" s="278"/>
      <c r="Z502" s="278"/>
    </row>
    <row r="503">
      <c r="A503" s="278"/>
      <c r="B503" s="278"/>
      <c r="C503" s="278"/>
      <c r="D503" s="278"/>
      <c r="E503" s="278"/>
      <c r="F503" s="278"/>
      <c r="G503" s="278"/>
      <c r="H503" s="278"/>
      <c r="I503" s="278"/>
      <c r="J503" s="278"/>
      <c r="K503" s="278"/>
      <c r="L503" s="278"/>
      <c r="M503" s="278"/>
      <c r="N503" s="278"/>
      <c r="O503" s="278"/>
      <c r="P503" s="278"/>
      <c r="Q503" s="278"/>
      <c r="R503" s="278"/>
      <c r="S503" s="278"/>
      <c r="T503" s="278"/>
      <c r="U503" s="278"/>
      <c r="V503" s="278"/>
      <c r="W503" s="278"/>
      <c r="X503" s="278"/>
      <c r="Y503" s="278"/>
      <c r="Z503" s="278"/>
    </row>
    <row r="504">
      <c r="A504" s="278"/>
      <c r="B504" s="278"/>
      <c r="C504" s="278"/>
      <c r="D504" s="278"/>
      <c r="E504" s="278"/>
      <c r="F504" s="278"/>
      <c r="G504" s="278"/>
      <c r="H504" s="278"/>
      <c r="I504" s="278"/>
      <c r="J504" s="278"/>
      <c r="K504" s="278"/>
      <c r="L504" s="278"/>
      <c r="M504" s="278"/>
      <c r="N504" s="278"/>
      <c r="O504" s="278"/>
      <c r="P504" s="278"/>
      <c r="Q504" s="278"/>
      <c r="R504" s="278"/>
      <c r="S504" s="278"/>
      <c r="T504" s="278"/>
      <c r="U504" s="278"/>
      <c r="V504" s="278"/>
      <c r="W504" s="278"/>
      <c r="X504" s="278"/>
      <c r="Y504" s="278"/>
      <c r="Z504" s="278"/>
    </row>
    <row r="505">
      <c r="A505" s="278"/>
      <c r="B505" s="278"/>
      <c r="C505" s="278"/>
      <c r="D505" s="278"/>
      <c r="E505" s="278"/>
      <c r="F505" s="278"/>
      <c r="G505" s="278"/>
      <c r="H505" s="278"/>
      <c r="I505" s="278"/>
      <c r="J505" s="278"/>
      <c r="K505" s="278"/>
      <c r="L505" s="278"/>
      <c r="M505" s="278"/>
      <c r="N505" s="278"/>
      <c r="O505" s="278"/>
      <c r="P505" s="278"/>
      <c r="Q505" s="278"/>
      <c r="R505" s="278"/>
      <c r="S505" s="278"/>
      <c r="T505" s="278"/>
      <c r="U505" s="278"/>
      <c r="V505" s="278"/>
      <c r="W505" s="278"/>
      <c r="X505" s="278"/>
      <c r="Y505" s="278"/>
      <c r="Z505" s="278"/>
    </row>
    <row r="506">
      <c r="A506" s="278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  <c r="L506" s="278"/>
      <c r="M506" s="278"/>
      <c r="N506" s="278"/>
      <c r="O506" s="278"/>
      <c r="P506" s="278"/>
      <c r="Q506" s="278"/>
      <c r="R506" s="278"/>
      <c r="S506" s="278"/>
      <c r="T506" s="278"/>
      <c r="U506" s="278"/>
      <c r="V506" s="278"/>
      <c r="W506" s="278"/>
      <c r="X506" s="278"/>
      <c r="Y506" s="278"/>
      <c r="Z506" s="278"/>
    </row>
    <row r="507">
      <c r="A507" s="278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  <c r="L507" s="278"/>
      <c r="M507" s="278"/>
      <c r="N507" s="278"/>
      <c r="O507" s="278"/>
      <c r="P507" s="278"/>
      <c r="Q507" s="278"/>
      <c r="R507" s="278"/>
      <c r="S507" s="278"/>
      <c r="T507" s="278"/>
      <c r="U507" s="278"/>
      <c r="V507" s="278"/>
      <c r="W507" s="278"/>
      <c r="X507" s="278"/>
      <c r="Y507" s="278"/>
      <c r="Z507" s="278"/>
    </row>
    <row r="508">
      <c r="A508" s="278"/>
      <c r="B508" s="278"/>
      <c r="C508" s="278"/>
      <c r="D508" s="278"/>
      <c r="E508" s="278"/>
      <c r="F508" s="278"/>
      <c r="G508" s="278"/>
      <c r="H508" s="278"/>
      <c r="I508" s="278"/>
      <c r="J508" s="278"/>
      <c r="K508" s="278"/>
      <c r="L508" s="278"/>
      <c r="M508" s="278"/>
      <c r="N508" s="278"/>
      <c r="O508" s="278"/>
      <c r="P508" s="278"/>
      <c r="Q508" s="278"/>
      <c r="R508" s="278"/>
      <c r="S508" s="278"/>
      <c r="T508" s="278"/>
      <c r="U508" s="278"/>
      <c r="V508" s="278"/>
      <c r="W508" s="278"/>
      <c r="X508" s="278"/>
      <c r="Y508" s="278"/>
      <c r="Z508" s="278"/>
    </row>
    <row r="509">
      <c r="A509" s="278"/>
      <c r="B509" s="278"/>
      <c r="C509" s="278"/>
      <c r="D509" s="278"/>
      <c r="E509" s="278"/>
      <c r="F509" s="278"/>
      <c r="G509" s="278"/>
      <c r="H509" s="278"/>
      <c r="I509" s="278"/>
      <c r="J509" s="278"/>
      <c r="K509" s="278"/>
      <c r="L509" s="278"/>
      <c r="M509" s="278"/>
      <c r="N509" s="278"/>
      <c r="O509" s="278"/>
      <c r="P509" s="278"/>
      <c r="Q509" s="278"/>
      <c r="R509" s="278"/>
      <c r="S509" s="278"/>
      <c r="T509" s="278"/>
      <c r="U509" s="278"/>
      <c r="V509" s="278"/>
      <c r="W509" s="278"/>
      <c r="X509" s="278"/>
      <c r="Y509" s="278"/>
      <c r="Z509" s="278"/>
    </row>
    <row r="510">
      <c r="A510" s="278"/>
      <c r="B510" s="278"/>
      <c r="C510" s="278"/>
      <c r="D510" s="278"/>
      <c r="E510" s="278"/>
      <c r="F510" s="278"/>
      <c r="G510" s="278"/>
      <c r="H510" s="278"/>
      <c r="I510" s="278"/>
      <c r="J510" s="278"/>
      <c r="K510" s="278"/>
      <c r="L510" s="278"/>
      <c r="M510" s="278"/>
      <c r="N510" s="278"/>
      <c r="O510" s="278"/>
      <c r="P510" s="278"/>
      <c r="Q510" s="278"/>
      <c r="R510" s="278"/>
      <c r="S510" s="278"/>
      <c r="T510" s="278"/>
      <c r="U510" s="278"/>
      <c r="V510" s="278"/>
      <c r="W510" s="278"/>
      <c r="X510" s="278"/>
      <c r="Y510" s="278"/>
      <c r="Z510" s="278"/>
    </row>
    <row r="511">
      <c r="A511" s="278"/>
      <c r="B511" s="278"/>
      <c r="C511" s="278"/>
      <c r="D511" s="278"/>
      <c r="E511" s="278"/>
      <c r="F511" s="278"/>
      <c r="G511" s="278"/>
      <c r="H511" s="278"/>
      <c r="I511" s="278"/>
      <c r="J511" s="278"/>
      <c r="K511" s="278"/>
      <c r="L511" s="278"/>
      <c r="M511" s="278"/>
      <c r="N511" s="278"/>
      <c r="O511" s="278"/>
      <c r="P511" s="278"/>
      <c r="Q511" s="278"/>
      <c r="R511" s="278"/>
      <c r="S511" s="278"/>
      <c r="T511" s="278"/>
      <c r="U511" s="278"/>
      <c r="V511" s="278"/>
      <c r="W511" s="278"/>
      <c r="X511" s="278"/>
      <c r="Y511" s="278"/>
      <c r="Z511" s="278"/>
    </row>
    <row r="512">
      <c r="A512" s="278"/>
      <c r="B512" s="278"/>
      <c r="C512" s="278"/>
      <c r="D512" s="278"/>
      <c r="E512" s="278"/>
      <c r="F512" s="278"/>
      <c r="G512" s="278"/>
      <c r="H512" s="278"/>
      <c r="I512" s="278"/>
      <c r="J512" s="278"/>
      <c r="K512" s="278"/>
      <c r="L512" s="278"/>
      <c r="M512" s="278"/>
      <c r="N512" s="278"/>
      <c r="O512" s="278"/>
      <c r="P512" s="278"/>
      <c r="Q512" s="278"/>
      <c r="R512" s="278"/>
      <c r="S512" s="278"/>
      <c r="T512" s="278"/>
      <c r="U512" s="278"/>
      <c r="V512" s="278"/>
      <c r="W512" s="278"/>
      <c r="X512" s="278"/>
      <c r="Y512" s="278"/>
      <c r="Z512" s="278"/>
    </row>
    <row r="513">
      <c r="A513" s="278"/>
      <c r="B513" s="278"/>
      <c r="C513" s="278"/>
      <c r="D513" s="278"/>
      <c r="E513" s="278"/>
      <c r="F513" s="278"/>
      <c r="G513" s="278"/>
      <c r="H513" s="278"/>
      <c r="I513" s="278"/>
      <c r="J513" s="278"/>
      <c r="K513" s="278"/>
      <c r="L513" s="278"/>
      <c r="M513" s="278"/>
      <c r="N513" s="278"/>
      <c r="O513" s="278"/>
      <c r="P513" s="278"/>
      <c r="Q513" s="278"/>
      <c r="R513" s="278"/>
      <c r="S513" s="278"/>
      <c r="T513" s="278"/>
      <c r="U513" s="278"/>
      <c r="V513" s="278"/>
      <c r="W513" s="278"/>
      <c r="X513" s="278"/>
      <c r="Y513" s="278"/>
      <c r="Z513" s="278"/>
    </row>
    <row r="514">
      <c r="A514" s="278"/>
      <c r="B514" s="278"/>
      <c r="C514" s="278"/>
      <c r="D514" s="278"/>
      <c r="E514" s="278"/>
      <c r="F514" s="278"/>
      <c r="G514" s="278"/>
      <c r="H514" s="278"/>
      <c r="I514" s="278"/>
      <c r="J514" s="278"/>
      <c r="K514" s="278"/>
      <c r="L514" s="278"/>
      <c r="M514" s="278"/>
      <c r="N514" s="278"/>
      <c r="O514" s="278"/>
      <c r="P514" s="278"/>
      <c r="Q514" s="278"/>
      <c r="R514" s="278"/>
      <c r="S514" s="278"/>
      <c r="T514" s="278"/>
      <c r="U514" s="278"/>
      <c r="V514" s="278"/>
      <c r="W514" s="278"/>
      <c r="X514" s="278"/>
      <c r="Y514" s="278"/>
      <c r="Z514" s="278"/>
    </row>
    <row r="515">
      <c r="A515" s="278"/>
      <c r="B515" s="278"/>
      <c r="C515" s="278"/>
      <c r="D515" s="278"/>
      <c r="E515" s="278"/>
      <c r="F515" s="278"/>
      <c r="G515" s="278"/>
      <c r="H515" s="278"/>
      <c r="I515" s="278"/>
      <c r="J515" s="278"/>
      <c r="K515" s="278"/>
      <c r="L515" s="278"/>
      <c r="M515" s="278"/>
      <c r="N515" s="278"/>
      <c r="O515" s="278"/>
      <c r="P515" s="278"/>
      <c r="Q515" s="278"/>
      <c r="R515" s="278"/>
      <c r="S515" s="278"/>
      <c r="T515" s="278"/>
      <c r="U515" s="278"/>
      <c r="V515" s="278"/>
      <c r="W515" s="278"/>
      <c r="X515" s="278"/>
      <c r="Y515" s="278"/>
      <c r="Z515" s="278"/>
    </row>
    <row r="516">
      <c r="A516" s="278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  <c r="L516" s="278"/>
      <c r="M516" s="278"/>
      <c r="N516" s="278"/>
      <c r="O516" s="278"/>
      <c r="P516" s="278"/>
      <c r="Q516" s="278"/>
      <c r="R516" s="278"/>
      <c r="S516" s="278"/>
      <c r="T516" s="278"/>
      <c r="U516" s="278"/>
      <c r="V516" s="278"/>
      <c r="W516" s="278"/>
      <c r="X516" s="278"/>
      <c r="Y516" s="278"/>
      <c r="Z516" s="278"/>
    </row>
    <row r="517">
      <c r="A517" s="278"/>
      <c r="B517" s="278"/>
      <c r="C517" s="278"/>
      <c r="D517" s="278"/>
      <c r="E517" s="278"/>
      <c r="F517" s="278"/>
      <c r="G517" s="278"/>
      <c r="H517" s="278"/>
      <c r="I517" s="278"/>
      <c r="J517" s="278"/>
      <c r="K517" s="278"/>
      <c r="L517" s="278"/>
      <c r="M517" s="278"/>
      <c r="N517" s="278"/>
      <c r="O517" s="278"/>
      <c r="P517" s="278"/>
      <c r="Q517" s="278"/>
      <c r="R517" s="278"/>
      <c r="S517" s="278"/>
      <c r="T517" s="278"/>
      <c r="U517" s="278"/>
      <c r="V517" s="278"/>
      <c r="W517" s="278"/>
      <c r="X517" s="278"/>
      <c r="Y517" s="278"/>
      <c r="Z517" s="278"/>
    </row>
    <row r="518">
      <c r="A518" s="278"/>
      <c r="B518" s="278"/>
      <c r="C518" s="278"/>
      <c r="D518" s="278"/>
      <c r="E518" s="278"/>
      <c r="F518" s="278"/>
      <c r="G518" s="278"/>
      <c r="H518" s="278"/>
      <c r="I518" s="278"/>
      <c r="J518" s="278"/>
      <c r="K518" s="278"/>
      <c r="L518" s="278"/>
      <c r="M518" s="278"/>
      <c r="N518" s="278"/>
      <c r="O518" s="278"/>
      <c r="P518" s="278"/>
      <c r="Q518" s="278"/>
      <c r="R518" s="278"/>
      <c r="S518" s="278"/>
      <c r="T518" s="278"/>
      <c r="U518" s="278"/>
      <c r="V518" s="278"/>
      <c r="W518" s="278"/>
      <c r="X518" s="278"/>
      <c r="Y518" s="278"/>
      <c r="Z518" s="278"/>
    </row>
    <row r="519">
      <c r="A519" s="278"/>
      <c r="B519" s="278"/>
      <c r="C519" s="278"/>
      <c r="D519" s="278"/>
      <c r="E519" s="278"/>
      <c r="F519" s="278"/>
      <c r="G519" s="278"/>
      <c r="H519" s="278"/>
      <c r="I519" s="278"/>
      <c r="J519" s="278"/>
      <c r="K519" s="278"/>
      <c r="L519" s="278"/>
      <c r="M519" s="278"/>
      <c r="N519" s="278"/>
      <c r="O519" s="278"/>
      <c r="P519" s="278"/>
      <c r="Q519" s="278"/>
      <c r="R519" s="278"/>
      <c r="S519" s="278"/>
      <c r="T519" s="278"/>
      <c r="U519" s="278"/>
      <c r="V519" s="278"/>
      <c r="W519" s="278"/>
      <c r="X519" s="278"/>
      <c r="Y519" s="278"/>
      <c r="Z519" s="278"/>
    </row>
    <row r="520">
      <c r="A520" s="278"/>
      <c r="B520" s="278"/>
      <c r="C520" s="278"/>
      <c r="D520" s="278"/>
      <c r="E520" s="278"/>
      <c r="F520" s="278"/>
      <c r="G520" s="278"/>
      <c r="H520" s="278"/>
      <c r="I520" s="278"/>
      <c r="J520" s="278"/>
      <c r="K520" s="278"/>
      <c r="L520" s="278"/>
      <c r="M520" s="278"/>
      <c r="N520" s="278"/>
      <c r="O520" s="278"/>
      <c r="P520" s="278"/>
      <c r="Q520" s="278"/>
      <c r="R520" s="278"/>
      <c r="S520" s="278"/>
      <c r="T520" s="278"/>
      <c r="U520" s="278"/>
      <c r="V520" s="278"/>
      <c r="W520" s="278"/>
      <c r="X520" s="278"/>
      <c r="Y520" s="278"/>
      <c r="Z520" s="278"/>
    </row>
    <row r="521">
      <c r="A521" s="278"/>
      <c r="B521" s="278"/>
      <c r="C521" s="278"/>
      <c r="D521" s="278"/>
      <c r="E521" s="278"/>
      <c r="F521" s="278"/>
      <c r="G521" s="278"/>
      <c r="H521" s="278"/>
      <c r="I521" s="278"/>
      <c r="J521" s="278"/>
      <c r="K521" s="278"/>
      <c r="L521" s="278"/>
      <c r="M521" s="278"/>
      <c r="N521" s="278"/>
      <c r="O521" s="278"/>
      <c r="P521" s="278"/>
      <c r="Q521" s="278"/>
      <c r="R521" s="278"/>
      <c r="S521" s="278"/>
      <c r="T521" s="278"/>
      <c r="U521" s="278"/>
      <c r="V521" s="278"/>
      <c r="W521" s="278"/>
      <c r="X521" s="278"/>
      <c r="Y521" s="278"/>
      <c r="Z521" s="278"/>
    </row>
    <row r="522">
      <c r="A522" s="278"/>
      <c r="B522" s="278"/>
      <c r="C522" s="278"/>
      <c r="D522" s="278"/>
      <c r="E522" s="278"/>
      <c r="F522" s="278"/>
      <c r="G522" s="278"/>
      <c r="H522" s="278"/>
      <c r="I522" s="278"/>
      <c r="J522" s="278"/>
      <c r="K522" s="278"/>
      <c r="L522" s="278"/>
      <c r="M522" s="278"/>
      <c r="N522" s="278"/>
      <c r="O522" s="278"/>
      <c r="P522" s="278"/>
      <c r="Q522" s="278"/>
      <c r="R522" s="278"/>
      <c r="S522" s="278"/>
      <c r="T522" s="278"/>
      <c r="U522" s="278"/>
      <c r="V522" s="278"/>
      <c r="W522" s="278"/>
      <c r="X522" s="278"/>
      <c r="Y522" s="278"/>
      <c r="Z522" s="278"/>
    </row>
    <row r="523">
      <c r="A523" s="278"/>
      <c r="B523" s="278"/>
      <c r="C523" s="278"/>
      <c r="D523" s="278"/>
      <c r="E523" s="278"/>
      <c r="F523" s="278"/>
      <c r="G523" s="278"/>
      <c r="H523" s="278"/>
      <c r="I523" s="278"/>
      <c r="J523" s="278"/>
      <c r="K523" s="278"/>
      <c r="L523" s="278"/>
      <c r="M523" s="278"/>
      <c r="N523" s="278"/>
      <c r="O523" s="278"/>
      <c r="P523" s="278"/>
      <c r="Q523" s="278"/>
      <c r="R523" s="278"/>
      <c r="S523" s="278"/>
      <c r="T523" s="278"/>
      <c r="U523" s="278"/>
      <c r="V523" s="278"/>
      <c r="W523" s="278"/>
      <c r="X523" s="278"/>
      <c r="Y523" s="278"/>
      <c r="Z523" s="278"/>
    </row>
    <row r="524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278"/>
      <c r="M524" s="278"/>
      <c r="N524" s="278"/>
      <c r="O524" s="278"/>
      <c r="P524" s="278"/>
      <c r="Q524" s="278"/>
      <c r="R524" s="278"/>
      <c r="S524" s="278"/>
      <c r="T524" s="278"/>
      <c r="U524" s="278"/>
      <c r="V524" s="278"/>
      <c r="W524" s="278"/>
      <c r="X524" s="278"/>
      <c r="Y524" s="278"/>
      <c r="Z524" s="278"/>
    </row>
    <row r="525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278"/>
      <c r="M525" s="278"/>
      <c r="N525" s="278"/>
      <c r="O525" s="278"/>
      <c r="P525" s="278"/>
      <c r="Q525" s="278"/>
      <c r="R525" s="278"/>
      <c r="S525" s="278"/>
      <c r="T525" s="278"/>
      <c r="U525" s="278"/>
      <c r="V525" s="278"/>
      <c r="W525" s="278"/>
      <c r="X525" s="278"/>
      <c r="Y525" s="278"/>
      <c r="Z525" s="278"/>
    </row>
    <row r="526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278"/>
      <c r="M526" s="278"/>
      <c r="N526" s="278"/>
      <c r="O526" s="278"/>
      <c r="P526" s="278"/>
      <c r="Q526" s="278"/>
      <c r="R526" s="278"/>
      <c r="S526" s="278"/>
      <c r="T526" s="278"/>
      <c r="U526" s="278"/>
      <c r="V526" s="278"/>
      <c r="W526" s="278"/>
      <c r="X526" s="278"/>
      <c r="Y526" s="278"/>
      <c r="Z526" s="278"/>
    </row>
    <row r="527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278"/>
      <c r="M527" s="278"/>
      <c r="N527" s="278"/>
      <c r="O527" s="278"/>
      <c r="P527" s="278"/>
      <c r="Q527" s="278"/>
      <c r="R527" s="278"/>
      <c r="S527" s="278"/>
      <c r="T527" s="278"/>
      <c r="U527" s="278"/>
      <c r="V527" s="278"/>
      <c r="W527" s="278"/>
      <c r="X527" s="278"/>
      <c r="Y527" s="278"/>
      <c r="Z527" s="278"/>
    </row>
    <row r="528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278"/>
      <c r="M528" s="278"/>
      <c r="N528" s="278"/>
      <c r="O528" s="278"/>
      <c r="P528" s="278"/>
      <c r="Q528" s="278"/>
      <c r="R528" s="278"/>
      <c r="S528" s="278"/>
      <c r="T528" s="278"/>
      <c r="U528" s="278"/>
      <c r="V528" s="278"/>
      <c r="W528" s="278"/>
      <c r="X528" s="278"/>
      <c r="Y528" s="278"/>
      <c r="Z528" s="278"/>
    </row>
    <row r="529">
      <c r="A529" s="278"/>
      <c r="B529" s="278"/>
      <c r="C529" s="278"/>
      <c r="D529" s="278"/>
      <c r="E529" s="278"/>
      <c r="F529" s="278"/>
      <c r="G529" s="278"/>
      <c r="H529" s="278"/>
      <c r="I529" s="278"/>
      <c r="J529" s="278"/>
      <c r="K529" s="278"/>
      <c r="L529" s="278"/>
      <c r="M529" s="278"/>
      <c r="N529" s="278"/>
      <c r="O529" s="278"/>
      <c r="P529" s="278"/>
      <c r="Q529" s="278"/>
      <c r="R529" s="278"/>
      <c r="S529" s="278"/>
      <c r="T529" s="278"/>
      <c r="U529" s="278"/>
      <c r="V529" s="278"/>
      <c r="W529" s="278"/>
      <c r="X529" s="278"/>
      <c r="Y529" s="278"/>
      <c r="Z529" s="278"/>
    </row>
    <row r="530">
      <c r="A530" s="278"/>
      <c r="B530" s="278"/>
      <c r="C530" s="278"/>
      <c r="D530" s="278"/>
      <c r="E530" s="278"/>
      <c r="F530" s="278"/>
      <c r="G530" s="278"/>
      <c r="H530" s="278"/>
      <c r="I530" s="278"/>
      <c r="J530" s="278"/>
      <c r="K530" s="278"/>
      <c r="L530" s="278"/>
      <c r="M530" s="278"/>
      <c r="N530" s="278"/>
      <c r="O530" s="278"/>
      <c r="P530" s="278"/>
      <c r="Q530" s="278"/>
      <c r="R530" s="278"/>
      <c r="S530" s="278"/>
      <c r="T530" s="278"/>
      <c r="U530" s="278"/>
      <c r="V530" s="278"/>
      <c r="W530" s="278"/>
      <c r="X530" s="278"/>
      <c r="Y530" s="278"/>
      <c r="Z530" s="278"/>
    </row>
    <row r="531">
      <c r="A531" s="278"/>
      <c r="B531" s="278"/>
      <c r="C531" s="278"/>
      <c r="D531" s="278"/>
      <c r="E531" s="278"/>
      <c r="F531" s="278"/>
      <c r="G531" s="278"/>
      <c r="H531" s="278"/>
      <c r="I531" s="278"/>
      <c r="J531" s="278"/>
      <c r="K531" s="278"/>
      <c r="L531" s="278"/>
      <c r="M531" s="278"/>
      <c r="N531" s="278"/>
      <c r="O531" s="278"/>
      <c r="P531" s="278"/>
      <c r="Q531" s="278"/>
      <c r="R531" s="278"/>
      <c r="S531" s="278"/>
      <c r="T531" s="278"/>
      <c r="U531" s="278"/>
      <c r="V531" s="278"/>
      <c r="W531" s="278"/>
      <c r="X531" s="278"/>
      <c r="Y531" s="278"/>
      <c r="Z531" s="278"/>
    </row>
    <row r="532">
      <c r="A532" s="278"/>
      <c r="B532" s="278"/>
      <c r="C532" s="278"/>
      <c r="D532" s="278"/>
      <c r="E532" s="278"/>
      <c r="F532" s="278"/>
      <c r="G532" s="278"/>
      <c r="H532" s="278"/>
      <c r="I532" s="278"/>
      <c r="J532" s="278"/>
      <c r="K532" s="278"/>
      <c r="L532" s="278"/>
      <c r="M532" s="278"/>
      <c r="N532" s="278"/>
      <c r="O532" s="278"/>
      <c r="P532" s="278"/>
      <c r="Q532" s="278"/>
      <c r="R532" s="278"/>
      <c r="S532" s="278"/>
      <c r="T532" s="278"/>
      <c r="U532" s="278"/>
      <c r="V532" s="278"/>
      <c r="W532" s="278"/>
      <c r="X532" s="278"/>
      <c r="Y532" s="278"/>
      <c r="Z532" s="278"/>
    </row>
    <row r="533">
      <c r="A533" s="278"/>
      <c r="B533" s="278"/>
      <c r="C533" s="278"/>
      <c r="D533" s="278"/>
      <c r="E533" s="278"/>
      <c r="F533" s="278"/>
      <c r="G533" s="278"/>
      <c r="H533" s="278"/>
      <c r="I533" s="278"/>
      <c r="J533" s="278"/>
      <c r="K533" s="278"/>
      <c r="L533" s="278"/>
      <c r="M533" s="278"/>
      <c r="N533" s="278"/>
      <c r="O533" s="278"/>
      <c r="P533" s="278"/>
      <c r="Q533" s="278"/>
      <c r="R533" s="278"/>
      <c r="S533" s="278"/>
      <c r="T533" s="278"/>
      <c r="U533" s="278"/>
      <c r="V533" s="278"/>
      <c r="W533" s="278"/>
      <c r="X533" s="278"/>
      <c r="Y533" s="278"/>
      <c r="Z533" s="278"/>
    </row>
    <row r="534">
      <c r="A534" s="278"/>
      <c r="B534" s="278"/>
      <c r="C534" s="278"/>
      <c r="D534" s="278"/>
      <c r="E534" s="278"/>
      <c r="F534" s="278"/>
      <c r="G534" s="278"/>
      <c r="H534" s="278"/>
      <c r="I534" s="278"/>
      <c r="J534" s="278"/>
      <c r="K534" s="278"/>
      <c r="L534" s="278"/>
      <c r="M534" s="278"/>
      <c r="N534" s="278"/>
      <c r="O534" s="278"/>
      <c r="P534" s="278"/>
      <c r="Q534" s="278"/>
      <c r="R534" s="278"/>
      <c r="S534" s="278"/>
      <c r="T534" s="278"/>
      <c r="U534" s="278"/>
      <c r="V534" s="278"/>
      <c r="W534" s="278"/>
      <c r="X534" s="278"/>
      <c r="Y534" s="278"/>
      <c r="Z534" s="278"/>
    </row>
    <row r="535">
      <c r="A535" s="278"/>
      <c r="B535" s="278"/>
      <c r="C535" s="278"/>
      <c r="D535" s="278"/>
      <c r="E535" s="278"/>
      <c r="F535" s="278"/>
      <c r="G535" s="278"/>
      <c r="H535" s="278"/>
      <c r="I535" s="278"/>
      <c r="J535" s="278"/>
      <c r="K535" s="278"/>
      <c r="L535" s="278"/>
      <c r="M535" s="278"/>
      <c r="N535" s="278"/>
      <c r="O535" s="278"/>
      <c r="P535" s="278"/>
      <c r="Q535" s="278"/>
      <c r="R535" s="278"/>
      <c r="S535" s="278"/>
      <c r="T535" s="278"/>
      <c r="U535" s="278"/>
      <c r="V535" s="278"/>
      <c r="W535" s="278"/>
      <c r="X535" s="278"/>
      <c r="Y535" s="278"/>
      <c r="Z535" s="278"/>
    </row>
    <row r="536">
      <c r="A536" s="278"/>
      <c r="B536" s="278"/>
      <c r="C536" s="278"/>
      <c r="D536" s="278"/>
      <c r="E536" s="278"/>
      <c r="F536" s="278"/>
      <c r="G536" s="278"/>
      <c r="H536" s="278"/>
      <c r="I536" s="278"/>
      <c r="J536" s="278"/>
      <c r="K536" s="278"/>
      <c r="L536" s="278"/>
      <c r="M536" s="278"/>
      <c r="N536" s="278"/>
      <c r="O536" s="278"/>
      <c r="P536" s="278"/>
      <c r="Q536" s="278"/>
      <c r="R536" s="278"/>
      <c r="S536" s="278"/>
      <c r="T536" s="278"/>
      <c r="U536" s="278"/>
      <c r="V536" s="278"/>
      <c r="W536" s="278"/>
      <c r="X536" s="278"/>
      <c r="Y536" s="278"/>
      <c r="Z536" s="278"/>
    </row>
    <row r="537">
      <c r="A537" s="278"/>
      <c r="B537" s="278"/>
      <c r="C537" s="278"/>
      <c r="D537" s="278"/>
      <c r="E537" s="278"/>
      <c r="F537" s="278"/>
      <c r="G537" s="278"/>
      <c r="H537" s="278"/>
      <c r="I537" s="278"/>
      <c r="J537" s="278"/>
      <c r="K537" s="278"/>
      <c r="L537" s="278"/>
      <c r="M537" s="278"/>
      <c r="N537" s="278"/>
      <c r="O537" s="278"/>
      <c r="P537" s="278"/>
      <c r="Q537" s="278"/>
      <c r="R537" s="278"/>
      <c r="S537" s="278"/>
      <c r="T537" s="278"/>
      <c r="U537" s="278"/>
      <c r="V537" s="278"/>
      <c r="W537" s="278"/>
      <c r="X537" s="278"/>
      <c r="Y537" s="278"/>
      <c r="Z537" s="278"/>
    </row>
    <row r="538">
      <c r="A538" s="278"/>
      <c r="B538" s="278"/>
      <c r="C538" s="278"/>
      <c r="D538" s="278"/>
      <c r="E538" s="278"/>
      <c r="F538" s="278"/>
      <c r="G538" s="278"/>
      <c r="H538" s="278"/>
      <c r="I538" s="278"/>
      <c r="J538" s="278"/>
      <c r="K538" s="278"/>
      <c r="L538" s="278"/>
      <c r="M538" s="278"/>
      <c r="N538" s="278"/>
      <c r="O538" s="278"/>
      <c r="P538" s="278"/>
      <c r="Q538" s="278"/>
      <c r="R538" s="278"/>
      <c r="S538" s="278"/>
      <c r="T538" s="278"/>
      <c r="U538" s="278"/>
      <c r="V538" s="278"/>
      <c r="W538" s="278"/>
      <c r="X538" s="278"/>
      <c r="Y538" s="278"/>
      <c r="Z538" s="278"/>
    </row>
    <row r="539">
      <c r="A539" s="278"/>
      <c r="B539" s="278"/>
      <c r="C539" s="278"/>
      <c r="D539" s="278"/>
      <c r="E539" s="278"/>
      <c r="F539" s="278"/>
      <c r="G539" s="278"/>
      <c r="H539" s="278"/>
      <c r="I539" s="278"/>
      <c r="J539" s="278"/>
      <c r="K539" s="278"/>
      <c r="L539" s="278"/>
      <c r="M539" s="278"/>
      <c r="N539" s="278"/>
      <c r="O539" s="278"/>
      <c r="P539" s="278"/>
      <c r="Q539" s="278"/>
      <c r="R539" s="278"/>
      <c r="S539" s="278"/>
      <c r="T539" s="278"/>
      <c r="U539" s="278"/>
      <c r="V539" s="278"/>
      <c r="W539" s="278"/>
      <c r="X539" s="278"/>
      <c r="Y539" s="278"/>
      <c r="Z539" s="278"/>
    </row>
    <row r="540">
      <c r="A540" s="278"/>
      <c r="B540" s="278"/>
      <c r="C540" s="278"/>
      <c r="D540" s="278"/>
      <c r="E540" s="278"/>
      <c r="F540" s="278"/>
      <c r="G540" s="278"/>
      <c r="H540" s="278"/>
      <c r="I540" s="278"/>
      <c r="J540" s="278"/>
      <c r="K540" s="278"/>
      <c r="L540" s="278"/>
      <c r="M540" s="278"/>
      <c r="N540" s="278"/>
      <c r="O540" s="278"/>
      <c r="P540" s="278"/>
      <c r="Q540" s="278"/>
      <c r="R540" s="278"/>
      <c r="S540" s="278"/>
      <c r="T540" s="278"/>
      <c r="U540" s="278"/>
      <c r="V540" s="278"/>
      <c r="W540" s="278"/>
      <c r="X540" s="278"/>
      <c r="Y540" s="278"/>
      <c r="Z540" s="278"/>
    </row>
    <row r="541">
      <c r="A541" s="278"/>
      <c r="B541" s="278"/>
      <c r="C541" s="278"/>
      <c r="D541" s="278"/>
      <c r="E541" s="278"/>
      <c r="F541" s="278"/>
      <c r="G541" s="278"/>
      <c r="H541" s="278"/>
      <c r="I541" s="278"/>
      <c r="J541" s="278"/>
      <c r="K541" s="278"/>
      <c r="L541" s="278"/>
      <c r="M541" s="278"/>
      <c r="N541" s="278"/>
      <c r="O541" s="278"/>
      <c r="P541" s="278"/>
      <c r="Q541" s="278"/>
      <c r="R541" s="278"/>
      <c r="S541" s="278"/>
      <c r="T541" s="278"/>
      <c r="U541" s="278"/>
      <c r="V541" s="278"/>
      <c r="W541" s="278"/>
      <c r="X541" s="278"/>
      <c r="Y541" s="278"/>
      <c r="Z541" s="278"/>
    </row>
    <row r="542">
      <c r="A542" s="278"/>
      <c r="B542" s="278"/>
      <c r="C542" s="278"/>
      <c r="D542" s="278"/>
      <c r="E542" s="278"/>
      <c r="F542" s="278"/>
      <c r="G542" s="278"/>
      <c r="H542" s="278"/>
      <c r="I542" s="278"/>
      <c r="J542" s="278"/>
      <c r="K542" s="278"/>
      <c r="L542" s="278"/>
      <c r="M542" s="278"/>
      <c r="N542" s="278"/>
      <c r="O542" s="278"/>
      <c r="P542" s="278"/>
      <c r="Q542" s="278"/>
      <c r="R542" s="278"/>
      <c r="S542" s="278"/>
      <c r="T542" s="278"/>
      <c r="U542" s="278"/>
      <c r="V542" s="278"/>
      <c r="W542" s="278"/>
      <c r="X542" s="278"/>
      <c r="Y542" s="278"/>
      <c r="Z542" s="278"/>
    </row>
    <row r="543">
      <c r="A543" s="278"/>
      <c r="B543" s="278"/>
      <c r="C543" s="278"/>
      <c r="D543" s="278"/>
      <c r="E543" s="278"/>
      <c r="F543" s="278"/>
      <c r="G543" s="278"/>
      <c r="H543" s="278"/>
      <c r="I543" s="278"/>
      <c r="J543" s="278"/>
      <c r="K543" s="278"/>
      <c r="L543" s="278"/>
      <c r="M543" s="278"/>
      <c r="N543" s="278"/>
      <c r="O543" s="278"/>
      <c r="P543" s="278"/>
      <c r="Q543" s="278"/>
      <c r="R543" s="278"/>
      <c r="S543" s="278"/>
      <c r="T543" s="278"/>
      <c r="U543" s="278"/>
      <c r="V543" s="278"/>
      <c r="W543" s="278"/>
      <c r="X543" s="278"/>
      <c r="Y543" s="278"/>
      <c r="Z543" s="278"/>
    </row>
    <row r="544">
      <c r="A544" s="278"/>
      <c r="B544" s="278"/>
      <c r="C544" s="278"/>
      <c r="D544" s="278"/>
      <c r="E544" s="278"/>
      <c r="F544" s="278"/>
      <c r="G544" s="278"/>
      <c r="H544" s="278"/>
      <c r="I544" s="278"/>
      <c r="J544" s="278"/>
      <c r="K544" s="278"/>
      <c r="L544" s="278"/>
      <c r="M544" s="278"/>
      <c r="N544" s="278"/>
      <c r="O544" s="278"/>
      <c r="P544" s="278"/>
      <c r="Q544" s="278"/>
      <c r="R544" s="278"/>
      <c r="S544" s="278"/>
      <c r="T544" s="278"/>
      <c r="U544" s="278"/>
      <c r="V544" s="278"/>
      <c r="W544" s="278"/>
      <c r="X544" s="278"/>
      <c r="Y544" s="278"/>
      <c r="Z544" s="278"/>
    </row>
    <row r="545">
      <c r="A545" s="278"/>
      <c r="B545" s="278"/>
      <c r="C545" s="278"/>
      <c r="D545" s="278"/>
      <c r="E545" s="278"/>
      <c r="F545" s="278"/>
      <c r="G545" s="278"/>
      <c r="H545" s="278"/>
      <c r="I545" s="278"/>
      <c r="J545" s="278"/>
      <c r="K545" s="278"/>
      <c r="L545" s="278"/>
      <c r="M545" s="278"/>
      <c r="N545" s="278"/>
      <c r="O545" s="278"/>
      <c r="P545" s="278"/>
      <c r="Q545" s="278"/>
      <c r="R545" s="278"/>
      <c r="S545" s="278"/>
      <c r="T545" s="278"/>
      <c r="U545" s="278"/>
      <c r="V545" s="278"/>
      <c r="W545" s="278"/>
      <c r="X545" s="278"/>
      <c r="Y545" s="278"/>
      <c r="Z545" s="278"/>
    </row>
    <row r="546">
      <c r="A546" s="278"/>
      <c r="B546" s="278"/>
      <c r="C546" s="278"/>
      <c r="D546" s="278"/>
      <c r="E546" s="278"/>
      <c r="F546" s="278"/>
      <c r="G546" s="278"/>
      <c r="H546" s="278"/>
      <c r="I546" s="278"/>
      <c r="J546" s="278"/>
      <c r="K546" s="278"/>
      <c r="L546" s="278"/>
      <c r="M546" s="278"/>
      <c r="N546" s="278"/>
      <c r="O546" s="278"/>
      <c r="P546" s="278"/>
      <c r="Q546" s="278"/>
      <c r="R546" s="278"/>
      <c r="S546" s="278"/>
      <c r="T546" s="278"/>
      <c r="U546" s="278"/>
      <c r="V546" s="278"/>
      <c r="W546" s="278"/>
      <c r="X546" s="278"/>
      <c r="Y546" s="278"/>
      <c r="Z546" s="278"/>
    </row>
    <row r="547">
      <c r="A547" s="278"/>
      <c r="B547" s="278"/>
      <c r="C547" s="278"/>
      <c r="D547" s="278"/>
      <c r="E547" s="278"/>
      <c r="F547" s="278"/>
      <c r="G547" s="278"/>
      <c r="H547" s="278"/>
      <c r="I547" s="278"/>
      <c r="J547" s="278"/>
      <c r="K547" s="278"/>
      <c r="L547" s="278"/>
      <c r="M547" s="278"/>
      <c r="N547" s="278"/>
      <c r="O547" s="278"/>
      <c r="P547" s="278"/>
      <c r="Q547" s="278"/>
      <c r="R547" s="278"/>
      <c r="S547" s="278"/>
      <c r="T547" s="278"/>
      <c r="U547" s="278"/>
      <c r="V547" s="278"/>
      <c r="W547" s="278"/>
      <c r="X547" s="278"/>
      <c r="Y547" s="278"/>
      <c r="Z547" s="278"/>
    </row>
    <row r="548">
      <c r="A548" s="278"/>
      <c r="B548" s="278"/>
      <c r="C548" s="278"/>
      <c r="D548" s="278"/>
      <c r="E548" s="278"/>
      <c r="F548" s="278"/>
      <c r="G548" s="278"/>
      <c r="H548" s="278"/>
      <c r="I548" s="278"/>
      <c r="J548" s="278"/>
      <c r="K548" s="278"/>
      <c r="L548" s="278"/>
      <c r="M548" s="278"/>
      <c r="N548" s="278"/>
      <c r="O548" s="278"/>
      <c r="P548" s="278"/>
      <c r="Q548" s="278"/>
      <c r="R548" s="278"/>
      <c r="S548" s="278"/>
      <c r="T548" s="278"/>
      <c r="U548" s="278"/>
      <c r="V548" s="278"/>
      <c r="W548" s="278"/>
      <c r="X548" s="278"/>
      <c r="Y548" s="278"/>
      <c r="Z548" s="278"/>
    </row>
    <row r="549">
      <c r="A549" s="278"/>
      <c r="B549" s="278"/>
      <c r="C549" s="278"/>
      <c r="D549" s="278"/>
      <c r="E549" s="278"/>
      <c r="F549" s="278"/>
      <c r="G549" s="278"/>
      <c r="H549" s="278"/>
      <c r="I549" s="278"/>
      <c r="J549" s="278"/>
      <c r="K549" s="278"/>
      <c r="L549" s="278"/>
      <c r="M549" s="278"/>
      <c r="N549" s="278"/>
      <c r="O549" s="278"/>
      <c r="P549" s="278"/>
      <c r="Q549" s="278"/>
      <c r="R549" s="278"/>
      <c r="S549" s="278"/>
      <c r="T549" s="278"/>
      <c r="U549" s="278"/>
      <c r="V549" s="278"/>
      <c r="W549" s="278"/>
      <c r="X549" s="278"/>
      <c r="Y549" s="278"/>
      <c r="Z549" s="278"/>
    </row>
    <row r="550">
      <c r="A550" s="278"/>
      <c r="B550" s="278"/>
      <c r="C550" s="278"/>
      <c r="D550" s="278"/>
      <c r="E550" s="278"/>
      <c r="F550" s="278"/>
      <c r="G550" s="278"/>
      <c r="H550" s="278"/>
      <c r="I550" s="278"/>
      <c r="J550" s="278"/>
      <c r="K550" s="278"/>
      <c r="L550" s="278"/>
      <c r="M550" s="278"/>
      <c r="N550" s="278"/>
      <c r="O550" s="278"/>
      <c r="P550" s="278"/>
      <c r="Q550" s="278"/>
      <c r="R550" s="278"/>
      <c r="S550" s="278"/>
      <c r="T550" s="278"/>
      <c r="U550" s="278"/>
      <c r="V550" s="278"/>
      <c r="W550" s="278"/>
      <c r="X550" s="278"/>
      <c r="Y550" s="278"/>
      <c r="Z550" s="278"/>
    </row>
    <row r="551">
      <c r="A551" s="278"/>
      <c r="B551" s="278"/>
      <c r="C551" s="278"/>
      <c r="D551" s="278"/>
      <c r="E551" s="278"/>
      <c r="F551" s="278"/>
      <c r="G551" s="278"/>
      <c r="H551" s="278"/>
      <c r="I551" s="278"/>
      <c r="J551" s="278"/>
      <c r="K551" s="278"/>
      <c r="L551" s="278"/>
      <c r="M551" s="278"/>
      <c r="N551" s="278"/>
      <c r="O551" s="278"/>
      <c r="P551" s="278"/>
      <c r="Q551" s="278"/>
      <c r="R551" s="278"/>
      <c r="S551" s="278"/>
      <c r="T551" s="278"/>
      <c r="U551" s="278"/>
      <c r="V551" s="278"/>
      <c r="W551" s="278"/>
      <c r="X551" s="278"/>
      <c r="Y551" s="278"/>
      <c r="Z551" s="278"/>
    </row>
    <row r="552">
      <c r="A552" s="278"/>
      <c r="B552" s="278"/>
      <c r="C552" s="278"/>
      <c r="D552" s="278"/>
      <c r="E552" s="278"/>
      <c r="F552" s="278"/>
      <c r="G552" s="278"/>
      <c r="H552" s="278"/>
      <c r="I552" s="278"/>
      <c r="J552" s="278"/>
      <c r="K552" s="278"/>
      <c r="L552" s="278"/>
      <c r="M552" s="278"/>
      <c r="N552" s="278"/>
      <c r="O552" s="278"/>
      <c r="P552" s="278"/>
      <c r="Q552" s="278"/>
      <c r="R552" s="278"/>
      <c r="S552" s="278"/>
      <c r="T552" s="278"/>
      <c r="U552" s="278"/>
      <c r="V552" s="278"/>
      <c r="W552" s="278"/>
      <c r="X552" s="278"/>
      <c r="Y552" s="278"/>
      <c r="Z552" s="278"/>
    </row>
    <row r="553">
      <c r="A553" s="278"/>
      <c r="B553" s="278"/>
      <c r="C553" s="278"/>
      <c r="D553" s="278"/>
      <c r="E553" s="278"/>
      <c r="F553" s="278"/>
      <c r="G553" s="278"/>
      <c r="H553" s="278"/>
      <c r="I553" s="278"/>
      <c r="J553" s="278"/>
      <c r="K553" s="278"/>
      <c r="L553" s="278"/>
      <c r="M553" s="278"/>
      <c r="N553" s="278"/>
      <c r="O553" s="278"/>
      <c r="P553" s="278"/>
      <c r="Q553" s="278"/>
      <c r="R553" s="278"/>
      <c r="S553" s="278"/>
      <c r="T553" s="278"/>
      <c r="U553" s="278"/>
      <c r="V553" s="278"/>
      <c r="W553" s="278"/>
      <c r="X553" s="278"/>
      <c r="Y553" s="278"/>
      <c r="Z553" s="278"/>
    </row>
    <row r="554">
      <c r="A554" s="278"/>
      <c r="B554" s="278"/>
      <c r="C554" s="278"/>
      <c r="D554" s="278"/>
      <c r="E554" s="278"/>
      <c r="F554" s="278"/>
      <c r="G554" s="278"/>
      <c r="H554" s="278"/>
      <c r="I554" s="278"/>
      <c r="J554" s="278"/>
      <c r="K554" s="278"/>
      <c r="L554" s="278"/>
      <c r="M554" s="278"/>
      <c r="N554" s="278"/>
      <c r="O554" s="278"/>
      <c r="P554" s="278"/>
      <c r="Q554" s="278"/>
      <c r="R554" s="278"/>
      <c r="S554" s="278"/>
      <c r="T554" s="278"/>
      <c r="U554" s="278"/>
      <c r="V554" s="278"/>
      <c r="W554" s="278"/>
      <c r="X554" s="278"/>
      <c r="Y554" s="278"/>
      <c r="Z554" s="278"/>
    </row>
    <row r="555">
      <c r="A555" s="278"/>
      <c r="B555" s="278"/>
      <c r="C555" s="278"/>
      <c r="D555" s="278"/>
      <c r="E555" s="278"/>
      <c r="F555" s="278"/>
      <c r="G555" s="278"/>
      <c r="H555" s="278"/>
      <c r="I555" s="278"/>
      <c r="J555" s="278"/>
      <c r="K555" s="278"/>
      <c r="L555" s="278"/>
      <c r="M555" s="278"/>
      <c r="N555" s="278"/>
      <c r="O555" s="278"/>
      <c r="P555" s="278"/>
      <c r="Q555" s="278"/>
      <c r="R555" s="278"/>
      <c r="S555" s="278"/>
      <c r="T555" s="278"/>
      <c r="U555" s="278"/>
      <c r="V555" s="278"/>
      <c r="W555" s="278"/>
      <c r="X555" s="278"/>
      <c r="Y555" s="278"/>
      <c r="Z555" s="278"/>
    </row>
    <row r="556">
      <c r="A556" s="278"/>
      <c r="B556" s="278"/>
      <c r="C556" s="278"/>
      <c r="D556" s="278"/>
      <c r="E556" s="278"/>
      <c r="F556" s="278"/>
      <c r="G556" s="278"/>
      <c r="H556" s="278"/>
      <c r="I556" s="278"/>
      <c r="J556" s="278"/>
      <c r="K556" s="278"/>
      <c r="L556" s="278"/>
      <c r="M556" s="278"/>
      <c r="N556" s="278"/>
      <c r="O556" s="278"/>
      <c r="P556" s="278"/>
      <c r="Q556" s="278"/>
      <c r="R556" s="278"/>
      <c r="S556" s="278"/>
      <c r="T556" s="278"/>
      <c r="U556" s="278"/>
      <c r="V556" s="278"/>
      <c r="W556" s="278"/>
      <c r="X556" s="278"/>
      <c r="Y556" s="278"/>
      <c r="Z556" s="278"/>
    </row>
    <row r="557">
      <c r="A557" s="278"/>
      <c r="B557" s="278"/>
      <c r="C557" s="278"/>
      <c r="D557" s="278"/>
      <c r="E557" s="278"/>
      <c r="F557" s="278"/>
      <c r="G557" s="278"/>
      <c r="H557" s="278"/>
      <c r="I557" s="278"/>
      <c r="J557" s="278"/>
      <c r="K557" s="278"/>
      <c r="L557" s="278"/>
      <c r="M557" s="278"/>
      <c r="N557" s="278"/>
      <c r="O557" s="278"/>
      <c r="P557" s="278"/>
      <c r="Q557" s="278"/>
      <c r="R557" s="278"/>
      <c r="S557" s="278"/>
      <c r="T557" s="278"/>
      <c r="U557" s="278"/>
      <c r="V557" s="278"/>
      <c r="W557" s="278"/>
      <c r="X557" s="278"/>
      <c r="Y557" s="278"/>
      <c r="Z557" s="278"/>
    </row>
    <row r="558">
      <c r="A558" s="278"/>
      <c r="B558" s="278"/>
      <c r="C558" s="278"/>
      <c r="D558" s="278"/>
      <c r="E558" s="278"/>
      <c r="F558" s="278"/>
      <c r="G558" s="278"/>
      <c r="H558" s="278"/>
      <c r="I558" s="278"/>
      <c r="J558" s="278"/>
      <c r="K558" s="278"/>
      <c r="L558" s="278"/>
      <c r="M558" s="278"/>
      <c r="N558" s="278"/>
      <c r="O558" s="278"/>
      <c r="P558" s="278"/>
      <c r="Q558" s="278"/>
      <c r="R558" s="278"/>
      <c r="S558" s="278"/>
      <c r="T558" s="278"/>
      <c r="U558" s="278"/>
      <c r="V558" s="278"/>
      <c r="W558" s="278"/>
      <c r="X558" s="278"/>
      <c r="Y558" s="278"/>
      <c r="Z558" s="278"/>
    </row>
    <row r="559">
      <c r="A559" s="278"/>
      <c r="B559" s="278"/>
      <c r="C559" s="278"/>
      <c r="D559" s="278"/>
      <c r="E559" s="278"/>
      <c r="F559" s="278"/>
      <c r="G559" s="278"/>
      <c r="H559" s="278"/>
      <c r="I559" s="278"/>
      <c r="J559" s="278"/>
      <c r="K559" s="278"/>
      <c r="L559" s="278"/>
      <c r="M559" s="278"/>
      <c r="N559" s="278"/>
      <c r="O559" s="278"/>
      <c r="P559" s="278"/>
      <c r="Q559" s="278"/>
      <c r="R559" s="278"/>
      <c r="S559" s="278"/>
      <c r="T559" s="278"/>
      <c r="U559" s="278"/>
      <c r="V559" s="278"/>
      <c r="W559" s="278"/>
      <c r="X559" s="278"/>
      <c r="Y559" s="278"/>
      <c r="Z559" s="278"/>
    </row>
    <row r="560">
      <c r="A560" s="278"/>
      <c r="B560" s="278"/>
      <c r="C560" s="278"/>
      <c r="D560" s="278"/>
      <c r="E560" s="278"/>
      <c r="F560" s="278"/>
      <c r="G560" s="278"/>
      <c r="H560" s="278"/>
      <c r="I560" s="278"/>
      <c r="J560" s="278"/>
      <c r="K560" s="278"/>
      <c r="L560" s="278"/>
      <c r="M560" s="278"/>
      <c r="N560" s="278"/>
      <c r="O560" s="278"/>
      <c r="P560" s="278"/>
      <c r="Q560" s="278"/>
      <c r="R560" s="278"/>
      <c r="S560" s="278"/>
      <c r="T560" s="278"/>
      <c r="U560" s="278"/>
      <c r="V560" s="278"/>
      <c r="W560" s="278"/>
      <c r="X560" s="278"/>
      <c r="Y560" s="278"/>
      <c r="Z560" s="278"/>
    </row>
    <row r="561">
      <c r="A561" s="278"/>
      <c r="B561" s="278"/>
      <c r="C561" s="278"/>
      <c r="D561" s="278"/>
      <c r="E561" s="278"/>
      <c r="F561" s="278"/>
      <c r="G561" s="278"/>
      <c r="H561" s="278"/>
      <c r="I561" s="278"/>
      <c r="J561" s="278"/>
      <c r="K561" s="278"/>
      <c r="L561" s="278"/>
      <c r="M561" s="278"/>
      <c r="N561" s="278"/>
      <c r="O561" s="278"/>
      <c r="P561" s="278"/>
      <c r="Q561" s="278"/>
      <c r="R561" s="278"/>
      <c r="S561" s="278"/>
      <c r="T561" s="278"/>
      <c r="U561" s="278"/>
      <c r="V561" s="278"/>
      <c r="W561" s="278"/>
      <c r="X561" s="278"/>
      <c r="Y561" s="278"/>
      <c r="Z561" s="278"/>
    </row>
    <row r="562">
      <c r="A562" s="278"/>
      <c r="B562" s="278"/>
      <c r="C562" s="278"/>
      <c r="D562" s="278"/>
      <c r="E562" s="278"/>
      <c r="F562" s="278"/>
      <c r="G562" s="278"/>
      <c r="H562" s="278"/>
      <c r="I562" s="278"/>
      <c r="J562" s="278"/>
      <c r="K562" s="278"/>
      <c r="L562" s="278"/>
      <c r="M562" s="278"/>
      <c r="N562" s="278"/>
      <c r="O562" s="278"/>
      <c r="P562" s="278"/>
      <c r="Q562" s="278"/>
      <c r="R562" s="278"/>
      <c r="S562" s="278"/>
      <c r="T562" s="278"/>
      <c r="U562" s="278"/>
      <c r="V562" s="278"/>
      <c r="W562" s="278"/>
      <c r="X562" s="278"/>
      <c r="Y562" s="278"/>
      <c r="Z562" s="278"/>
    </row>
    <row r="563">
      <c r="A563" s="278"/>
      <c r="B563" s="278"/>
      <c r="C563" s="278"/>
      <c r="D563" s="278"/>
      <c r="E563" s="278"/>
      <c r="F563" s="278"/>
      <c r="G563" s="278"/>
      <c r="H563" s="278"/>
      <c r="I563" s="278"/>
      <c r="J563" s="278"/>
      <c r="K563" s="278"/>
      <c r="L563" s="278"/>
      <c r="M563" s="278"/>
      <c r="N563" s="278"/>
      <c r="O563" s="278"/>
      <c r="P563" s="278"/>
      <c r="Q563" s="278"/>
      <c r="R563" s="278"/>
      <c r="S563" s="278"/>
      <c r="T563" s="278"/>
      <c r="U563" s="278"/>
      <c r="V563" s="278"/>
      <c r="W563" s="278"/>
      <c r="X563" s="278"/>
      <c r="Y563" s="278"/>
      <c r="Z563" s="278"/>
    </row>
    <row r="564">
      <c r="A564" s="278"/>
      <c r="B564" s="278"/>
      <c r="C564" s="278"/>
      <c r="D564" s="278"/>
      <c r="E564" s="278"/>
      <c r="F564" s="278"/>
      <c r="G564" s="278"/>
      <c r="H564" s="278"/>
      <c r="I564" s="278"/>
      <c r="J564" s="278"/>
      <c r="K564" s="278"/>
      <c r="L564" s="278"/>
      <c r="M564" s="278"/>
      <c r="N564" s="278"/>
      <c r="O564" s="278"/>
      <c r="P564" s="278"/>
      <c r="Q564" s="278"/>
      <c r="R564" s="278"/>
      <c r="S564" s="278"/>
      <c r="T564" s="278"/>
      <c r="U564" s="278"/>
      <c r="V564" s="278"/>
      <c r="W564" s="278"/>
      <c r="X564" s="278"/>
      <c r="Y564" s="278"/>
      <c r="Z564" s="278"/>
    </row>
    <row r="565">
      <c r="A565" s="278"/>
      <c r="B565" s="278"/>
      <c r="C565" s="278"/>
      <c r="D565" s="278"/>
      <c r="E565" s="278"/>
      <c r="F565" s="278"/>
      <c r="G565" s="278"/>
      <c r="H565" s="278"/>
      <c r="I565" s="278"/>
      <c r="J565" s="278"/>
      <c r="K565" s="278"/>
      <c r="L565" s="278"/>
      <c r="M565" s="278"/>
      <c r="N565" s="278"/>
      <c r="O565" s="278"/>
      <c r="P565" s="278"/>
      <c r="Q565" s="278"/>
      <c r="R565" s="278"/>
      <c r="S565" s="278"/>
      <c r="T565" s="278"/>
      <c r="U565" s="278"/>
      <c r="V565" s="278"/>
      <c r="W565" s="278"/>
      <c r="X565" s="278"/>
      <c r="Y565" s="278"/>
      <c r="Z565" s="278"/>
    </row>
    <row r="566">
      <c r="A566" s="278"/>
      <c r="B566" s="278"/>
      <c r="C566" s="278"/>
      <c r="D566" s="278"/>
      <c r="E566" s="278"/>
      <c r="F566" s="278"/>
      <c r="G566" s="278"/>
      <c r="H566" s="278"/>
      <c r="I566" s="278"/>
      <c r="J566" s="278"/>
      <c r="K566" s="278"/>
      <c r="L566" s="278"/>
      <c r="M566" s="278"/>
      <c r="N566" s="278"/>
      <c r="O566" s="278"/>
      <c r="P566" s="278"/>
      <c r="Q566" s="278"/>
      <c r="R566" s="278"/>
      <c r="S566" s="278"/>
      <c r="T566" s="278"/>
      <c r="U566" s="278"/>
      <c r="V566" s="278"/>
      <c r="W566" s="278"/>
      <c r="X566" s="278"/>
      <c r="Y566" s="278"/>
      <c r="Z566" s="278"/>
    </row>
    <row r="567">
      <c r="A567" s="278"/>
      <c r="B567" s="278"/>
      <c r="C567" s="278"/>
      <c r="D567" s="278"/>
      <c r="E567" s="278"/>
      <c r="F567" s="278"/>
      <c r="G567" s="278"/>
      <c r="H567" s="278"/>
      <c r="I567" s="278"/>
      <c r="J567" s="278"/>
      <c r="K567" s="278"/>
      <c r="L567" s="278"/>
      <c r="M567" s="278"/>
      <c r="N567" s="278"/>
      <c r="O567" s="278"/>
      <c r="P567" s="278"/>
      <c r="Q567" s="278"/>
      <c r="R567" s="278"/>
      <c r="S567" s="278"/>
      <c r="T567" s="278"/>
      <c r="U567" s="278"/>
      <c r="V567" s="278"/>
      <c r="W567" s="278"/>
      <c r="X567" s="278"/>
      <c r="Y567" s="278"/>
      <c r="Z567" s="278"/>
    </row>
    <row r="568">
      <c r="A568" s="278"/>
      <c r="B568" s="278"/>
      <c r="C568" s="278"/>
      <c r="D568" s="278"/>
      <c r="E568" s="278"/>
      <c r="F568" s="278"/>
      <c r="G568" s="278"/>
      <c r="H568" s="278"/>
      <c r="I568" s="278"/>
      <c r="J568" s="278"/>
      <c r="K568" s="278"/>
      <c r="L568" s="278"/>
      <c r="M568" s="278"/>
      <c r="N568" s="278"/>
      <c r="O568" s="278"/>
      <c r="P568" s="278"/>
      <c r="Q568" s="278"/>
      <c r="R568" s="278"/>
      <c r="S568" s="278"/>
      <c r="T568" s="278"/>
      <c r="U568" s="278"/>
      <c r="V568" s="278"/>
      <c r="W568" s="278"/>
      <c r="X568" s="278"/>
      <c r="Y568" s="278"/>
      <c r="Z568" s="278"/>
    </row>
    <row r="569">
      <c r="A569" s="278"/>
      <c r="B569" s="278"/>
      <c r="C569" s="278"/>
      <c r="D569" s="278"/>
      <c r="E569" s="278"/>
      <c r="F569" s="278"/>
      <c r="G569" s="278"/>
      <c r="H569" s="278"/>
      <c r="I569" s="278"/>
      <c r="J569" s="278"/>
      <c r="K569" s="278"/>
      <c r="L569" s="278"/>
      <c r="M569" s="278"/>
      <c r="N569" s="278"/>
      <c r="O569" s="278"/>
      <c r="P569" s="278"/>
      <c r="Q569" s="278"/>
      <c r="R569" s="278"/>
      <c r="S569" s="278"/>
      <c r="T569" s="278"/>
      <c r="U569" s="278"/>
      <c r="V569" s="278"/>
      <c r="W569" s="278"/>
      <c r="X569" s="278"/>
      <c r="Y569" s="278"/>
      <c r="Z569" s="278"/>
    </row>
    <row r="570">
      <c r="A570" s="278"/>
      <c r="B570" s="278"/>
      <c r="C570" s="278"/>
      <c r="D570" s="278"/>
      <c r="E570" s="278"/>
      <c r="F570" s="278"/>
      <c r="G570" s="278"/>
      <c r="H570" s="278"/>
      <c r="I570" s="278"/>
      <c r="J570" s="278"/>
      <c r="K570" s="278"/>
      <c r="L570" s="278"/>
      <c r="M570" s="278"/>
      <c r="N570" s="278"/>
      <c r="O570" s="278"/>
      <c r="P570" s="278"/>
      <c r="Q570" s="278"/>
      <c r="R570" s="278"/>
      <c r="S570" s="278"/>
      <c r="T570" s="278"/>
      <c r="U570" s="278"/>
      <c r="V570" s="278"/>
      <c r="W570" s="278"/>
      <c r="X570" s="278"/>
      <c r="Y570" s="278"/>
      <c r="Z570" s="278"/>
    </row>
    <row r="571">
      <c r="A571" s="278"/>
      <c r="B571" s="278"/>
      <c r="C571" s="278"/>
      <c r="D571" s="278"/>
      <c r="E571" s="278"/>
      <c r="F571" s="278"/>
      <c r="G571" s="278"/>
      <c r="H571" s="278"/>
      <c r="I571" s="278"/>
      <c r="J571" s="278"/>
      <c r="K571" s="278"/>
      <c r="L571" s="278"/>
      <c r="M571" s="278"/>
      <c r="N571" s="278"/>
      <c r="O571" s="278"/>
      <c r="P571" s="278"/>
      <c r="Q571" s="278"/>
      <c r="R571" s="278"/>
      <c r="S571" s="278"/>
      <c r="T571" s="278"/>
      <c r="U571" s="278"/>
      <c r="V571" s="278"/>
      <c r="W571" s="278"/>
      <c r="X571" s="278"/>
      <c r="Y571" s="278"/>
      <c r="Z571" s="278"/>
    </row>
    <row r="572">
      <c r="A572" s="278"/>
      <c r="B572" s="278"/>
      <c r="C572" s="278"/>
      <c r="D572" s="278"/>
      <c r="E572" s="278"/>
      <c r="F572" s="278"/>
      <c r="G572" s="278"/>
      <c r="H572" s="278"/>
      <c r="I572" s="278"/>
      <c r="J572" s="278"/>
      <c r="K572" s="278"/>
      <c r="L572" s="278"/>
      <c r="M572" s="278"/>
      <c r="N572" s="278"/>
      <c r="O572" s="278"/>
      <c r="P572" s="278"/>
      <c r="Q572" s="278"/>
      <c r="R572" s="278"/>
      <c r="S572" s="278"/>
      <c r="T572" s="278"/>
      <c r="U572" s="278"/>
      <c r="V572" s="278"/>
      <c r="W572" s="278"/>
      <c r="X572" s="278"/>
      <c r="Y572" s="278"/>
      <c r="Z572" s="278"/>
    </row>
    <row r="573">
      <c r="A573" s="278"/>
      <c r="B573" s="278"/>
      <c r="C573" s="278"/>
      <c r="D573" s="278"/>
      <c r="E573" s="278"/>
      <c r="F573" s="278"/>
      <c r="G573" s="278"/>
      <c r="H573" s="278"/>
      <c r="I573" s="278"/>
      <c r="J573" s="278"/>
      <c r="K573" s="278"/>
      <c r="L573" s="278"/>
      <c r="M573" s="278"/>
      <c r="N573" s="278"/>
      <c r="O573" s="278"/>
      <c r="P573" s="278"/>
      <c r="Q573" s="278"/>
      <c r="R573" s="278"/>
      <c r="S573" s="278"/>
      <c r="T573" s="278"/>
      <c r="U573" s="278"/>
      <c r="V573" s="278"/>
      <c r="W573" s="278"/>
      <c r="X573" s="278"/>
      <c r="Y573" s="278"/>
      <c r="Z573" s="278"/>
    </row>
    <row r="574">
      <c r="A574" s="278"/>
      <c r="B574" s="278"/>
      <c r="C574" s="278"/>
      <c r="D574" s="278"/>
      <c r="E574" s="278"/>
      <c r="F574" s="278"/>
      <c r="G574" s="278"/>
      <c r="H574" s="278"/>
      <c r="I574" s="278"/>
      <c r="J574" s="278"/>
      <c r="K574" s="278"/>
      <c r="L574" s="278"/>
      <c r="M574" s="278"/>
      <c r="N574" s="278"/>
      <c r="O574" s="278"/>
      <c r="P574" s="278"/>
      <c r="Q574" s="278"/>
      <c r="R574" s="278"/>
      <c r="S574" s="278"/>
      <c r="T574" s="278"/>
      <c r="U574" s="278"/>
      <c r="V574" s="278"/>
      <c r="W574" s="278"/>
      <c r="X574" s="278"/>
      <c r="Y574" s="278"/>
      <c r="Z574" s="278"/>
    </row>
    <row r="575">
      <c r="A575" s="278"/>
      <c r="B575" s="278"/>
      <c r="C575" s="278"/>
      <c r="D575" s="278"/>
      <c r="E575" s="278"/>
      <c r="F575" s="278"/>
      <c r="G575" s="278"/>
      <c r="H575" s="278"/>
      <c r="I575" s="278"/>
      <c r="J575" s="278"/>
      <c r="K575" s="278"/>
      <c r="L575" s="278"/>
      <c r="M575" s="278"/>
      <c r="N575" s="278"/>
      <c r="O575" s="278"/>
      <c r="P575" s="278"/>
      <c r="Q575" s="278"/>
      <c r="R575" s="278"/>
      <c r="S575" s="278"/>
      <c r="T575" s="278"/>
      <c r="U575" s="278"/>
      <c r="V575" s="278"/>
      <c r="W575" s="278"/>
      <c r="X575" s="278"/>
      <c r="Y575" s="278"/>
      <c r="Z575" s="278"/>
    </row>
    <row r="576">
      <c r="A576" s="278"/>
      <c r="B576" s="278"/>
      <c r="C576" s="278"/>
      <c r="D576" s="278"/>
      <c r="E576" s="278"/>
      <c r="F576" s="278"/>
      <c r="G576" s="278"/>
      <c r="H576" s="278"/>
      <c r="I576" s="278"/>
      <c r="J576" s="278"/>
      <c r="K576" s="278"/>
      <c r="L576" s="278"/>
      <c r="M576" s="278"/>
      <c r="N576" s="278"/>
      <c r="O576" s="278"/>
      <c r="P576" s="278"/>
      <c r="Q576" s="278"/>
      <c r="R576" s="278"/>
      <c r="S576" s="278"/>
      <c r="T576" s="278"/>
      <c r="U576" s="278"/>
      <c r="V576" s="278"/>
      <c r="W576" s="278"/>
      <c r="X576" s="278"/>
      <c r="Y576" s="278"/>
      <c r="Z576" s="278"/>
    </row>
    <row r="577">
      <c r="A577" s="278"/>
      <c r="B577" s="278"/>
      <c r="C577" s="278"/>
      <c r="D577" s="278"/>
      <c r="E577" s="278"/>
      <c r="F577" s="278"/>
      <c r="G577" s="278"/>
      <c r="H577" s="278"/>
      <c r="I577" s="278"/>
      <c r="J577" s="278"/>
      <c r="K577" s="278"/>
      <c r="L577" s="278"/>
      <c r="M577" s="278"/>
      <c r="N577" s="278"/>
      <c r="O577" s="278"/>
      <c r="P577" s="278"/>
      <c r="Q577" s="278"/>
      <c r="R577" s="278"/>
      <c r="S577" s="278"/>
      <c r="T577" s="278"/>
      <c r="U577" s="278"/>
      <c r="V577" s="278"/>
      <c r="W577" s="278"/>
      <c r="X577" s="278"/>
      <c r="Y577" s="278"/>
      <c r="Z577" s="278"/>
    </row>
    <row r="578">
      <c r="A578" s="278"/>
      <c r="B578" s="278"/>
      <c r="C578" s="278"/>
      <c r="D578" s="278"/>
      <c r="E578" s="278"/>
      <c r="F578" s="278"/>
      <c r="G578" s="278"/>
      <c r="H578" s="278"/>
      <c r="I578" s="278"/>
      <c r="J578" s="278"/>
      <c r="K578" s="278"/>
      <c r="L578" s="278"/>
      <c r="M578" s="278"/>
      <c r="N578" s="278"/>
      <c r="O578" s="278"/>
      <c r="P578" s="278"/>
      <c r="Q578" s="278"/>
      <c r="R578" s="278"/>
      <c r="S578" s="278"/>
      <c r="T578" s="278"/>
      <c r="U578" s="278"/>
      <c r="V578" s="278"/>
      <c r="W578" s="278"/>
      <c r="X578" s="278"/>
      <c r="Y578" s="278"/>
      <c r="Z578" s="278"/>
    </row>
    <row r="579">
      <c r="A579" s="278"/>
      <c r="B579" s="278"/>
      <c r="C579" s="278"/>
      <c r="D579" s="278"/>
      <c r="E579" s="278"/>
      <c r="F579" s="278"/>
      <c r="G579" s="278"/>
      <c r="H579" s="278"/>
      <c r="I579" s="278"/>
      <c r="J579" s="278"/>
      <c r="K579" s="278"/>
      <c r="L579" s="278"/>
      <c r="M579" s="278"/>
      <c r="N579" s="278"/>
      <c r="O579" s="278"/>
      <c r="P579" s="278"/>
      <c r="Q579" s="278"/>
      <c r="R579" s="278"/>
      <c r="S579" s="278"/>
      <c r="T579" s="278"/>
      <c r="U579" s="278"/>
      <c r="V579" s="278"/>
      <c r="W579" s="278"/>
      <c r="X579" s="278"/>
      <c r="Y579" s="278"/>
      <c r="Z579" s="278"/>
    </row>
    <row r="580">
      <c r="A580" s="278"/>
      <c r="B580" s="278"/>
      <c r="C580" s="278"/>
      <c r="D580" s="278"/>
      <c r="E580" s="278"/>
      <c r="F580" s="278"/>
      <c r="G580" s="278"/>
      <c r="H580" s="278"/>
      <c r="I580" s="278"/>
      <c r="J580" s="278"/>
      <c r="K580" s="278"/>
      <c r="L580" s="278"/>
      <c r="M580" s="278"/>
      <c r="N580" s="278"/>
      <c r="O580" s="278"/>
      <c r="P580" s="278"/>
      <c r="Q580" s="278"/>
      <c r="R580" s="278"/>
      <c r="S580" s="278"/>
      <c r="T580" s="278"/>
      <c r="U580" s="278"/>
      <c r="V580" s="278"/>
      <c r="W580" s="278"/>
      <c r="X580" s="278"/>
      <c r="Y580" s="278"/>
      <c r="Z580" s="278"/>
    </row>
    <row r="581">
      <c r="A581" s="278"/>
      <c r="B581" s="278"/>
      <c r="C581" s="278"/>
      <c r="D581" s="278"/>
      <c r="E581" s="278"/>
      <c r="F581" s="278"/>
      <c r="G581" s="278"/>
      <c r="H581" s="278"/>
      <c r="I581" s="278"/>
      <c r="J581" s="278"/>
      <c r="K581" s="278"/>
      <c r="L581" s="278"/>
      <c r="M581" s="278"/>
      <c r="N581" s="278"/>
      <c r="O581" s="278"/>
      <c r="P581" s="278"/>
      <c r="Q581" s="278"/>
      <c r="R581" s="278"/>
      <c r="S581" s="278"/>
      <c r="T581" s="278"/>
      <c r="U581" s="278"/>
      <c r="V581" s="278"/>
      <c r="W581" s="278"/>
      <c r="X581" s="278"/>
      <c r="Y581" s="278"/>
      <c r="Z581" s="278"/>
    </row>
    <row r="582">
      <c r="A582" s="278"/>
      <c r="B582" s="278"/>
      <c r="C582" s="278"/>
      <c r="D582" s="278"/>
      <c r="E582" s="278"/>
      <c r="F582" s="278"/>
      <c r="G582" s="278"/>
      <c r="H582" s="278"/>
      <c r="I582" s="278"/>
      <c r="J582" s="278"/>
      <c r="K582" s="278"/>
      <c r="L582" s="278"/>
      <c r="M582" s="278"/>
      <c r="N582" s="278"/>
      <c r="O582" s="278"/>
      <c r="P582" s="278"/>
      <c r="Q582" s="278"/>
      <c r="R582" s="278"/>
      <c r="S582" s="278"/>
      <c r="T582" s="278"/>
      <c r="U582" s="278"/>
      <c r="V582" s="278"/>
      <c r="W582" s="278"/>
      <c r="X582" s="278"/>
      <c r="Y582" s="278"/>
      <c r="Z582" s="278"/>
    </row>
    <row r="583">
      <c r="A583" s="278"/>
      <c r="B583" s="278"/>
      <c r="C583" s="278"/>
      <c r="D583" s="278"/>
      <c r="E583" s="278"/>
      <c r="F583" s="278"/>
      <c r="G583" s="278"/>
      <c r="H583" s="278"/>
      <c r="I583" s="278"/>
      <c r="J583" s="278"/>
      <c r="K583" s="278"/>
      <c r="L583" s="278"/>
      <c r="M583" s="278"/>
      <c r="N583" s="278"/>
      <c r="O583" s="278"/>
      <c r="P583" s="278"/>
      <c r="Q583" s="278"/>
      <c r="R583" s="278"/>
      <c r="S583" s="278"/>
      <c r="T583" s="278"/>
      <c r="U583" s="278"/>
      <c r="V583" s="278"/>
      <c r="W583" s="278"/>
      <c r="X583" s="278"/>
      <c r="Y583" s="278"/>
      <c r="Z583" s="278"/>
    </row>
    <row r="584">
      <c r="A584" s="278"/>
      <c r="B584" s="278"/>
      <c r="C584" s="278"/>
      <c r="D584" s="278"/>
      <c r="E584" s="278"/>
      <c r="F584" s="278"/>
      <c r="G584" s="278"/>
      <c r="H584" s="278"/>
      <c r="I584" s="278"/>
      <c r="J584" s="278"/>
      <c r="K584" s="278"/>
      <c r="L584" s="278"/>
      <c r="M584" s="278"/>
      <c r="N584" s="278"/>
      <c r="O584" s="278"/>
      <c r="P584" s="278"/>
      <c r="Q584" s="278"/>
      <c r="R584" s="278"/>
      <c r="S584" s="278"/>
      <c r="T584" s="278"/>
      <c r="U584" s="278"/>
      <c r="V584" s="278"/>
      <c r="W584" s="278"/>
      <c r="X584" s="278"/>
      <c r="Y584" s="278"/>
      <c r="Z584" s="278"/>
    </row>
    <row r="585">
      <c r="A585" s="278"/>
      <c r="B585" s="278"/>
      <c r="C585" s="278"/>
      <c r="D585" s="278"/>
      <c r="E585" s="278"/>
      <c r="F585" s="278"/>
      <c r="G585" s="278"/>
      <c r="H585" s="278"/>
      <c r="I585" s="278"/>
      <c r="J585" s="278"/>
      <c r="K585" s="278"/>
      <c r="L585" s="278"/>
      <c r="M585" s="278"/>
      <c r="N585" s="278"/>
      <c r="O585" s="278"/>
      <c r="P585" s="278"/>
      <c r="Q585" s="278"/>
      <c r="R585" s="278"/>
      <c r="S585" s="278"/>
      <c r="T585" s="278"/>
      <c r="U585" s="278"/>
      <c r="V585" s="278"/>
      <c r="W585" s="278"/>
      <c r="X585" s="278"/>
      <c r="Y585" s="278"/>
      <c r="Z585" s="278"/>
    </row>
    <row r="586">
      <c r="A586" s="278"/>
      <c r="B586" s="278"/>
      <c r="C586" s="278"/>
      <c r="D586" s="278"/>
      <c r="E586" s="278"/>
      <c r="F586" s="278"/>
      <c r="G586" s="278"/>
      <c r="H586" s="278"/>
      <c r="I586" s="278"/>
      <c r="J586" s="278"/>
      <c r="K586" s="278"/>
      <c r="L586" s="278"/>
      <c r="M586" s="278"/>
      <c r="N586" s="278"/>
      <c r="O586" s="278"/>
      <c r="P586" s="278"/>
      <c r="Q586" s="278"/>
      <c r="R586" s="278"/>
      <c r="S586" s="278"/>
      <c r="T586" s="278"/>
      <c r="U586" s="278"/>
      <c r="V586" s="278"/>
      <c r="W586" s="278"/>
      <c r="X586" s="278"/>
      <c r="Y586" s="278"/>
      <c r="Z586" s="278"/>
    </row>
    <row r="587">
      <c r="A587" s="278"/>
      <c r="B587" s="278"/>
      <c r="C587" s="278"/>
      <c r="D587" s="278"/>
      <c r="E587" s="278"/>
      <c r="F587" s="278"/>
      <c r="G587" s="278"/>
      <c r="H587" s="278"/>
      <c r="I587" s="278"/>
      <c r="J587" s="278"/>
      <c r="K587" s="278"/>
      <c r="L587" s="278"/>
      <c r="M587" s="278"/>
      <c r="N587" s="278"/>
      <c r="O587" s="278"/>
      <c r="P587" s="278"/>
      <c r="Q587" s="278"/>
      <c r="R587" s="278"/>
      <c r="S587" s="278"/>
      <c r="T587" s="278"/>
      <c r="U587" s="278"/>
      <c r="V587" s="278"/>
      <c r="W587" s="278"/>
      <c r="X587" s="278"/>
      <c r="Y587" s="278"/>
      <c r="Z587" s="278"/>
    </row>
    <row r="588">
      <c r="A588" s="278"/>
      <c r="B588" s="278"/>
      <c r="C588" s="278"/>
      <c r="D588" s="278"/>
      <c r="E588" s="278"/>
      <c r="F588" s="278"/>
      <c r="G588" s="278"/>
      <c r="H588" s="278"/>
      <c r="I588" s="278"/>
      <c r="J588" s="278"/>
      <c r="K588" s="278"/>
      <c r="L588" s="278"/>
      <c r="M588" s="278"/>
      <c r="N588" s="278"/>
      <c r="O588" s="278"/>
      <c r="P588" s="278"/>
      <c r="Q588" s="278"/>
      <c r="R588" s="278"/>
      <c r="S588" s="278"/>
      <c r="T588" s="278"/>
      <c r="U588" s="278"/>
      <c r="V588" s="278"/>
      <c r="W588" s="278"/>
      <c r="X588" s="278"/>
      <c r="Y588" s="278"/>
      <c r="Z588" s="278"/>
    </row>
    <row r="589">
      <c r="A589" s="278"/>
      <c r="B589" s="278"/>
      <c r="C589" s="278"/>
      <c r="D589" s="278"/>
      <c r="E589" s="278"/>
      <c r="F589" s="278"/>
      <c r="G589" s="278"/>
      <c r="H589" s="278"/>
      <c r="I589" s="278"/>
      <c r="J589" s="278"/>
      <c r="K589" s="278"/>
      <c r="L589" s="278"/>
      <c r="M589" s="278"/>
      <c r="N589" s="278"/>
      <c r="O589" s="278"/>
      <c r="P589" s="278"/>
      <c r="Q589" s="278"/>
      <c r="R589" s="278"/>
      <c r="S589" s="278"/>
      <c r="T589" s="278"/>
      <c r="U589" s="278"/>
      <c r="V589" s="278"/>
      <c r="W589" s="278"/>
      <c r="X589" s="278"/>
      <c r="Y589" s="278"/>
      <c r="Z589" s="278"/>
    </row>
    <row r="590">
      <c r="A590" s="278"/>
      <c r="B590" s="278"/>
      <c r="C590" s="278"/>
      <c r="D590" s="278"/>
      <c r="E590" s="278"/>
      <c r="F590" s="278"/>
      <c r="G590" s="278"/>
      <c r="H590" s="278"/>
      <c r="I590" s="278"/>
      <c r="J590" s="278"/>
      <c r="K590" s="278"/>
      <c r="L590" s="278"/>
      <c r="M590" s="278"/>
      <c r="N590" s="278"/>
      <c r="O590" s="278"/>
      <c r="P590" s="278"/>
      <c r="Q590" s="278"/>
      <c r="R590" s="278"/>
      <c r="S590" s="278"/>
      <c r="T590" s="278"/>
      <c r="U590" s="278"/>
      <c r="V590" s="278"/>
      <c r="W590" s="278"/>
      <c r="X590" s="278"/>
      <c r="Y590" s="278"/>
      <c r="Z590" s="278"/>
    </row>
    <row r="591">
      <c r="A591" s="278"/>
      <c r="B591" s="278"/>
      <c r="C591" s="278"/>
      <c r="D591" s="278"/>
      <c r="E591" s="278"/>
      <c r="F591" s="278"/>
      <c r="G591" s="278"/>
      <c r="H591" s="278"/>
      <c r="I591" s="278"/>
      <c r="J591" s="278"/>
      <c r="K591" s="278"/>
      <c r="L591" s="278"/>
      <c r="M591" s="278"/>
      <c r="N591" s="278"/>
      <c r="O591" s="278"/>
      <c r="P591" s="278"/>
      <c r="Q591" s="278"/>
      <c r="R591" s="278"/>
      <c r="S591" s="278"/>
      <c r="T591" s="278"/>
      <c r="U591" s="278"/>
      <c r="V591" s="278"/>
      <c r="W591" s="278"/>
      <c r="X591" s="278"/>
      <c r="Y591" s="278"/>
      <c r="Z591" s="278"/>
    </row>
    <row r="592">
      <c r="A592" s="278"/>
      <c r="B592" s="278"/>
      <c r="C592" s="278"/>
      <c r="D592" s="278"/>
      <c r="E592" s="278"/>
      <c r="F592" s="278"/>
      <c r="G592" s="278"/>
      <c r="H592" s="278"/>
      <c r="I592" s="278"/>
      <c r="J592" s="278"/>
      <c r="K592" s="278"/>
      <c r="L592" s="278"/>
      <c r="M592" s="278"/>
      <c r="N592" s="278"/>
      <c r="O592" s="278"/>
      <c r="P592" s="278"/>
      <c r="Q592" s="278"/>
      <c r="R592" s="278"/>
      <c r="S592" s="278"/>
      <c r="T592" s="278"/>
      <c r="U592" s="278"/>
      <c r="V592" s="278"/>
      <c r="W592" s="278"/>
      <c r="X592" s="278"/>
      <c r="Y592" s="278"/>
      <c r="Z592" s="278"/>
    </row>
    <row r="593">
      <c r="A593" s="278"/>
      <c r="B593" s="278"/>
      <c r="C593" s="278"/>
      <c r="D593" s="278"/>
      <c r="E593" s="278"/>
      <c r="F593" s="278"/>
      <c r="G593" s="278"/>
      <c r="H593" s="278"/>
      <c r="I593" s="278"/>
      <c r="J593" s="278"/>
      <c r="K593" s="278"/>
      <c r="L593" s="278"/>
      <c r="M593" s="278"/>
      <c r="N593" s="278"/>
      <c r="O593" s="278"/>
      <c r="P593" s="278"/>
      <c r="Q593" s="278"/>
      <c r="R593" s="278"/>
      <c r="S593" s="278"/>
      <c r="T593" s="278"/>
      <c r="U593" s="278"/>
      <c r="V593" s="278"/>
      <c r="W593" s="278"/>
      <c r="X593" s="278"/>
      <c r="Y593" s="278"/>
      <c r="Z593" s="278"/>
    </row>
    <row r="594">
      <c r="A594" s="278"/>
      <c r="B594" s="278"/>
      <c r="C594" s="278"/>
      <c r="D594" s="278"/>
      <c r="E594" s="278"/>
      <c r="F594" s="278"/>
      <c r="G594" s="278"/>
      <c r="H594" s="278"/>
      <c r="I594" s="278"/>
      <c r="J594" s="278"/>
      <c r="K594" s="278"/>
      <c r="L594" s="278"/>
      <c r="M594" s="278"/>
      <c r="N594" s="278"/>
      <c r="O594" s="278"/>
      <c r="P594" s="278"/>
      <c r="Q594" s="278"/>
      <c r="R594" s="278"/>
      <c r="S594" s="278"/>
      <c r="T594" s="278"/>
      <c r="U594" s="278"/>
      <c r="V594" s="278"/>
      <c r="W594" s="278"/>
      <c r="X594" s="278"/>
      <c r="Y594" s="278"/>
      <c r="Z594" s="278"/>
    </row>
    <row r="595">
      <c r="A595" s="278"/>
      <c r="B595" s="278"/>
      <c r="C595" s="278"/>
      <c r="D595" s="278"/>
      <c r="E595" s="278"/>
      <c r="F595" s="278"/>
      <c r="G595" s="278"/>
      <c r="H595" s="278"/>
      <c r="I595" s="278"/>
      <c r="J595" s="278"/>
      <c r="K595" s="278"/>
      <c r="L595" s="278"/>
      <c r="M595" s="278"/>
      <c r="N595" s="278"/>
      <c r="O595" s="278"/>
      <c r="P595" s="278"/>
      <c r="Q595" s="278"/>
      <c r="R595" s="278"/>
      <c r="S595" s="278"/>
      <c r="T595" s="278"/>
      <c r="U595" s="278"/>
      <c r="V595" s="278"/>
      <c r="W595" s="278"/>
      <c r="X595" s="278"/>
      <c r="Y595" s="278"/>
      <c r="Z595" s="278"/>
    </row>
    <row r="596">
      <c r="A596" s="278"/>
      <c r="B596" s="278"/>
      <c r="C596" s="278"/>
      <c r="D596" s="278"/>
      <c r="E596" s="278"/>
      <c r="F596" s="278"/>
      <c r="G596" s="278"/>
      <c r="H596" s="278"/>
      <c r="I596" s="278"/>
      <c r="J596" s="278"/>
      <c r="K596" s="278"/>
      <c r="L596" s="278"/>
      <c r="M596" s="278"/>
      <c r="N596" s="278"/>
      <c r="O596" s="278"/>
      <c r="P596" s="278"/>
      <c r="Q596" s="278"/>
      <c r="R596" s="278"/>
      <c r="S596" s="278"/>
      <c r="T596" s="278"/>
      <c r="U596" s="278"/>
      <c r="V596" s="278"/>
      <c r="W596" s="278"/>
      <c r="X596" s="278"/>
      <c r="Y596" s="278"/>
      <c r="Z596" s="278"/>
    </row>
    <row r="597">
      <c r="A597" s="278"/>
      <c r="B597" s="278"/>
      <c r="C597" s="278"/>
      <c r="D597" s="278"/>
      <c r="E597" s="278"/>
      <c r="F597" s="278"/>
      <c r="G597" s="278"/>
      <c r="H597" s="278"/>
      <c r="I597" s="278"/>
      <c r="J597" s="278"/>
      <c r="K597" s="278"/>
      <c r="L597" s="278"/>
      <c r="M597" s="278"/>
      <c r="N597" s="278"/>
      <c r="O597" s="278"/>
      <c r="P597" s="278"/>
      <c r="Q597" s="278"/>
      <c r="R597" s="278"/>
      <c r="S597" s="278"/>
      <c r="T597" s="278"/>
      <c r="U597" s="278"/>
      <c r="V597" s="278"/>
      <c r="W597" s="278"/>
      <c r="X597" s="278"/>
      <c r="Y597" s="278"/>
      <c r="Z597" s="278"/>
    </row>
    <row r="598">
      <c r="A598" s="278"/>
      <c r="B598" s="278"/>
      <c r="C598" s="278"/>
      <c r="D598" s="278"/>
      <c r="E598" s="278"/>
      <c r="F598" s="278"/>
      <c r="G598" s="278"/>
      <c r="H598" s="278"/>
      <c r="I598" s="278"/>
      <c r="J598" s="278"/>
      <c r="K598" s="278"/>
      <c r="L598" s="278"/>
      <c r="M598" s="278"/>
      <c r="N598" s="278"/>
      <c r="O598" s="278"/>
      <c r="P598" s="278"/>
      <c r="Q598" s="278"/>
      <c r="R598" s="278"/>
      <c r="S598" s="278"/>
      <c r="T598" s="278"/>
      <c r="U598" s="278"/>
      <c r="V598" s="278"/>
      <c r="W598" s="278"/>
      <c r="X598" s="278"/>
      <c r="Y598" s="278"/>
      <c r="Z598" s="278"/>
    </row>
    <row r="599">
      <c r="A599" s="278"/>
      <c r="B599" s="278"/>
      <c r="C599" s="278"/>
      <c r="D599" s="278"/>
      <c r="E599" s="278"/>
      <c r="F599" s="278"/>
      <c r="G599" s="278"/>
      <c r="H599" s="278"/>
      <c r="I599" s="278"/>
      <c r="J599" s="278"/>
      <c r="K599" s="278"/>
      <c r="L599" s="278"/>
      <c r="M599" s="278"/>
      <c r="N599" s="278"/>
      <c r="O599" s="278"/>
      <c r="P599" s="278"/>
      <c r="Q599" s="278"/>
      <c r="R599" s="278"/>
      <c r="S599" s="278"/>
      <c r="T599" s="278"/>
      <c r="U599" s="278"/>
      <c r="V599" s="278"/>
      <c r="W599" s="278"/>
      <c r="X599" s="278"/>
      <c r="Y599" s="278"/>
      <c r="Z599" s="278"/>
    </row>
    <row r="600">
      <c r="A600" s="278"/>
      <c r="B600" s="278"/>
      <c r="C600" s="278"/>
      <c r="D600" s="278"/>
      <c r="E600" s="278"/>
      <c r="F600" s="278"/>
      <c r="G600" s="278"/>
      <c r="H600" s="278"/>
      <c r="I600" s="278"/>
      <c r="J600" s="278"/>
      <c r="K600" s="278"/>
      <c r="L600" s="278"/>
      <c r="M600" s="278"/>
      <c r="N600" s="278"/>
      <c r="O600" s="278"/>
      <c r="P600" s="278"/>
      <c r="Q600" s="278"/>
      <c r="R600" s="278"/>
      <c r="S600" s="278"/>
      <c r="T600" s="278"/>
      <c r="U600" s="278"/>
      <c r="V600" s="278"/>
      <c r="W600" s="278"/>
      <c r="X600" s="278"/>
      <c r="Y600" s="278"/>
      <c r="Z600" s="278"/>
    </row>
    <row r="601">
      <c r="A601" s="278"/>
      <c r="B601" s="278"/>
      <c r="C601" s="278"/>
      <c r="D601" s="278"/>
      <c r="E601" s="278"/>
      <c r="F601" s="278"/>
      <c r="G601" s="278"/>
      <c r="H601" s="278"/>
      <c r="I601" s="278"/>
      <c r="J601" s="278"/>
      <c r="K601" s="278"/>
      <c r="L601" s="278"/>
      <c r="M601" s="278"/>
      <c r="N601" s="278"/>
      <c r="O601" s="278"/>
      <c r="P601" s="278"/>
      <c r="Q601" s="278"/>
      <c r="R601" s="278"/>
      <c r="S601" s="278"/>
      <c r="T601" s="278"/>
      <c r="U601" s="278"/>
      <c r="V601" s="278"/>
      <c r="W601" s="278"/>
      <c r="X601" s="278"/>
      <c r="Y601" s="278"/>
      <c r="Z601" s="278"/>
    </row>
    <row r="602">
      <c r="A602" s="278"/>
      <c r="B602" s="278"/>
      <c r="C602" s="278"/>
      <c r="D602" s="278"/>
      <c r="E602" s="278"/>
      <c r="F602" s="278"/>
      <c r="G602" s="278"/>
      <c r="H602" s="278"/>
      <c r="I602" s="278"/>
      <c r="J602" s="278"/>
      <c r="K602" s="278"/>
      <c r="L602" s="278"/>
      <c r="M602" s="278"/>
      <c r="N602" s="278"/>
      <c r="O602" s="278"/>
      <c r="P602" s="278"/>
      <c r="Q602" s="278"/>
      <c r="R602" s="278"/>
      <c r="S602" s="278"/>
      <c r="T602" s="278"/>
      <c r="U602" s="278"/>
      <c r="V602" s="278"/>
      <c r="W602" s="278"/>
      <c r="X602" s="278"/>
      <c r="Y602" s="278"/>
      <c r="Z602" s="278"/>
    </row>
    <row r="603">
      <c r="A603" s="278"/>
      <c r="B603" s="278"/>
      <c r="C603" s="278"/>
      <c r="D603" s="278"/>
      <c r="E603" s="278"/>
      <c r="F603" s="278"/>
      <c r="G603" s="278"/>
      <c r="H603" s="278"/>
      <c r="I603" s="278"/>
      <c r="J603" s="278"/>
      <c r="K603" s="278"/>
      <c r="L603" s="278"/>
      <c r="M603" s="278"/>
      <c r="N603" s="278"/>
      <c r="O603" s="278"/>
      <c r="P603" s="278"/>
      <c r="Q603" s="278"/>
      <c r="R603" s="278"/>
      <c r="S603" s="278"/>
      <c r="T603" s="278"/>
      <c r="U603" s="278"/>
      <c r="V603" s="278"/>
      <c r="W603" s="278"/>
      <c r="X603" s="278"/>
      <c r="Y603" s="278"/>
      <c r="Z603" s="278"/>
    </row>
    <row r="604">
      <c r="A604" s="278"/>
      <c r="B604" s="278"/>
      <c r="C604" s="278"/>
      <c r="D604" s="278"/>
      <c r="E604" s="278"/>
      <c r="F604" s="278"/>
      <c r="G604" s="278"/>
      <c r="H604" s="278"/>
      <c r="I604" s="278"/>
      <c r="J604" s="278"/>
      <c r="K604" s="278"/>
      <c r="L604" s="278"/>
      <c r="M604" s="278"/>
      <c r="N604" s="278"/>
      <c r="O604" s="278"/>
      <c r="P604" s="278"/>
      <c r="Q604" s="278"/>
      <c r="R604" s="278"/>
      <c r="S604" s="278"/>
      <c r="T604" s="278"/>
      <c r="U604" s="278"/>
      <c r="V604" s="278"/>
      <c r="W604" s="278"/>
      <c r="X604" s="278"/>
      <c r="Y604" s="278"/>
      <c r="Z604" s="278"/>
    </row>
    <row r="605">
      <c r="A605" s="278"/>
      <c r="B605" s="278"/>
      <c r="C605" s="278"/>
      <c r="D605" s="278"/>
      <c r="E605" s="278"/>
      <c r="F605" s="278"/>
      <c r="G605" s="278"/>
      <c r="H605" s="278"/>
      <c r="I605" s="278"/>
      <c r="J605" s="278"/>
      <c r="K605" s="278"/>
      <c r="L605" s="278"/>
      <c r="M605" s="278"/>
      <c r="N605" s="278"/>
      <c r="O605" s="278"/>
      <c r="P605" s="278"/>
      <c r="Q605" s="278"/>
      <c r="R605" s="278"/>
      <c r="S605" s="278"/>
      <c r="T605" s="278"/>
      <c r="U605" s="278"/>
      <c r="V605" s="278"/>
      <c r="W605" s="278"/>
      <c r="X605" s="278"/>
      <c r="Y605" s="278"/>
      <c r="Z605" s="278"/>
    </row>
    <row r="606">
      <c r="A606" s="278"/>
      <c r="B606" s="278"/>
      <c r="C606" s="278"/>
      <c r="D606" s="278"/>
      <c r="E606" s="278"/>
      <c r="F606" s="278"/>
      <c r="G606" s="278"/>
      <c r="H606" s="278"/>
      <c r="I606" s="278"/>
      <c r="J606" s="278"/>
      <c r="K606" s="278"/>
      <c r="L606" s="278"/>
      <c r="M606" s="278"/>
      <c r="N606" s="278"/>
      <c r="O606" s="278"/>
      <c r="P606" s="278"/>
      <c r="Q606" s="278"/>
      <c r="R606" s="278"/>
      <c r="S606" s="278"/>
      <c r="T606" s="278"/>
      <c r="U606" s="278"/>
      <c r="V606" s="278"/>
      <c r="W606" s="278"/>
      <c r="X606" s="278"/>
      <c r="Y606" s="278"/>
      <c r="Z606" s="278"/>
    </row>
    <row r="607">
      <c r="A607" s="278"/>
      <c r="B607" s="278"/>
      <c r="C607" s="278"/>
      <c r="D607" s="278"/>
      <c r="E607" s="278"/>
      <c r="F607" s="278"/>
      <c r="G607" s="278"/>
      <c r="H607" s="278"/>
      <c r="I607" s="278"/>
      <c r="J607" s="278"/>
      <c r="K607" s="278"/>
      <c r="L607" s="278"/>
      <c r="M607" s="278"/>
      <c r="N607" s="278"/>
      <c r="O607" s="278"/>
      <c r="P607" s="278"/>
      <c r="Q607" s="278"/>
      <c r="R607" s="278"/>
      <c r="S607" s="278"/>
      <c r="T607" s="278"/>
      <c r="U607" s="278"/>
      <c r="V607" s="278"/>
      <c r="W607" s="278"/>
      <c r="X607" s="278"/>
      <c r="Y607" s="278"/>
      <c r="Z607" s="278"/>
    </row>
    <row r="608">
      <c r="A608" s="278"/>
      <c r="B608" s="278"/>
      <c r="C608" s="278"/>
      <c r="D608" s="278"/>
      <c r="E608" s="278"/>
      <c r="F608" s="278"/>
      <c r="G608" s="278"/>
      <c r="H608" s="278"/>
      <c r="I608" s="278"/>
      <c r="J608" s="278"/>
      <c r="K608" s="278"/>
      <c r="L608" s="278"/>
      <c r="M608" s="278"/>
      <c r="N608" s="278"/>
      <c r="O608" s="278"/>
      <c r="P608" s="278"/>
      <c r="Q608" s="278"/>
      <c r="R608" s="278"/>
      <c r="S608" s="278"/>
      <c r="T608" s="278"/>
      <c r="U608" s="278"/>
      <c r="V608" s="278"/>
      <c r="W608" s="278"/>
      <c r="X608" s="278"/>
      <c r="Y608" s="278"/>
      <c r="Z608" s="278"/>
    </row>
    <row r="609">
      <c r="A609" s="278"/>
      <c r="B609" s="278"/>
      <c r="C609" s="278"/>
      <c r="D609" s="278"/>
      <c r="E609" s="278"/>
      <c r="F609" s="278"/>
      <c r="G609" s="278"/>
      <c r="H609" s="278"/>
      <c r="I609" s="278"/>
      <c r="J609" s="278"/>
      <c r="K609" s="278"/>
      <c r="L609" s="278"/>
      <c r="M609" s="278"/>
      <c r="N609" s="278"/>
      <c r="O609" s="278"/>
      <c r="P609" s="278"/>
      <c r="Q609" s="278"/>
      <c r="R609" s="278"/>
      <c r="S609" s="278"/>
      <c r="T609" s="278"/>
      <c r="U609" s="278"/>
      <c r="V609" s="278"/>
      <c r="W609" s="278"/>
      <c r="X609" s="278"/>
      <c r="Y609" s="278"/>
      <c r="Z609" s="278"/>
    </row>
    <row r="610">
      <c r="A610" s="278"/>
      <c r="B610" s="278"/>
      <c r="C610" s="278"/>
      <c r="D610" s="278"/>
      <c r="E610" s="278"/>
      <c r="F610" s="278"/>
      <c r="G610" s="278"/>
      <c r="H610" s="278"/>
      <c r="I610" s="278"/>
      <c r="J610" s="278"/>
      <c r="K610" s="278"/>
      <c r="L610" s="278"/>
      <c r="M610" s="278"/>
      <c r="N610" s="278"/>
      <c r="O610" s="278"/>
      <c r="P610" s="278"/>
      <c r="Q610" s="278"/>
      <c r="R610" s="278"/>
      <c r="S610" s="278"/>
      <c r="T610" s="278"/>
      <c r="U610" s="278"/>
      <c r="V610" s="278"/>
      <c r="W610" s="278"/>
      <c r="X610" s="278"/>
      <c r="Y610" s="278"/>
      <c r="Z610" s="278"/>
    </row>
    <row r="611">
      <c r="A611" s="278"/>
      <c r="B611" s="278"/>
      <c r="C611" s="278"/>
      <c r="D611" s="278"/>
      <c r="E611" s="278"/>
      <c r="F611" s="278"/>
      <c r="G611" s="278"/>
      <c r="H611" s="278"/>
      <c r="I611" s="278"/>
      <c r="J611" s="278"/>
      <c r="K611" s="278"/>
      <c r="L611" s="278"/>
      <c r="M611" s="278"/>
      <c r="N611" s="278"/>
      <c r="O611" s="278"/>
      <c r="P611" s="278"/>
      <c r="Q611" s="278"/>
      <c r="R611" s="278"/>
      <c r="S611" s="278"/>
      <c r="T611" s="278"/>
      <c r="U611" s="278"/>
      <c r="V611" s="278"/>
      <c r="W611" s="278"/>
      <c r="X611" s="278"/>
      <c r="Y611" s="278"/>
      <c r="Z611" s="278"/>
    </row>
    <row r="612">
      <c r="A612" s="278"/>
      <c r="B612" s="278"/>
      <c r="C612" s="278"/>
      <c r="D612" s="278"/>
      <c r="E612" s="278"/>
      <c r="F612" s="278"/>
      <c r="G612" s="278"/>
      <c r="H612" s="278"/>
      <c r="I612" s="278"/>
      <c r="J612" s="278"/>
      <c r="K612" s="278"/>
      <c r="L612" s="278"/>
      <c r="M612" s="278"/>
      <c r="N612" s="278"/>
      <c r="O612" s="278"/>
      <c r="P612" s="278"/>
      <c r="Q612" s="278"/>
      <c r="R612" s="278"/>
      <c r="S612" s="278"/>
      <c r="T612" s="278"/>
      <c r="U612" s="278"/>
      <c r="V612" s="278"/>
      <c r="W612" s="278"/>
      <c r="X612" s="278"/>
      <c r="Y612" s="278"/>
      <c r="Z612" s="278"/>
    </row>
    <row r="613">
      <c r="A613" s="278"/>
      <c r="B613" s="278"/>
      <c r="C613" s="278"/>
      <c r="D613" s="278"/>
      <c r="E613" s="278"/>
      <c r="F613" s="278"/>
      <c r="G613" s="278"/>
      <c r="H613" s="278"/>
      <c r="I613" s="278"/>
      <c r="J613" s="278"/>
      <c r="K613" s="278"/>
      <c r="L613" s="278"/>
      <c r="M613" s="278"/>
      <c r="N613" s="278"/>
      <c r="O613" s="278"/>
      <c r="P613" s="278"/>
      <c r="Q613" s="278"/>
      <c r="R613" s="278"/>
      <c r="S613" s="278"/>
      <c r="T613" s="278"/>
      <c r="U613" s="278"/>
      <c r="V613" s="278"/>
      <c r="W613" s="278"/>
      <c r="X613" s="278"/>
      <c r="Y613" s="278"/>
      <c r="Z613" s="278"/>
    </row>
    <row r="614">
      <c r="A614" s="278"/>
      <c r="B614" s="278"/>
      <c r="C614" s="278"/>
      <c r="D614" s="278"/>
      <c r="E614" s="278"/>
      <c r="F614" s="278"/>
      <c r="G614" s="278"/>
      <c r="H614" s="278"/>
      <c r="I614" s="278"/>
      <c r="J614" s="278"/>
      <c r="K614" s="278"/>
      <c r="L614" s="278"/>
      <c r="M614" s="278"/>
      <c r="N614" s="278"/>
      <c r="O614" s="278"/>
      <c r="P614" s="278"/>
      <c r="Q614" s="278"/>
      <c r="R614" s="278"/>
      <c r="S614" s="278"/>
      <c r="T614" s="278"/>
      <c r="U614" s="278"/>
      <c r="V614" s="278"/>
      <c r="W614" s="278"/>
      <c r="X614" s="278"/>
      <c r="Y614" s="278"/>
      <c r="Z614" s="278"/>
    </row>
    <row r="615">
      <c r="A615" s="278"/>
      <c r="B615" s="278"/>
      <c r="C615" s="278"/>
      <c r="D615" s="278"/>
      <c r="E615" s="278"/>
      <c r="F615" s="278"/>
      <c r="G615" s="278"/>
      <c r="H615" s="278"/>
      <c r="I615" s="278"/>
      <c r="J615" s="278"/>
      <c r="K615" s="278"/>
      <c r="L615" s="278"/>
      <c r="M615" s="278"/>
      <c r="N615" s="278"/>
      <c r="O615" s="278"/>
      <c r="P615" s="278"/>
      <c r="Q615" s="278"/>
      <c r="R615" s="278"/>
      <c r="S615" s="278"/>
      <c r="T615" s="278"/>
      <c r="U615" s="278"/>
      <c r="V615" s="278"/>
      <c r="W615" s="278"/>
      <c r="X615" s="278"/>
      <c r="Y615" s="278"/>
      <c r="Z615" s="278"/>
    </row>
    <row r="616">
      <c r="A616" s="278"/>
      <c r="B616" s="278"/>
      <c r="C616" s="278"/>
      <c r="D616" s="278"/>
      <c r="E616" s="278"/>
      <c r="F616" s="278"/>
      <c r="G616" s="278"/>
      <c r="H616" s="278"/>
      <c r="I616" s="278"/>
      <c r="J616" s="278"/>
      <c r="K616" s="278"/>
      <c r="L616" s="278"/>
      <c r="M616" s="278"/>
      <c r="N616" s="278"/>
      <c r="O616" s="278"/>
      <c r="P616" s="278"/>
      <c r="Q616" s="278"/>
      <c r="R616" s="278"/>
      <c r="S616" s="278"/>
      <c r="T616" s="278"/>
      <c r="U616" s="278"/>
      <c r="V616" s="278"/>
      <c r="W616" s="278"/>
      <c r="X616" s="278"/>
      <c r="Y616" s="278"/>
      <c r="Z616" s="278"/>
    </row>
    <row r="617">
      <c r="A617" s="278"/>
      <c r="B617" s="278"/>
      <c r="C617" s="278"/>
      <c r="D617" s="278"/>
      <c r="E617" s="278"/>
      <c r="F617" s="278"/>
      <c r="G617" s="278"/>
      <c r="H617" s="278"/>
      <c r="I617" s="278"/>
      <c r="J617" s="278"/>
      <c r="K617" s="278"/>
      <c r="L617" s="278"/>
      <c r="M617" s="278"/>
      <c r="N617" s="278"/>
      <c r="O617" s="278"/>
      <c r="P617" s="278"/>
      <c r="Q617" s="278"/>
      <c r="R617" s="278"/>
      <c r="S617" s="278"/>
      <c r="T617" s="278"/>
      <c r="U617" s="278"/>
      <c r="V617" s="278"/>
      <c r="W617" s="278"/>
      <c r="X617" s="278"/>
      <c r="Y617" s="278"/>
      <c r="Z617" s="278"/>
    </row>
    <row r="618">
      <c r="A618" s="278"/>
      <c r="B618" s="278"/>
      <c r="C618" s="278"/>
      <c r="D618" s="278"/>
      <c r="E618" s="278"/>
      <c r="F618" s="278"/>
      <c r="G618" s="278"/>
      <c r="H618" s="278"/>
      <c r="I618" s="278"/>
      <c r="J618" s="278"/>
      <c r="K618" s="278"/>
      <c r="L618" s="278"/>
      <c r="M618" s="278"/>
      <c r="N618" s="278"/>
      <c r="O618" s="278"/>
      <c r="P618" s="278"/>
      <c r="Q618" s="278"/>
      <c r="R618" s="278"/>
      <c r="S618" s="278"/>
      <c r="T618" s="278"/>
      <c r="U618" s="278"/>
      <c r="V618" s="278"/>
      <c r="W618" s="278"/>
      <c r="X618" s="278"/>
      <c r="Y618" s="278"/>
      <c r="Z618" s="278"/>
    </row>
    <row r="619">
      <c r="A619" s="278"/>
      <c r="B619" s="278"/>
      <c r="C619" s="278"/>
      <c r="D619" s="278"/>
      <c r="E619" s="278"/>
      <c r="F619" s="278"/>
      <c r="G619" s="278"/>
      <c r="H619" s="278"/>
      <c r="I619" s="278"/>
      <c r="J619" s="278"/>
      <c r="K619" s="278"/>
      <c r="L619" s="278"/>
      <c r="M619" s="278"/>
      <c r="N619" s="278"/>
      <c r="O619" s="278"/>
      <c r="P619" s="278"/>
      <c r="Q619" s="278"/>
      <c r="R619" s="278"/>
      <c r="S619" s="278"/>
      <c r="T619" s="278"/>
      <c r="U619" s="278"/>
      <c r="V619" s="278"/>
      <c r="W619" s="278"/>
      <c r="X619" s="278"/>
      <c r="Y619" s="278"/>
      <c r="Z619" s="278"/>
    </row>
    <row r="620">
      <c r="A620" s="278"/>
      <c r="B620" s="278"/>
      <c r="C620" s="278"/>
      <c r="D620" s="278"/>
      <c r="E620" s="278"/>
      <c r="F620" s="278"/>
      <c r="G620" s="278"/>
      <c r="H620" s="278"/>
      <c r="I620" s="278"/>
      <c r="J620" s="278"/>
      <c r="K620" s="278"/>
      <c r="L620" s="278"/>
      <c r="M620" s="278"/>
      <c r="N620" s="278"/>
      <c r="O620" s="278"/>
      <c r="P620" s="278"/>
      <c r="Q620" s="278"/>
      <c r="R620" s="278"/>
      <c r="S620" s="278"/>
      <c r="T620" s="278"/>
      <c r="U620" s="278"/>
      <c r="V620" s="278"/>
      <c r="W620" s="278"/>
      <c r="X620" s="278"/>
      <c r="Y620" s="278"/>
      <c r="Z620" s="278"/>
    </row>
    <row r="621">
      <c r="A621" s="278"/>
      <c r="B621" s="278"/>
      <c r="C621" s="278"/>
      <c r="D621" s="278"/>
      <c r="E621" s="278"/>
      <c r="F621" s="278"/>
      <c r="G621" s="278"/>
      <c r="H621" s="278"/>
      <c r="I621" s="278"/>
      <c r="J621" s="278"/>
      <c r="K621" s="278"/>
      <c r="L621" s="278"/>
      <c r="M621" s="278"/>
      <c r="N621" s="278"/>
      <c r="O621" s="278"/>
      <c r="P621" s="278"/>
      <c r="Q621" s="278"/>
      <c r="R621" s="278"/>
      <c r="S621" s="278"/>
      <c r="T621" s="278"/>
      <c r="U621" s="278"/>
      <c r="V621" s="278"/>
      <c r="W621" s="278"/>
      <c r="X621" s="278"/>
      <c r="Y621" s="278"/>
      <c r="Z621" s="278"/>
    </row>
    <row r="622">
      <c r="A622" s="278"/>
      <c r="B622" s="278"/>
      <c r="C622" s="278"/>
      <c r="D622" s="278"/>
      <c r="E622" s="278"/>
      <c r="F622" s="278"/>
      <c r="G622" s="278"/>
      <c r="H622" s="278"/>
      <c r="I622" s="278"/>
      <c r="J622" s="278"/>
      <c r="K622" s="278"/>
      <c r="L622" s="278"/>
      <c r="M622" s="278"/>
      <c r="N622" s="278"/>
      <c r="O622" s="278"/>
      <c r="P622" s="278"/>
      <c r="Q622" s="278"/>
      <c r="R622" s="278"/>
      <c r="S622" s="278"/>
      <c r="T622" s="278"/>
      <c r="U622" s="278"/>
      <c r="V622" s="278"/>
      <c r="W622" s="278"/>
      <c r="X622" s="278"/>
      <c r="Y622" s="278"/>
      <c r="Z622" s="278"/>
    </row>
    <row r="623">
      <c r="A623" s="278"/>
      <c r="B623" s="278"/>
      <c r="C623" s="278"/>
      <c r="D623" s="278"/>
      <c r="E623" s="278"/>
      <c r="F623" s="278"/>
      <c r="G623" s="278"/>
      <c r="H623" s="278"/>
      <c r="I623" s="278"/>
      <c r="J623" s="278"/>
      <c r="K623" s="278"/>
      <c r="L623" s="278"/>
      <c r="M623" s="278"/>
      <c r="N623" s="278"/>
      <c r="O623" s="278"/>
      <c r="P623" s="278"/>
      <c r="Q623" s="278"/>
      <c r="R623" s="278"/>
      <c r="S623" s="278"/>
      <c r="T623" s="278"/>
      <c r="U623" s="278"/>
      <c r="V623" s="278"/>
      <c r="W623" s="278"/>
      <c r="X623" s="278"/>
      <c r="Y623" s="278"/>
      <c r="Z623" s="278"/>
    </row>
    <row r="624">
      <c r="A624" s="278"/>
      <c r="B624" s="278"/>
      <c r="C624" s="278"/>
      <c r="D624" s="278"/>
      <c r="E624" s="278"/>
      <c r="F624" s="278"/>
      <c r="G624" s="278"/>
      <c r="H624" s="278"/>
      <c r="I624" s="278"/>
      <c r="J624" s="278"/>
      <c r="K624" s="278"/>
      <c r="L624" s="278"/>
      <c r="M624" s="278"/>
      <c r="N624" s="278"/>
      <c r="O624" s="278"/>
      <c r="P624" s="278"/>
      <c r="Q624" s="278"/>
      <c r="R624" s="278"/>
      <c r="S624" s="278"/>
      <c r="T624" s="278"/>
      <c r="U624" s="278"/>
      <c r="V624" s="278"/>
      <c r="W624" s="278"/>
      <c r="X624" s="278"/>
      <c r="Y624" s="278"/>
      <c r="Z624" s="278"/>
    </row>
    <row r="625">
      <c r="A625" s="278"/>
      <c r="B625" s="278"/>
      <c r="C625" s="278"/>
      <c r="D625" s="278"/>
      <c r="E625" s="278"/>
      <c r="F625" s="278"/>
      <c r="G625" s="278"/>
      <c r="H625" s="278"/>
      <c r="I625" s="278"/>
      <c r="J625" s="278"/>
      <c r="K625" s="278"/>
      <c r="L625" s="278"/>
      <c r="M625" s="278"/>
      <c r="N625" s="278"/>
      <c r="O625" s="278"/>
      <c r="P625" s="278"/>
      <c r="Q625" s="278"/>
      <c r="R625" s="278"/>
      <c r="S625" s="278"/>
      <c r="T625" s="278"/>
      <c r="U625" s="278"/>
      <c r="V625" s="278"/>
      <c r="W625" s="278"/>
      <c r="X625" s="278"/>
      <c r="Y625" s="278"/>
      <c r="Z625" s="278"/>
    </row>
    <row r="626">
      <c r="A626" s="278"/>
      <c r="B626" s="278"/>
      <c r="C626" s="278"/>
      <c r="D626" s="278"/>
      <c r="E626" s="278"/>
      <c r="F626" s="278"/>
      <c r="G626" s="278"/>
      <c r="H626" s="278"/>
      <c r="I626" s="278"/>
      <c r="J626" s="278"/>
      <c r="K626" s="278"/>
      <c r="L626" s="278"/>
      <c r="M626" s="278"/>
      <c r="N626" s="278"/>
      <c r="O626" s="278"/>
      <c r="P626" s="278"/>
      <c r="Q626" s="278"/>
      <c r="R626" s="278"/>
      <c r="S626" s="278"/>
      <c r="T626" s="278"/>
      <c r="U626" s="278"/>
      <c r="V626" s="278"/>
      <c r="W626" s="278"/>
      <c r="X626" s="278"/>
      <c r="Y626" s="278"/>
      <c r="Z626" s="278"/>
    </row>
    <row r="627">
      <c r="A627" s="278"/>
      <c r="B627" s="278"/>
      <c r="C627" s="278"/>
      <c r="D627" s="278"/>
      <c r="E627" s="278"/>
      <c r="F627" s="278"/>
      <c r="G627" s="278"/>
      <c r="H627" s="278"/>
      <c r="I627" s="278"/>
      <c r="J627" s="278"/>
      <c r="K627" s="278"/>
      <c r="L627" s="278"/>
      <c r="M627" s="278"/>
      <c r="N627" s="278"/>
      <c r="O627" s="278"/>
      <c r="P627" s="278"/>
      <c r="Q627" s="278"/>
      <c r="R627" s="278"/>
      <c r="S627" s="278"/>
      <c r="T627" s="278"/>
      <c r="U627" s="278"/>
      <c r="V627" s="278"/>
      <c r="W627" s="278"/>
      <c r="X627" s="278"/>
      <c r="Y627" s="278"/>
      <c r="Z627" s="278"/>
    </row>
    <row r="628">
      <c r="A628" s="278"/>
      <c r="B628" s="278"/>
      <c r="C628" s="278"/>
      <c r="D628" s="278"/>
      <c r="E628" s="278"/>
      <c r="F628" s="278"/>
      <c r="G628" s="278"/>
      <c r="H628" s="278"/>
      <c r="I628" s="278"/>
      <c r="J628" s="278"/>
      <c r="K628" s="278"/>
      <c r="L628" s="278"/>
      <c r="M628" s="278"/>
      <c r="N628" s="278"/>
      <c r="O628" s="278"/>
      <c r="P628" s="278"/>
      <c r="Q628" s="278"/>
      <c r="R628" s="278"/>
      <c r="S628" s="278"/>
      <c r="T628" s="278"/>
      <c r="U628" s="278"/>
      <c r="V628" s="278"/>
      <c r="W628" s="278"/>
      <c r="X628" s="278"/>
      <c r="Y628" s="278"/>
      <c r="Z628" s="278"/>
    </row>
    <row r="629">
      <c r="A629" s="278"/>
      <c r="B629" s="278"/>
      <c r="C629" s="278"/>
      <c r="D629" s="278"/>
      <c r="E629" s="278"/>
      <c r="F629" s="278"/>
      <c r="G629" s="278"/>
      <c r="H629" s="278"/>
      <c r="I629" s="278"/>
      <c r="J629" s="278"/>
      <c r="K629" s="278"/>
      <c r="L629" s="278"/>
      <c r="M629" s="278"/>
      <c r="N629" s="278"/>
      <c r="O629" s="278"/>
      <c r="P629" s="278"/>
      <c r="Q629" s="278"/>
      <c r="R629" s="278"/>
      <c r="S629" s="278"/>
      <c r="T629" s="278"/>
      <c r="U629" s="278"/>
      <c r="V629" s="278"/>
      <c r="W629" s="278"/>
      <c r="X629" s="278"/>
      <c r="Y629" s="278"/>
      <c r="Z629" s="278"/>
    </row>
    <row r="630">
      <c r="A630" s="278"/>
      <c r="B630" s="278"/>
      <c r="C630" s="278"/>
      <c r="D630" s="278"/>
      <c r="E630" s="278"/>
      <c r="F630" s="278"/>
      <c r="G630" s="278"/>
      <c r="H630" s="278"/>
      <c r="I630" s="278"/>
      <c r="J630" s="278"/>
      <c r="K630" s="278"/>
      <c r="L630" s="278"/>
      <c r="M630" s="278"/>
      <c r="N630" s="278"/>
      <c r="O630" s="278"/>
      <c r="P630" s="278"/>
      <c r="Q630" s="278"/>
      <c r="R630" s="278"/>
      <c r="S630" s="278"/>
      <c r="T630" s="278"/>
      <c r="U630" s="278"/>
      <c r="V630" s="278"/>
      <c r="W630" s="278"/>
      <c r="X630" s="278"/>
      <c r="Y630" s="278"/>
      <c r="Z630" s="278"/>
    </row>
    <row r="631">
      <c r="A631" s="278"/>
      <c r="B631" s="278"/>
      <c r="C631" s="278"/>
      <c r="D631" s="278"/>
      <c r="E631" s="278"/>
      <c r="F631" s="278"/>
      <c r="G631" s="278"/>
      <c r="H631" s="278"/>
      <c r="I631" s="278"/>
      <c r="J631" s="278"/>
      <c r="K631" s="278"/>
      <c r="L631" s="278"/>
      <c r="M631" s="278"/>
      <c r="N631" s="278"/>
      <c r="O631" s="278"/>
      <c r="P631" s="278"/>
      <c r="Q631" s="278"/>
      <c r="R631" s="278"/>
      <c r="S631" s="278"/>
      <c r="T631" s="278"/>
      <c r="U631" s="278"/>
      <c r="V631" s="278"/>
      <c r="W631" s="278"/>
      <c r="X631" s="278"/>
      <c r="Y631" s="278"/>
      <c r="Z631" s="278"/>
    </row>
    <row r="632">
      <c r="A632" s="278"/>
      <c r="B632" s="278"/>
      <c r="C632" s="278"/>
      <c r="D632" s="278"/>
      <c r="E632" s="278"/>
      <c r="F632" s="278"/>
      <c r="G632" s="278"/>
      <c r="H632" s="278"/>
      <c r="I632" s="278"/>
      <c r="J632" s="278"/>
      <c r="K632" s="278"/>
      <c r="L632" s="278"/>
      <c r="M632" s="278"/>
      <c r="N632" s="278"/>
      <c r="O632" s="278"/>
      <c r="P632" s="278"/>
      <c r="Q632" s="278"/>
      <c r="R632" s="278"/>
      <c r="S632" s="278"/>
      <c r="T632" s="278"/>
      <c r="U632" s="278"/>
      <c r="V632" s="278"/>
      <c r="W632" s="278"/>
      <c r="X632" s="278"/>
      <c r="Y632" s="278"/>
      <c r="Z632" s="278"/>
    </row>
    <row r="633">
      <c r="A633" s="278"/>
      <c r="B633" s="278"/>
      <c r="C633" s="278"/>
      <c r="D633" s="278"/>
      <c r="E633" s="278"/>
      <c r="F633" s="278"/>
      <c r="G633" s="278"/>
      <c r="H633" s="278"/>
      <c r="I633" s="278"/>
      <c r="J633" s="278"/>
      <c r="K633" s="278"/>
      <c r="L633" s="278"/>
      <c r="M633" s="278"/>
      <c r="N633" s="278"/>
      <c r="O633" s="278"/>
      <c r="P633" s="278"/>
      <c r="Q633" s="278"/>
      <c r="R633" s="278"/>
      <c r="S633" s="278"/>
      <c r="T633" s="278"/>
      <c r="U633" s="278"/>
      <c r="V633" s="278"/>
      <c r="W633" s="278"/>
      <c r="X633" s="278"/>
      <c r="Y633" s="278"/>
      <c r="Z633" s="278"/>
    </row>
    <row r="634">
      <c r="A634" s="278"/>
      <c r="B634" s="278"/>
      <c r="C634" s="278"/>
      <c r="D634" s="278"/>
      <c r="E634" s="278"/>
      <c r="F634" s="278"/>
      <c r="G634" s="278"/>
      <c r="H634" s="278"/>
      <c r="I634" s="278"/>
      <c r="J634" s="278"/>
      <c r="K634" s="278"/>
      <c r="L634" s="278"/>
      <c r="M634" s="278"/>
      <c r="N634" s="278"/>
      <c r="O634" s="278"/>
      <c r="P634" s="278"/>
      <c r="Q634" s="278"/>
      <c r="R634" s="278"/>
      <c r="S634" s="278"/>
      <c r="T634" s="278"/>
      <c r="U634" s="278"/>
      <c r="V634" s="278"/>
      <c r="W634" s="278"/>
      <c r="X634" s="278"/>
      <c r="Y634" s="278"/>
      <c r="Z634" s="278"/>
    </row>
    <row r="635">
      <c r="A635" s="278"/>
      <c r="B635" s="278"/>
      <c r="C635" s="278"/>
      <c r="D635" s="278"/>
      <c r="E635" s="278"/>
      <c r="F635" s="278"/>
      <c r="G635" s="278"/>
      <c r="H635" s="278"/>
      <c r="I635" s="278"/>
      <c r="J635" s="278"/>
      <c r="K635" s="278"/>
      <c r="L635" s="278"/>
      <c r="M635" s="278"/>
      <c r="N635" s="278"/>
      <c r="O635" s="278"/>
      <c r="P635" s="278"/>
      <c r="Q635" s="278"/>
      <c r="R635" s="278"/>
      <c r="S635" s="278"/>
      <c r="T635" s="278"/>
      <c r="U635" s="278"/>
      <c r="V635" s="278"/>
      <c r="W635" s="278"/>
      <c r="X635" s="278"/>
      <c r="Y635" s="278"/>
      <c r="Z635" s="278"/>
    </row>
    <row r="636">
      <c r="A636" s="278"/>
      <c r="B636" s="278"/>
      <c r="C636" s="278"/>
      <c r="D636" s="278"/>
      <c r="E636" s="278"/>
      <c r="F636" s="278"/>
      <c r="G636" s="278"/>
      <c r="H636" s="278"/>
      <c r="I636" s="278"/>
      <c r="J636" s="278"/>
      <c r="K636" s="278"/>
      <c r="L636" s="278"/>
      <c r="M636" s="278"/>
      <c r="N636" s="278"/>
      <c r="O636" s="278"/>
      <c r="P636" s="278"/>
      <c r="Q636" s="278"/>
      <c r="R636" s="278"/>
      <c r="S636" s="278"/>
      <c r="T636" s="278"/>
      <c r="U636" s="278"/>
      <c r="V636" s="278"/>
      <c r="W636" s="278"/>
      <c r="X636" s="278"/>
      <c r="Y636" s="278"/>
      <c r="Z636" s="278"/>
    </row>
    <row r="637">
      <c r="A637" s="278"/>
      <c r="B637" s="278"/>
      <c r="C637" s="278"/>
      <c r="D637" s="278"/>
      <c r="E637" s="278"/>
      <c r="F637" s="278"/>
      <c r="G637" s="278"/>
      <c r="H637" s="278"/>
      <c r="I637" s="278"/>
      <c r="J637" s="278"/>
      <c r="K637" s="278"/>
      <c r="L637" s="278"/>
      <c r="M637" s="278"/>
      <c r="N637" s="278"/>
      <c r="O637" s="278"/>
      <c r="P637" s="278"/>
      <c r="Q637" s="278"/>
      <c r="R637" s="278"/>
      <c r="S637" s="278"/>
      <c r="T637" s="278"/>
      <c r="U637" s="278"/>
      <c r="V637" s="278"/>
      <c r="W637" s="278"/>
      <c r="X637" s="278"/>
      <c r="Y637" s="278"/>
      <c r="Z637" s="278"/>
    </row>
    <row r="638">
      <c r="A638" s="278"/>
      <c r="B638" s="278"/>
      <c r="C638" s="278"/>
      <c r="D638" s="278"/>
      <c r="E638" s="278"/>
      <c r="F638" s="278"/>
      <c r="G638" s="278"/>
      <c r="H638" s="278"/>
      <c r="I638" s="278"/>
      <c r="J638" s="278"/>
      <c r="K638" s="278"/>
      <c r="L638" s="278"/>
      <c r="M638" s="278"/>
      <c r="N638" s="278"/>
      <c r="O638" s="278"/>
      <c r="P638" s="278"/>
      <c r="Q638" s="278"/>
      <c r="R638" s="278"/>
      <c r="S638" s="278"/>
      <c r="T638" s="278"/>
      <c r="U638" s="278"/>
      <c r="V638" s="278"/>
      <c r="W638" s="278"/>
      <c r="X638" s="278"/>
      <c r="Y638" s="278"/>
      <c r="Z638" s="278"/>
    </row>
    <row r="639">
      <c r="A639" s="278"/>
      <c r="B639" s="278"/>
      <c r="C639" s="278"/>
      <c r="D639" s="278"/>
      <c r="E639" s="278"/>
      <c r="F639" s="278"/>
      <c r="G639" s="278"/>
      <c r="H639" s="278"/>
      <c r="I639" s="278"/>
      <c r="J639" s="278"/>
      <c r="K639" s="278"/>
      <c r="L639" s="278"/>
      <c r="M639" s="278"/>
      <c r="N639" s="278"/>
      <c r="O639" s="278"/>
      <c r="P639" s="278"/>
      <c r="Q639" s="278"/>
      <c r="R639" s="278"/>
      <c r="S639" s="278"/>
      <c r="T639" s="278"/>
      <c r="U639" s="278"/>
      <c r="V639" s="278"/>
      <c r="W639" s="278"/>
      <c r="X639" s="278"/>
      <c r="Y639" s="278"/>
      <c r="Z639" s="278"/>
    </row>
    <row r="640">
      <c r="A640" s="278"/>
      <c r="B640" s="278"/>
      <c r="C640" s="278"/>
      <c r="D640" s="278"/>
      <c r="E640" s="278"/>
      <c r="F640" s="278"/>
      <c r="G640" s="278"/>
      <c r="H640" s="278"/>
      <c r="I640" s="278"/>
      <c r="J640" s="278"/>
      <c r="K640" s="278"/>
      <c r="L640" s="278"/>
      <c r="M640" s="278"/>
      <c r="N640" s="278"/>
      <c r="O640" s="278"/>
      <c r="P640" s="278"/>
      <c r="Q640" s="278"/>
      <c r="R640" s="278"/>
      <c r="S640" s="278"/>
      <c r="T640" s="278"/>
      <c r="U640" s="278"/>
      <c r="V640" s="278"/>
      <c r="W640" s="278"/>
      <c r="X640" s="278"/>
      <c r="Y640" s="278"/>
      <c r="Z640" s="278"/>
    </row>
    <row r="641">
      <c r="A641" s="278"/>
      <c r="B641" s="278"/>
      <c r="C641" s="278"/>
      <c r="D641" s="278"/>
      <c r="E641" s="278"/>
      <c r="F641" s="278"/>
      <c r="G641" s="278"/>
      <c r="H641" s="278"/>
      <c r="I641" s="278"/>
      <c r="J641" s="278"/>
      <c r="K641" s="278"/>
      <c r="L641" s="278"/>
      <c r="M641" s="278"/>
      <c r="N641" s="278"/>
      <c r="O641" s="278"/>
      <c r="P641" s="278"/>
      <c r="Q641" s="278"/>
      <c r="R641" s="278"/>
      <c r="S641" s="278"/>
      <c r="T641" s="278"/>
      <c r="U641" s="278"/>
      <c r="V641" s="278"/>
      <c r="W641" s="278"/>
      <c r="X641" s="278"/>
      <c r="Y641" s="278"/>
      <c r="Z641" s="278"/>
    </row>
    <row r="642">
      <c r="A642" s="278"/>
      <c r="B642" s="278"/>
      <c r="C642" s="278"/>
      <c r="D642" s="278"/>
      <c r="E642" s="278"/>
      <c r="F642" s="278"/>
      <c r="G642" s="278"/>
      <c r="H642" s="278"/>
      <c r="I642" s="278"/>
      <c r="J642" s="278"/>
      <c r="K642" s="278"/>
      <c r="L642" s="278"/>
      <c r="M642" s="278"/>
      <c r="N642" s="278"/>
      <c r="O642" s="278"/>
      <c r="P642" s="278"/>
      <c r="Q642" s="278"/>
      <c r="R642" s="278"/>
      <c r="S642" s="278"/>
      <c r="T642" s="278"/>
      <c r="U642" s="278"/>
      <c r="V642" s="278"/>
      <c r="W642" s="278"/>
      <c r="X642" s="278"/>
      <c r="Y642" s="278"/>
      <c r="Z642" s="278"/>
    </row>
    <row r="643">
      <c r="A643" s="278"/>
      <c r="B643" s="278"/>
      <c r="C643" s="278"/>
      <c r="D643" s="278"/>
      <c r="E643" s="278"/>
      <c r="F643" s="278"/>
      <c r="G643" s="278"/>
      <c r="H643" s="278"/>
      <c r="I643" s="278"/>
      <c r="J643" s="278"/>
      <c r="K643" s="278"/>
      <c r="L643" s="278"/>
      <c r="M643" s="278"/>
      <c r="N643" s="278"/>
      <c r="O643" s="278"/>
      <c r="P643" s="278"/>
      <c r="Q643" s="278"/>
      <c r="R643" s="278"/>
      <c r="S643" s="278"/>
      <c r="T643" s="278"/>
      <c r="U643" s="278"/>
      <c r="V643" s="278"/>
      <c r="W643" s="278"/>
      <c r="X643" s="278"/>
      <c r="Y643" s="278"/>
      <c r="Z643" s="278"/>
    </row>
    <row r="644">
      <c r="A644" s="278"/>
      <c r="B644" s="278"/>
      <c r="C644" s="278"/>
      <c r="D644" s="278"/>
      <c r="E644" s="278"/>
      <c r="F644" s="278"/>
      <c r="G644" s="278"/>
      <c r="H644" s="278"/>
      <c r="I644" s="278"/>
      <c r="J644" s="278"/>
      <c r="K644" s="278"/>
      <c r="L644" s="278"/>
      <c r="M644" s="278"/>
      <c r="N644" s="278"/>
      <c r="O644" s="278"/>
      <c r="P644" s="278"/>
      <c r="Q644" s="278"/>
      <c r="R644" s="278"/>
      <c r="S644" s="278"/>
      <c r="T644" s="278"/>
      <c r="U644" s="278"/>
      <c r="V644" s="278"/>
      <c r="W644" s="278"/>
      <c r="X644" s="278"/>
      <c r="Y644" s="278"/>
      <c r="Z644" s="278"/>
    </row>
    <row r="645">
      <c r="A645" s="278"/>
      <c r="B645" s="278"/>
      <c r="C645" s="278"/>
      <c r="D645" s="278"/>
      <c r="E645" s="278"/>
      <c r="F645" s="278"/>
      <c r="G645" s="278"/>
      <c r="H645" s="278"/>
      <c r="I645" s="278"/>
      <c r="J645" s="278"/>
      <c r="K645" s="278"/>
      <c r="L645" s="278"/>
      <c r="M645" s="278"/>
      <c r="N645" s="278"/>
      <c r="O645" s="278"/>
      <c r="P645" s="278"/>
      <c r="Q645" s="278"/>
      <c r="R645" s="278"/>
      <c r="S645" s="278"/>
      <c r="T645" s="278"/>
      <c r="U645" s="278"/>
      <c r="V645" s="278"/>
      <c r="W645" s="278"/>
      <c r="X645" s="278"/>
      <c r="Y645" s="278"/>
      <c r="Z645" s="278"/>
    </row>
    <row r="646">
      <c r="A646" s="278"/>
      <c r="B646" s="278"/>
      <c r="C646" s="278"/>
      <c r="D646" s="278"/>
      <c r="E646" s="278"/>
      <c r="F646" s="278"/>
      <c r="G646" s="278"/>
      <c r="H646" s="278"/>
      <c r="I646" s="278"/>
      <c r="J646" s="278"/>
      <c r="K646" s="278"/>
      <c r="L646" s="278"/>
      <c r="M646" s="278"/>
      <c r="N646" s="278"/>
      <c r="O646" s="278"/>
      <c r="P646" s="278"/>
      <c r="Q646" s="278"/>
      <c r="R646" s="278"/>
      <c r="S646" s="278"/>
      <c r="T646" s="278"/>
      <c r="U646" s="278"/>
      <c r="V646" s="278"/>
      <c r="W646" s="278"/>
      <c r="X646" s="278"/>
      <c r="Y646" s="278"/>
      <c r="Z646" s="278"/>
    </row>
    <row r="647">
      <c r="A647" s="278"/>
      <c r="B647" s="278"/>
      <c r="C647" s="278"/>
      <c r="D647" s="278"/>
      <c r="E647" s="278"/>
      <c r="F647" s="278"/>
      <c r="G647" s="278"/>
      <c r="H647" s="278"/>
      <c r="I647" s="278"/>
      <c r="J647" s="278"/>
      <c r="K647" s="278"/>
      <c r="L647" s="278"/>
      <c r="M647" s="278"/>
      <c r="N647" s="278"/>
      <c r="O647" s="278"/>
      <c r="P647" s="278"/>
      <c r="Q647" s="278"/>
      <c r="R647" s="278"/>
      <c r="S647" s="278"/>
      <c r="T647" s="278"/>
      <c r="U647" s="278"/>
      <c r="V647" s="278"/>
      <c r="W647" s="278"/>
      <c r="X647" s="278"/>
      <c r="Y647" s="278"/>
      <c r="Z647" s="278"/>
    </row>
    <row r="648">
      <c r="A648" s="278"/>
      <c r="B648" s="278"/>
      <c r="C648" s="278"/>
      <c r="D648" s="278"/>
      <c r="E648" s="278"/>
      <c r="F648" s="278"/>
      <c r="G648" s="278"/>
      <c r="H648" s="278"/>
      <c r="I648" s="278"/>
      <c r="J648" s="278"/>
      <c r="K648" s="278"/>
      <c r="L648" s="278"/>
      <c r="M648" s="278"/>
      <c r="N648" s="278"/>
      <c r="O648" s="278"/>
      <c r="P648" s="278"/>
      <c r="Q648" s="278"/>
      <c r="R648" s="278"/>
      <c r="S648" s="278"/>
      <c r="T648" s="278"/>
      <c r="U648" s="278"/>
      <c r="V648" s="278"/>
      <c r="W648" s="278"/>
      <c r="X648" s="278"/>
      <c r="Y648" s="278"/>
      <c r="Z648" s="278"/>
    </row>
    <row r="649">
      <c r="A649" s="278"/>
      <c r="B649" s="278"/>
      <c r="C649" s="278"/>
      <c r="D649" s="278"/>
      <c r="E649" s="278"/>
      <c r="F649" s="278"/>
      <c r="G649" s="278"/>
      <c r="H649" s="278"/>
      <c r="I649" s="278"/>
      <c r="J649" s="278"/>
      <c r="K649" s="278"/>
      <c r="L649" s="278"/>
      <c r="M649" s="278"/>
      <c r="N649" s="278"/>
      <c r="O649" s="278"/>
      <c r="P649" s="278"/>
      <c r="Q649" s="278"/>
      <c r="R649" s="278"/>
      <c r="S649" s="278"/>
      <c r="T649" s="278"/>
      <c r="U649" s="278"/>
      <c r="V649" s="278"/>
      <c r="W649" s="278"/>
      <c r="X649" s="278"/>
      <c r="Y649" s="278"/>
      <c r="Z649" s="278"/>
    </row>
    <row r="650">
      <c r="A650" s="278"/>
      <c r="B650" s="278"/>
      <c r="C650" s="278"/>
      <c r="D650" s="278"/>
      <c r="E650" s="278"/>
      <c r="F650" s="278"/>
      <c r="G650" s="278"/>
      <c r="H650" s="278"/>
      <c r="I650" s="278"/>
      <c r="J650" s="278"/>
      <c r="K650" s="278"/>
      <c r="L650" s="278"/>
      <c r="M650" s="278"/>
      <c r="N650" s="278"/>
      <c r="O650" s="278"/>
      <c r="P650" s="278"/>
      <c r="Q650" s="278"/>
      <c r="R650" s="278"/>
      <c r="S650" s="278"/>
      <c r="T650" s="278"/>
      <c r="U650" s="278"/>
      <c r="V650" s="278"/>
      <c r="W650" s="278"/>
      <c r="X650" s="278"/>
      <c r="Y650" s="278"/>
      <c r="Z650" s="278"/>
    </row>
    <row r="651">
      <c r="A651" s="278"/>
      <c r="B651" s="278"/>
      <c r="C651" s="278"/>
      <c r="D651" s="278"/>
      <c r="E651" s="278"/>
      <c r="F651" s="278"/>
      <c r="G651" s="278"/>
      <c r="H651" s="278"/>
      <c r="I651" s="278"/>
      <c r="J651" s="278"/>
      <c r="K651" s="278"/>
      <c r="L651" s="278"/>
      <c r="M651" s="278"/>
      <c r="N651" s="278"/>
      <c r="O651" s="278"/>
      <c r="P651" s="278"/>
      <c r="Q651" s="278"/>
      <c r="R651" s="278"/>
      <c r="S651" s="278"/>
      <c r="T651" s="278"/>
      <c r="U651" s="278"/>
      <c r="V651" s="278"/>
      <c r="W651" s="278"/>
      <c r="X651" s="278"/>
      <c r="Y651" s="278"/>
      <c r="Z651" s="278"/>
    </row>
    <row r="652">
      <c r="A652" s="278"/>
      <c r="B652" s="278"/>
      <c r="C652" s="278"/>
      <c r="D652" s="278"/>
      <c r="E652" s="278"/>
      <c r="F652" s="278"/>
      <c r="G652" s="278"/>
      <c r="H652" s="278"/>
      <c r="I652" s="278"/>
      <c r="J652" s="278"/>
      <c r="K652" s="278"/>
      <c r="L652" s="278"/>
      <c r="M652" s="278"/>
      <c r="N652" s="278"/>
      <c r="O652" s="278"/>
      <c r="P652" s="278"/>
      <c r="Q652" s="278"/>
      <c r="R652" s="278"/>
      <c r="S652" s="278"/>
      <c r="T652" s="278"/>
      <c r="U652" s="278"/>
      <c r="V652" s="278"/>
      <c r="W652" s="278"/>
      <c r="X652" s="278"/>
      <c r="Y652" s="278"/>
      <c r="Z652" s="278"/>
    </row>
    <row r="653">
      <c r="A653" s="278"/>
      <c r="B653" s="278"/>
      <c r="C653" s="278"/>
      <c r="D653" s="278"/>
      <c r="E653" s="278"/>
      <c r="F653" s="278"/>
      <c r="G653" s="278"/>
      <c r="H653" s="278"/>
      <c r="I653" s="278"/>
      <c r="J653" s="278"/>
      <c r="K653" s="278"/>
      <c r="L653" s="278"/>
      <c r="M653" s="278"/>
      <c r="N653" s="278"/>
      <c r="O653" s="278"/>
      <c r="P653" s="278"/>
      <c r="Q653" s="278"/>
      <c r="R653" s="278"/>
      <c r="S653" s="278"/>
      <c r="T653" s="278"/>
      <c r="U653" s="278"/>
      <c r="V653" s="278"/>
      <c r="W653" s="278"/>
      <c r="X653" s="278"/>
      <c r="Y653" s="278"/>
      <c r="Z653" s="278"/>
    </row>
    <row r="654">
      <c r="A654" s="278"/>
      <c r="B654" s="278"/>
      <c r="C654" s="278"/>
      <c r="D654" s="278"/>
      <c r="E654" s="278"/>
      <c r="F654" s="278"/>
      <c r="G654" s="278"/>
      <c r="H654" s="278"/>
      <c r="I654" s="278"/>
      <c r="J654" s="278"/>
      <c r="K654" s="278"/>
      <c r="L654" s="278"/>
      <c r="M654" s="278"/>
      <c r="N654" s="278"/>
      <c r="O654" s="278"/>
      <c r="P654" s="278"/>
      <c r="Q654" s="278"/>
      <c r="R654" s="278"/>
      <c r="S654" s="278"/>
      <c r="T654" s="278"/>
      <c r="U654" s="278"/>
      <c r="V654" s="278"/>
      <c r="W654" s="278"/>
      <c r="X654" s="278"/>
      <c r="Y654" s="278"/>
      <c r="Z654" s="278"/>
    </row>
    <row r="655">
      <c r="A655" s="278"/>
      <c r="B655" s="278"/>
      <c r="C655" s="278"/>
      <c r="D655" s="278"/>
      <c r="E655" s="278"/>
      <c r="F655" s="278"/>
      <c r="G655" s="278"/>
      <c r="H655" s="278"/>
      <c r="I655" s="278"/>
      <c r="J655" s="278"/>
      <c r="K655" s="278"/>
      <c r="L655" s="278"/>
      <c r="M655" s="278"/>
      <c r="N655" s="278"/>
      <c r="O655" s="278"/>
      <c r="P655" s="278"/>
      <c r="Q655" s="278"/>
      <c r="R655" s="278"/>
      <c r="S655" s="278"/>
      <c r="T655" s="278"/>
      <c r="U655" s="278"/>
      <c r="V655" s="278"/>
      <c r="W655" s="278"/>
      <c r="X655" s="278"/>
      <c r="Y655" s="278"/>
      <c r="Z655" s="278"/>
    </row>
    <row r="656">
      <c r="A656" s="278"/>
      <c r="B656" s="278"/>
      <c r="C656" s="278"/>
      <c r="D656" s="278"/>
      <c r="E656" s="278"/>
      <c r="F656" s="278"/>
      <c r="G656" s="278"/>
      <c r="H656" s="278"/>
      <c r="I656" s="278"/>
      <c r="J656" s="278"/>
      <c r="K656" s="278"/>
      <c r="L656" s="278"/>
      <c r="M656" s="278"/>
      <c r="N656" s="278"/>
      <c r="O656" s="278"/>
      <c r="P656" s="278"/>
      <c r="Q656" s="278"/>
      <c r="R656" s="278"/>
      <c r="S656" s="278"/>
      <c r="T656" s="278"/>
      <c r="U656" s="278"/>
      <c r="V656" s="278"/>
      <c r="W656" s="278"/>
      <c r="X656" s="278"/>
      <c r="Y656" s="278"/>
      <c r="Z656" s="278"/>
    </row>
    <row r="657">
      <c r="A657" s="278"/>
      <c r="B657" s="278"/>
      <c r="C657" s="278"/>
      <c r="D657" s="278"/>
      <c r="E657" s="278"/>
      <c r="F657" s="278"/>
      <c r="G657" s="278"/>
      <c r="H657" s="278"/>
      <c r="I657" s="278"/>
      <c r="J657" s="278"/>
      <c r="K657" s="278"/>
      <c r="L657" s="278"/>
      <c r="M657" s="278"/>
      <c r="N657" s="278"/>
      <c r="O657" s="278"/>
      <c r="P657" s="278"/>
      <c r="Q657" s="278"/>
      <c r="R657" s="278"/>
      <c r="S657" s="278"/>
      <c r="T657" s="278"/>
      <c r="U657" s="278"/>
      <c r="V657" s="278"/>
      <c r="W657" s="278"/>
      <c r="X657" s="278"/>
      <c r="Y657" s="278"/>
      <c r="Z657" s="278"/>
    </row>
    <row r="658">
      <c r="A658" s="278"/>
      <c r="B658" s="278"/>
      <c r="C658" s="278"/>
      <c r="D658" s="278"/>
      <c r="E658" s="278"/>
      <c r="F658" s="278"/>
      <c r="G658" s="278"/>
      <c r="H658" s="278"/>
      <c r="I658" s="278"/>
      <c r="J658" s="278"/>
      <c r="K658" s="278"/>
      <c r="L658" s="278"/>
      <c r="M658" s="278"/>
      <c r="N658" s="278"/>
      <c r="O658" s="278"/>
      <c r="P658" s="278"/>
      <c r="Q658" s="278"/>
      <c r="R658" s="278"/>
      <c r="S658" s="278"/>
      <c r="T658" s="278"/>
      <c r="U658" s="278"/>
      <c r="V658" s="278"/>
      <c r="W658" s="278"/>
      <c r="X658" s="278"/>
      <c r="Y658" s="278"/>
      <c r="Z658" s="278"/>
    </row>
    <row r="659">
      <c r="A659" s="278"/>
      <c r="B659" s="278"/>
      <c r="C659" s="278"/>
      <c r="D659" s="278"/>
      <c r="E659" s="278"/>
      <c r="F659" s="278"/>
      <c r="G659" s="278"/>
      <c r="H659" s="278"/>
      <c r="I659" s="278"/>
      <c r="J659" s="278"/>
      <c r="K659" s="278"/>
      <c r="L659" s="278"/>
      <c r="M659" s="278"/>
      <c r="N659" s="278"/>
      <c r="O659" s="278"/>
      <c r="P659" s="278"/>
      <c r="Q659" s="278"/>
      <c r="R659" s="278"/>
      <c r="S659" s="278"/>
      <c r="T659" s="278"/>
      <c r="U659" s="278"/>
      <c r="V659" s="278"/>
      <c r="W659" s="278"/>
      <c r="X659" s="278"/>
      <c r="Y659" s="278"/>
      <c r="Z659" s="278"/>
    </row>
    <row r="660">
      <c r="A660" s="278"/>
      <c r="B660" s="278"/>
      <c r="C660" s="278"/>
      <c r="D660" s="278"/>
      <c r="E660" s="278"/>
      <c r="F660" s="278"/>
      <c r="G660" s="278"/>
      <c r="H660" s="278"/>
      <c r="I660" s="278"/>
      <c r="J660" s="278"/>
      <c r="K660" s="278"/>
      <c r="L660" s="278"/>
      <c r="M660" s="278"/>
      <c r="N660" s="278"/>
      <c r="O660" s="278"/>
      <c r="P660" s="278"/>
      <c r="Q660" s="278"/>
      <c r="R660" s="278"/>
      <c r="S660" s="278"/>
      <c r="T660" s="278"/>
      <c r="U660" s="278"/>
      <c r="V660" s="278"/>
      <c r="W660" s="278"/>
      <c r="X660" s="278"/>
      <c r="Y660" s="278"/>
      <c r="Z660" s="278"/>
    </row>
    <row r="661">
      <c r="A661" s="278"/>
      <c r="B661" s="278"/>
      <c r="C661" s="278"/>
      <c r="D661" s="278"/>
      <c r="E661" s="278"/>
      <c r="F661" s="278"/>
      <c r="G661" s="278"/>
      <c r="H661" s="278"/>
      <c r="I661" s="278"/>
      <c r="J661" s="278"/>
      <c r="K661" s="278"/>
      <c r="L661" s="278"/>
      <c r="M661" s="278"/>
      <c r="N661" s="278"/>
      <c r="O661" s="278"/>
      <c r="P661" s="278"/>
      <c r="Q661" s="278"/>
      <c r="R661" s="278"/>
      <c r="S661" s="278"/>
      <c r="T661" s="278"/>
      <c r="U661" s="278"/>
      <c r="V661" s="278"/>
      <c r="W661" s="278"/>
      <c r="X661" s="278"/>
      <c r="Y661" s="278"/>
      <c r="Z661" s="278"/>
    </row>
    <row r="662">
      <c r="A662" s="278"/>
      <c r="B662" s="278"/>
      <c r="C662" s="278"/>
      <c r="D662" s="278"/>
      <c r="E662" s="278"/>
      <c r="F662" s="278"/>
      <c r="G662" s="278"/>
      <c r="H662" s="278"/>
      <c r="I662" s="278"/>
      <c r="J662" s="278"/>
      <c r="K662" s="278"/>
      <c r="L662" s="278"/>
      <c r="M662" s="278"/>
      <c r="N662" s="278"/>
      <c r="O662" s="278"/>
      <c r="P662" s="278"/>
      <c r="Q662" s="278"/>
      <c r="R662" s="278"/>
      <c r="S662" s="278"/>
      <c r="T662" s="278"/>
      <c r="U662" s="278"/>
      <c r="V662" s="278"/>
      <c r="W662" s="278"/>
      <c r="X662" s="278"/>
      <c r="Y662" s="278"/>
      <c r="Z662" s="278"/>
    </row>
    <row r="663">
      <c r="A663" s="278"/>
      <c r="B663" s="278"/>
      <c r="C663" s="278"/>
      <c r="D663" s="278"/>
      <c r="E663" s="278"/>
      <c r="F663" s="278"/>
      <c r="G663" s="278"/>
      <c r="H663" s="278"/>
      <c r="I663" s="278"/>
      <c r="J663" s="278"/>
      <c r="K663" s="278"/>
      <c r="L663" s="278"/>
      <c r="M663" s="278"/>
      <c r="N663" s="278"/>
      <c r="O663" s="278"/>
      <c r="P663" s="278"/>
      <c r="Q663" s="278"/>
      <c r="R663" s="278"/>
      <c r="S663" s="278"/>
      <c r="T663" s="278"/>
      <c r="U663" s="278"/>
      <c r="V663" s="278"/>
      <c r="W663" s="278"/>
      <c r="X663" s="278"/>
      <c r="Y663" s="278"/>
      <c r="Z663" s="278"/>
    </row>
    <row r="664">
      <c r="A664" s="278"/>
      <c r="B664" s="278"/>
      <c r="C664" s="278"/>
      <c r="D664" s="278"/>
      <c r="E664" s="278"/>
      <c r="F664" s="278"/>
      <c r="G664" s="278"/>
      <c r="H664" s="278"/>
      <c r="I664" s="278"/>
      <c r="J664" s="278"/>
      <c r="K664" s="278"/>
      <c r="L664" s="278"/>
      <c r="M664" s="278"/>
      <c r="N664" s="278"/>
      <c r="O664" s="278"/>
      <c r="P664" s="278"/>
      <c r="Q664" s="278"/>
      <c r="R664" s="278"/>
      <c r="S664" s="278"/>
      <c r="T664" s="278"/>
      <c r="U664" s="278"/>
      <c r="V664" s="278"/>
      <c r="W664" s="278"/>
      <c r="X664" s="278"/>
      <c r="Y664" s="278"/>
      <c r="Z664" s="278"/>
    </row>
    <row r="665">
      <c r="A665" s="278"/>
      <c r="B665" s="278"/>
      <c r="C665" s="278"/>
      <c r="D665" s="278"/>
      <c r="E665" s="278"/>
      <c r="F665" s="278"/>
      <c r="G665" s="278"/>
      <c r="H665" s="278"/>
      <c r="I665" s="278"/>
      <c r="J665" s="278"/>
      <c r="K665" s="278"/>
      <c r="L665" s="278"/>
      <c r="M665" s="278"/>
      <c r="N665" s="278"/>
      <c r="O665" s="278"/>
      <c r="P665" s="278"/>
      <c r="Q665" s="278"/>
      <c r="R665" s="278"/>
      <c r="S665" s="278"/>
      <c r="T665" s="278"/>
      <c r="U665" s="278"/>
      <c r="V665" s="278"/>
      <c r="W665" s="278"/>
      <c r="X665" s="278"/>
      <c r="Y665" s="278"/>
      <c r="Z665" s="278"/>
    </row>
    <row r="666">
      <c r="A666" s="278"/>
      <c r="B666" s="278"/>
      <c r="C666" s="278"/>
      <c r="D666" s="278"/>
      <c r="E666" s="278"/>
      <c r="F666" s="278"/>
      <c r="G666" s="278"/>
      <c r="H666" s="278"/>
      <c r="I666" s="278"/>
      <c r="J666" s="278"/>
      <c r="K666" s="278"/>
      <c r="L666" s="278"/>
      <c r="M666" s="278"/>
      <c r="N666" s="278"/>
      <c r="O666" s="278"/>
      <c r="P666" s="278"/>
      <c r="Q666" s="278"/>
      <c r="R666" s="278"/>
      <c r="S666" s="278"/>
      <c r="T666" s="278"/>
      <c r="U666" s="278"/>
      <c r="V666" s="278"/>
      <c r="W666" s="278"/>
      <c r="X666" s="278"/>
      <c r="Y666" s="278"/>
      <c r="Z666" s="278"/>
    </row>
    <row r="667">
      <c r="A667" s="278"/>
      <c r="B667" s="278"/>
      <c r="C667" s="278"/>
      <c r="D667" s="278"/>
      <c r="E667" s="278"/>
      <c r="F667" s="278"/>
      <c r="G667" s="278"/>
      <c r="H667" s="278"/>
      <c r="I667" s="278"/>
      <c r="J667" s="278"/>
      <c r="K667" s="278"/>
      <c r="L667" s="278"/>
      <c r="M667" s="278"/>
      <c r="N667" s="278"/>
      <c r="O667" s="278"/>
      <c r="P667" s="278"/>
      <c r="Q667" s="278"/>
      <c r="R667" s="278"/>
      <c r="S667" s="278"/>
      <c r="T667" s="278"/>
      <c r="U667" s="278"/>
      <c r="V667" s="278"/>
      <c r="W667" s="278"/>
      <c r="X667" s="278"/>
      <c r="Y667" s="278"/>
      <c r="Z667" s="278"/>
    </row>
    <row r="668">
      <c r="A668" s="278"/>
      <c r="B668" s="278"/>
      <c r="C668" s="278"/>
      <c r="D668" s="278"/>
      <c r="E668" s="278"/>
      <c r="F668" s="278"/>
      <c r="G668" s="278"/>
      <c r="H668" s="278"/>
      <c r="I668" s="278"/>
      <c r="J668" s="278"/>
      <c r="K668" s="278"/>
      <c r="L668" s="278"/>
      <c r="M668" s="278"/>
      <c r="N668" s="278"/>
      <c r="O668" s="278"/>
      <c r="P668" s="278"/>
      <c r="Q668" s="278"/>
      <c r="R668" s="278"/>
      <c r="S668" s="278"/>
      <c r="T668" s="278"/>
      <c r="U668" s="278"/>
      <c r="V668" s="278"/>
      <c r="W668" s="278"/>
      <c r="X668" s="278"/>
      <c r="Y668" s="278"/>
      <c r="Z668" s="278"/>
    </row>
    <row r="669">
      <c r="A669" s="278"/>
      <c r="B669" s="278"/>
      <c r="C669" s="278"/>
      <c r="D669" s="278"/>
      <c r="E669" s="278"/>
      <c r="F669" s="278"/>
      <c r="G669" s="278"/>
      <c r="H669" s="278"/>
      <c r="I669" s="278"/>
      <c r="J669" s="278"/>
      <c r="K669" s="278"/>
      <c r="L669" s="278"/>
      <c r="M669" s="278"/>
      <c r="N669" s="278"/>
      <c r="O669" s="278"/>
      <c r="P669" s="278"/>
      <c r="Q669" s="278"/>
      <c r="R669" s="278"/>
      <c r="S669" s="278"/>
      <c r="T669" s="278"/>
      <c r="U669" s="278"/>
      <c r="V669" s="278"/>
      <c r="W669" s="278"/>
      <c r="X669" s="278"/>
      <c r="Y669" s="278"/>
      <c r="Z669" s="278"/>
    </row>
    <row r="670">
      <c r="A670" s="278"/>
      <c r="B670" s="278"/>
      <c r="C670" s="278"/>
      <c r="D670" s="278"/>
      <c r="E670" s="278"/>
      <c r="F670" s="278"/>
      <c r="G670" s="278"/>
      <c r="H670" s="278"/>
      <c r="I670" s="278"/>
      <c r="J670" s="278"/>
      <c r="K670" s="278"/>
      <c r="L670" s="278"/>
      <c r="M670" s="278"/>
      <c r="N670" s="278"/>
      <c r="O670" s="278"/>
      <c r="P670" s="278"/>
      <c r="Q670" s="278"/>
      <c r="R670" s="278"/>
      <c r="S670" s="278"/>
      <c r="T670" s="278"/>
      <c r="U670" s="278"/>
      <c r="V670" s="278"/>
      <c r="W670" s="278"/>
      <c r="X670" s="278"/>
      <c r="Y670" s="278"/>
      <c r="Z670" s="278"/>
    </row>
    <row r="671">
      <c r="A671" s="278"/>
      <c r="B671" s="278"/>
      <c r="C671" s="278"/>
      <c r="D671" s="278"/>
      <c r="E671" s="278"/>
      <c r="F671" s="278"/>
      <c r="G671" s="278"/>
      <c r="H671" s="278"/>
      <c r="I671" s="278"/>
      <c r="J671" s="278"/>
      <c r="K671" s="278"/>
      <c r="L671" s="278"/>
      <c r="M671" s="278"/>
      <c r="N671" s="278"/>
      <c r="O671" s="278"/>
      <c r="P671" s="278"/>
      <c r="Q671" s="278"/>
      <c r="R671" s="278"/>
      <c r="S671" s="278"/>
      <c r="T671" s="278"/>
      <c r="U671" s="278"/>
      <c r="V671" s="278"/>
      <c r="W671" s="278"/>
      <c r="X671" s="278"/>
      <c r="Y671" s="278"/>
      <c r="Z671" s="278"/>
    </row>
    <row r="672">
      <c r="A672" s="278"/>
      <c r="B672" s="278"/>
      <c r="C672" s="278"/>
      <c r="D672" s="278"/>
      <c r="E672" s="278"/>
      <c r="F672" s="278"/>
      <c r="G672" s="278"/>
      <c r="H672" s="278"/>
      <c r="I672" s="278"/>
      <c r="J672" s="278"/>
      <c r="K672" s="278"/>
      <c r="L672" s="278"/>
      <c r="M672" s="278"/>
      <c r="N672" s="278"/>
      <c r="O672" s="278"/>
      <c r="P672" s="278"/>
      <c r="Q672" s="278"/>
      <c r="R672" s="278"/>
      <c r="S672" s="278"/>
      <c r="T672" s="278"/>
      <c r="U672" s="278"/>
      <c r="V672" s="278"/>
      <c r="W672" s="278"/>
      <c r="X672" s="278"/>
      <c r="Y672" s="278"/>
      <c r="Z672" s="278"/>
    </row>
    <row r="673">
      <c r="A673" s="278"/>
      <c r="B673" s="278"/>
      <c r="C673" s="278"/>
      <c r="D673" s="278"/>
      <c r="E673" s="278"/>
      <c r="F673" s="278"/>
      <c r="G673" s="278"/>
      <c r="H673" s="278"/>
      <c r="I673" s="278"/>
      <c r="J673" s="278"/>
      <c r="K673" s="278"/>
      <c r="L673" s="278"/>
      <c r="M673" s="278"/>
      <c r="N673" s="278"/>
      <c r="O673" s="278"/>
      <c r="P673" s="278"/>
      <c r="Q673" s="278"/>
      <c r="R673" s="278"/>
      <c r="S673" s="278"/>
      <c r="T673" s="278"/>
      <c r="U673" s="278"/>
      <c r="V673" s="278"/>
      <c r="W673" s="278"/>
      <c r="X673" s="278"/>
      <c r="Y673" s="278"/>
      <c r="Z673" s="278"/>
    </row>
    <row r="674">
      <c r="A674" s="278"/>
      <c r="B674" s="278"/>
      <c r="C674" s="278"/>
      <c r="D674" s="278"/>
      <c r="E674" s="278"/>
      <c r="F674" s="278"/>
      <c r="G674" s="278"/>
      <c r="H674" s="278"/>
      <c r="I674" s="278"/>
      <c r="J674" s="278"/>
      <c r="K674" s="278"/>
      <c r="L674" s="278"/>
      <c r="M674" s="278"/>
      <c r="N674" s="278"/>
      <c r="O674" s="278"/>
      <c r="P674" s="278"/>
      <c r="Q674" s="278"/>
      <c r="R674" s="278"/>
      <c r="S674" s="278"/>
      <c r="T674" s="278"/>
      <c r="U674" s="278"/>
      <c r="V674" s="278"/>
      <c r="W674" s="278"/>
      <c r="X674" s="278"/>
      <c r="Y674" s="278"/>
      <c r="Z674" s="278"/>
    </row>
    <row r="675">
      <c r="A675" s="278"/>
      <c r="B675" s="278"/>
      <c r="C675" s="278"/>
      <c r="D675" s="278"/>
      <c r="E675" s="278"/>
      <c r="F675" s="278"/>
      <c r="G675" s="278"/>
      <c r="H675" s="278"/>
      <c r="I675" s="278"/>
      <c r="J675" s="278"/>
      <c r="K675" s="278"/>
      <c r="L675" s="278"/>
      <c r="M675" s="278"/>
      <c r="N675" s="278"/>
      <c r="O675" s="278"/>
      <c r="P675" s="278"/>
      <c r="Q675" s="278"/>
      <c r="R675" s="278"/>
      <c r="S675" s="278"/>
      <c r="T675" s="278"/>
      <c r="U675" s="278"/>
      <c r="V675" s="278"/>
      <c r="W675" s="278"/>
      <c r="X675" s="278"/>
      <c r="Y675" s="278"/>
      <c r="Z675" s="278"/>
    </row>
    <row r="676">
      <c r="A676" s="278"/>
      <c r="B676" s="278"/>
      <c r="C676" s="278"/>
      <c r="D676" s="278"/>
      <c r="E676" s="278"/>
      <c r="F676" s="278"/>
      <c r="G676" s="278"/>
      <c r="H676" s="278"/>
      <c r="I676" s="278"/>
      <c r="J676" s="278"/>
      <c r="K676" s="278"/>
      <c r="L676" s="278"/>
      <c r="M676" s="278"/>
      <c r="N676" s="278"/>
      <c r="O676" s="278"/>
      <c r="P676" s="278"/>
      <c r="Q676" s="278"/>
      <c r="R676" s="278"/>
      <c r="S676" s="278"/>
      <c r="T676" s="278"/>
      <c r="U676" s="278"/>
      <c r="V676" s="278"/>
      <c r="W676" s="278"/>
      <c r="X676" s="278"/>
      <c r="Y676" s="278"/>
      <c r="Z676" s="278"/>
    </row>
    <row r="677">
      <c r="A677" s="278"/>
      <c r="B677" s="278"/>
      <c r="C677" s="278"/>
      <c r="D677" s="278"/>
      <c r="E677" s="278"/>
      <c r="F677" s="278"/>
      <c r="G677" s="278"/>
      <c r="H677" s="278"/>
      <c r="I677" s="278"/>
      <c r="J677" s="278"/>
      <c r="K677" s="278"/>
      <c r="L677" s="278"/>
      <c r="M677" s="278"/>
      <c r="N677" s="278"/>
      <c r="O677" s="278"/>
      <c r="P677" s="278"/>
      <c r="Q677" s="278"/>
      <c r="R677" s="278"/>
      <c r="S677" s="278"/>
      <c r="T677" s="278"/>
      <c r="U677" s="278"/>
      <c r="V677" s="278"/>
      <c r="W677" s="278"/>
      <c r="X677" s="278"/>
      <c r="Y677" s="278"/>
      <c r="Z677" s="278"/>
    </row>
    <row r="678">
      <c r="A678" s="278"/>
      <c r="B678" s="278"/>
      <c r="C678" s="278"/>
      <c r="D678" s="278"/>
      <c r="E678" s="278"/>
      <c r="F678" s="278"/>
      <c r="G678" s="278"/>
      <c r="H678" s="278"/>
      <c r="I678" s="278"/>
      <c r="J678" s="278"/>
      <c r="K678" s="278"/>
      <c r="L678" s="278"/>
      <c r="M678" s="278"/>
      <c r="N678" s="278"/>
      <c r="O678" s="278"/>
      <c r="P678" s="278"/>
      <c r="Q678" s="278"/>
      <c r="R678" s="278"/>
      <c r="S678" s="278"/>
      <c r="T678" s="278"/>
      <c r="U678" s="278"/>
      <c r="V678" s="278"/>
      <c r="W678" s="278"/>
      <c r="X678" s="278"/>
      <c r="Y678" s="278"/>
      <c r="Z678" s="278"/>
    </row>
    <row r="679">
      <c r="A679" s="278"/>
      <c r="B679" s="278"/>
      <c r="C679" s="278"/>
      <c r="D679" s="278"/>
      <c r="E679" s="278"/>
      <c r="F679" s="278"/>
      <c r="G679" s="278"/>
      <c r="H679" s="278"/>
      <c r="I679" s="278"/>
      <c r="J679" s="278"/>
      <c r="K679" s="278"/>
      <c r="L679" s="278"/>
      <c r="M679" s="278"/>
      <c r="N679" s="278"/>
      <c r="O679" s="278"/>
      <c r="P679" s="278"/>
      <c r="Q679" s="278"/>
      <c r="R679" s="278"/>
      <c r="S679" s="278"/>
      <c r="T679" s="278"/>
      <c r="U679" s="278"/>
      <c r="V679" s="278"/>
      <c r="W679" s="278"/>
      <c r="X679" s="278"/>
      <c r="Y679" s="278"/>
      <c r="Z679" s="278"/>
    </row>
    <row r="680">
      <c r="A680" s="278"/>
      <c r="B680" s="278"/>
      <c r="C680" s="278"/>
      <c r="D680" s="278"/>
      <c r="E680" s="278"/>
      <c r="F680" s="278"/>
      <c r="G680" s="278"/>
      <c r="H680" s="278"/>
      <c r="I680" s="278"/>
      <c r="J680" s="278"/>
      <c r="K680" s="278"/>
      <c r="L680" s="278"/>
      <c r="M680" s="278"/>
      <c r="N680" s="278"/>
      <c r="O680" s="278"/>
      <c r="P680" s="278"/>
      <c r="Q680" s="278"/>
      <c r="R680" s="278"/>
      <c r="S680" s="278"/>
      <c r="T680" s="278"/>
      <c r="U680" s="278"/>
      <c r="V680" s="278"/>
      <c r="W680" s="278"/>
      <c r="X680" s="278"/>
      <c r="Y680" s="278"/>
      <c r="Z680" s="278"/>
    </row>
    <row r="681">
      <c r="A681" s="278"/>
      <c r="B681" s="278"/>
      <c r="C681" s="278"/>
      <c r="D681" s="278"/>
      <c r="E681" s="278"/>
      <c r="F681" s="278"/>
      <c r="G681" s="278"/>
      <c r="H681" s="278"/>
      <c r="I681" s="278"/>
      <c r="J681" s="278"/>
      <c r="K681" s="278"/>
      <c r="L681" s="278"/>
      <c r="M681" s="278"/>
      <c r="N681" s="278"/>
      <c r="O681" s="278"/>
      <c r="P681" s="278"/>
      <c r="Q681" s="278"/>
      <c r="R681" s="278"/>
      <c r="S681" s="278"/>
      <c r="T681" s="278"/>
      <c r="U681" s="278"/>
      <c r="V681" s="278"/>
      <c r="W681" s="278"/>
      <c r="X681" s="278"/>
      <c r="Y681" s="278"/>
      <c r="Z681" s="278"/>
    </row>
    <row r="682">
      <c r="A682" s="278"/>
      <c r="B682" s="278"/>
      <c r="C682" s="278"/>
      <c r="D682" s="278"/>
      <c r="E682" s="278"/>
      <c r="F682" s="278"/>
      <c r="G682" s="278"/>
      <c r="H682" s="278"/>
      <c r="I682" s="278"/>
      <c r="J682" s="278"/>
      <c r="K682" s="278"/>
      <c r="L682" s="278"/>
      <c r="M682" s="278"/>
      <c r="N682" s="278"/>
      <c r="O682" s="278"/>
      <c r="P682" s="278"/>
      <c r="Q682" s="278"/>
      <c r="R682" s="278"/>
      <c r="S682" s="278"/>
      <c r="T682" s="278"/>
      <c r="U682" s="278"/>
      <c r="V682" s="278"/>
      <c r="W682" s="278"/>
      <c r="X682" s="278"/>
      <c r="Y682" s="278"/>
      <c r="Z682" s="278"/>
    </row>
    <row r="683">
      <c r="A683" s="278"/>
      <c r="B683" s="278"/>
      <c r="C683" s="278"/>
      <c r="D683" s="278"/>
      <c r="E683" s="278"/>
      <c r="F683" s="278"/>
      <c r="G683" s="278"/>
      <c r="H683" s="278"/>
      <c r="I683" s="278"/>
      <c r="J683" s="278"/>
      <c r="K683" s="278"/>
      <c r="L683" s="278"/>
      <c r="M683" s="278"/>
      <c r="N683" s="278"/>
      <c r="O683" s="278"/>
      <c r="P683" s="278"/>
      <c r="Q683" s="278"/>
      <c r="R683" s="278"/>
      <c r="S683" s="278"/>
      <c r="T683" s="278"/>
      <c r="U683" s="278"/>
      <c r="V683" s="278"/>
      <c r="W683" s="278"/>
      <c r="X683" s="278"/>
      <c r="Y683" s="278"/>
      <c r="Z683" s="278"/>
    </row>
    <row r="684">
      <c r="A684" s="278"/>
      <c r="B684" s="278"/>
      <c r="C684" s="278"/>
      <c r="D684" s="278"/>
      <c r="E684" s="278"/>
      <c r="F684" s="278"/>
      <c r="G684" s="278"/>
      <c r="H684" s="278"/>
      <c r="I684" s="278"/>
      <c r="J684" s="278"/>
      <c r="K684" s="278"/>
      <c r="L684" s="278"/>
      <c r="M684" s="278"/>
      <c r="N684" s="278"/>
      <c r="O684" s="278"/>
      <c r="P684" s="278"/>
      <c r="Q684" s="278"/>
      <c r="R684" s="278"/>
      <c r="S684" s="278"/>
      <c r="T684" s="278"/>
      <c r="U684" s="278"/>
      <c r="V684" s="278"/>
      <c r="W684" s="278"/>
      <c r="X684" s="278"/>
      <c r="Y684" s="278"/>
      <c r="Z684" s="278"/>
    </row>
    <row r="685">
      <c r="A685" s="278"/>
      <c r="B685" s="278"/>
      <c r="C685" s="278"/>
      <c r="D685" s="278"/>
      <c r="E685" s="278"/>
      <c r="F685" s="278"/>
      <c r="G685" s="278"/>
      <c r="H685" s="278"/>
      <c r="I685" s="278"/>
      <c r="J685" s="278"/>
      <c r="K685" s="278"/>
      <c r="L685" s="278"/>
      <c r="M685" s="278"/>
      <c r="N685" s="278"/>
      <c r="O685" s="278"/>
      <c r="P685" s="278"/>
      <c r="Q685" s="278"/>
      <c r="R685" s="278"/>
      <c r="S685" s="278"/>
      <c r="T685" s="278"/>
      <c r="U685" s="278"/>
      <c r="V685" s="278"/>
      <c r="W685" s="278"/>
      <c r="X685" s="278"/>
      <c r="Y685" s="278"/>
      <c r="Z685" s="278"/>
    </row>
    <row r="686">
      <c r="A686" s="278"/>
      <c r="B686" s="278"/>
      <c r="C686" s="278"/>
      <c r="D686" s="278"/>
      <c r="E686" s="278"/>
      <c r="F686" s="278"/>
      <c r="G686" s="278"/>
      <c r="H686" s="278"/>
      <c r="I686" s="278"/>
      <c r="J686" s="278"/>
      <c r="K686" s="278"/>
      <c r="L686" s="278"/>
      <c r="M686" s="278"/>
      <c r="N686" s="278"/>
      <c r="O686" s="278"/>
      <c r="P686" s="278"/>
      <c r="Q686" s="278"/>
      <c r="R686" s="278"/>
      <c r="S686" s="278"/>
      <c r="T686" s="278"/>
      <c r="U686" s="278"/>
      <c r="V686" s="278"/>
      <c r="W686" s="278"/>
      <c r="X686" s="278"/>
      <c r="Y686" s="278"/>
      <c r="Z686" s="278"/>
    </row>
    <row r="687">
      <c r="A687" s="278"/>
      <c r="B687" s="278"/>
      <c r="C687" s="278"/>
      <c r="D687" s="278"/>
      <c r="E687" s="278"/>
      <c r="F687" s="278"/>
      <c r="G687" s="278"/>
      <c r="H687" s="278"/>
      <c r="I687" s="278"/>
      <c r="J687" s="278"/>
      <c r="K687" s="278"/>
      <c r="L687" s="278"/>
      <c r="M687" s="278"/>
      <c r="N687" s="278"/>
      <c r="O687" s="278"/>
      <c r="P687" s="278"/>
      <c r="Q687" s="278"/>
      <c r="R687" s="278"/>
      <c r="S687" s="278"/>
      <c r="T687" s="278"/>
      <c r="U687" s="278"/>
      <c r="V687" s="278"/>
      <c r="W687" s="278"/>
      <c r="X687" s="278"/>
      <c r="Y687" s="278"/>
      <c r="Z687" s="278"/>
    </row>
    <row r="688">
      <c r="A688" s="278"/>
      <c r="B688" s="278"/>
      <c r="C688" s="278"/>
      <c r="D688" s="278"/>
      <c r="E688" s="278"/>
      <c r="F688" s="278"/>
      <c r="G688" s="278"/>
      <c r="H688" s="278"/>
      <c r="I688" s="278"/>
      <c r="J688" s="278"/>
      <c r="K688" s="278"/>
      <c r="L688" s="278"/>
      <c r="M688" s="278"/>
      <c r="N688" s="278"/>
      <c r="O688" s="278"/>
      <c r="P688" s="278"/>
      <c r="Q688" s="278"/>
      <c r="R688" s="278"/>
      <c r="S688" s="278"/>
      <c r="T688" s="278"/>
      <c r="U688" s="278"/>
      <c r="V688" s="278"/>
      <c r="W688" s="278"/>
      <c r="X688" s="278"/>
      <c r="Y688" s="278"/>
      <c r="Z688" s="278"/>
    </row>
    <row r="689">
      <c r="A689" s="278"/>
      <c r="B689" s="278"/>
      <c r="C689" s="278"/>
      <c r="D689" s="278"/>
      <c r="E689" s="278"/>
      <c r="F689" s="278"/>
      <c r="G689" s="278"/>
      <c r="H689" s="278"/>
      <c r="I689" s="278"/>
      <c r="J689" s="278"/>
      <c r="K689" s="278"/>
      <c r="L689" s="278"/>
      <c r="M689" s="278"/>
      <c r="N689" s="278"/>
      <c r="O689" s="278"/>
      <c r="P689" s="278"/>
      <c r="Q689" s="278"/>
      <c r="R689" s="278"/>
      <c r="S689" s="278"/>
      <c r="T689" s="278"/>
      <c r="U689" s="278"/>
      <c r="V689" s="278"/>
      <c r="W689" s="278"/>
      <c r="X689" s="278"/>
      <c r="Y689" s="278"/>
      <c r="Z689" s="278"/>
    </row>
    <row r="690">
      <c r="A690" s="278"/>
      <c r="B690" s="278"/>
      <c r="C690" s="278"/>
      <c r="D690" s="278"/>
      <c r="E690" s="278"/>
      <c r="F690" s="278"/>
      <c r="G690" s="278"/>
      <c r="H690" s="278"/>
      <c r="I690" s="278"/>
      <c r="J690" s="278"/>
      <c r="K690" s="278"/>
      <c r="L690" s="278"/>
      <c r="M690" s="278"/>
      <c r="N690" s="278"/>
      <c r="O690" s="278"/>
      <c r="P690" s="278"/>
      <c r="Q690" s="278"/>
      <c r="R690" s="278"/>
      <c r="S690" s="278"/>
      <c r="T690" s="278"/>
      <c r="U690" s="278"/>
      <c r="V690" s="278"/>
      <c r="W690" s="278"/>
      <c r="X690" s="278"/>
      <c r="Y690" s="278"/>
      <c r="Z690" s="278"/>
    </row>
    <row r="691">
      <c r="A691" s="278"/>
      <c r="B691" s="278"/>
      <c r="C691" s="278"/>
      <c r="D691" s="278"/>
      <c r="E691" s="278"/>
      <c r="F691" s="278"/>
      <c r="G691" s="278"/>
      <c r="H691" s="278"/>
      <c r="I691" s="278"/>
      <c r="J691" s="278"/>
      <c r="K691" s="278"/>
      <c r="L691" s="278"/>
      <c r="M691" s="278"/>
      <c r="N691" s="278"/>
      <c r="O691" s="278"/>
      <c r="P691" s="278"/>
      <c r="Q691" s="278"/>
      <c r="R691" s="278"/>
      <c r="S691" s="278"/>
      <c r="T691" s="278"/>
      <c r="U691" s="278"/>
      <c r="V691" s="278"/>
      <c r="W691" s="278"/>
      <c r="X691" s="278"/>
      <c r="Y691" s="278"/>
      <c r="Z691" s="278"/>
    </row>
    <row r="692">
      <c r="A692" s="278"/>
      <c r="B692" s="278"/>
      <c r="C692" s="278"/>
      <c r="D692" s="278"/>
      <c r="E692" s="278"/>
      <c r="F692" s="278"/>
      <c r="G692" s="278"/>
      <c r="H692" s="278"/>
      <c r="I692" s="278"/>
      <c r="J692" s="278"/>
      <c r="K692" s="278"/>
      <c r="L692" s="278"/>
      <c r="M692" s="278"/>
      <c r="N692" s="278"/>
      <c r="O692" s="278"/>
      <c r="P692" s="278"/>
      <c r="Q692" s="278"/>
      <c r="R692" s="278"/>
      <c r="S692" s="278"/>
      <c r="T692" s="278"/>
      <c r="U692" s="278"/>
      <c r="V692" s="278"/>
      <c r="W692" s="278"/>
      <c r="X692" s="278"/>
      <c r="Y692" s="278"/>
      <c r="Z692" s="278"/>
    </row>
    <row r="693">
      <c r="A693" s="278"/>
      <c r="B693" s="278"/>
      <c r="C693" s="278"/>
      <c r="D693" s="278"/>
      <c r="E693" s="278"/>
      <c r="F693" s="278"/>
      <c r="G693" s="278"/>
      <c r="H693" s="278"/>
      <c r="I693" s="278"/>
      <c r="J693" s="278"/>
      <c r="K693" s="278"/>
      <c r="L693" s="278"/>
      <c r="M693" s="278"/>
      <c r="N693" s="278"/>
      <c r="O693" s="278"/>
      <c r="P693" s="278"/>
      <c r="Q693" s="278"/>
      <c r="R693" s="278"/>
      <c r="S693" s="278"/>
      <c r="T693" s="278"/>
      <c r="U693" s="278"/>
      <c r="V693" s="278"/>
      <c r="W693" s="278"/>
      <c r="X693" s="278"/>
      <c r="Y693" s="278"/>
      <c r="Z693" s="278"/>
    </row>
    <row r="694">
      <c r="A694" s="278"/>
      <c r="B694" s="278"/>
      <c r="C694" s="278"/>
      <c r="D694" s="278"/>
      <c r="E694" s="278"/>
      <c r="F694" s="278"/>
      <c r="G694" s="278"/>
      <c r="H694" s="278"/>
      <c r="I694" s="278"/>
      <c r="J694" s="278"/>
      <c r="K694" s="278"/>
      <c r="L694" s="278"/>
      <c r="M694" s="278"/>
      <c r="N694" s="278"/>
      <c r="O694" s="278"/>
      <c r="P694" s="278"/>
      <c r="Q694" s="278"/>
      <c r="R694" s="278"/>
      <c r="S694" s="278"/>
      <c r="T694" s="278"/>
      <c r="U694" s="278"/>
      <c r="V694" s="278"/>
      <c r="W694" s="278"/>
      <c r="X694" s="278"/>
      <c r="Y694" s="278"/>
      <c r="Z694" s="278"/>
    </row>
    <row r="695">
      <c r="A695" s="278"/>
      <c r="B695" s="278"/>
      <c r="C695" s="278"/>
      <c r="D695" s="278"/>
      <c r="E695" s="278"/>
      <c r="F695" s="278"/>
      <c r="G695" s="278"/>
      <c r="H695" s="278"/>
      <c r="I695" s="278"/>
      <c r="J695" s="278"/>
      <c r="K695" s="278"/>
      <c r="L695" s="278"/>
      <c r="M695" s="278"/>
      <c r="N695" s="278"/>
      <c r="O695" s="278"/>
      <c r="P695" s="278"/>
      <c r="Q695" s="278"/>
      <c r="R695" s="278"/>
      <c r="S695" s="278"/>
      <c r="T695" s="278"/>
      <c r="U695" s="278"/>
      <c r="V695" s="278"/>
      <c r="W695" s="278"/>
      <c r="X695" s="278"/>
      <c r="Y695" s="278"/>
      <c r="Z695" s="278"/>
    </row>
    <row r="696">
      <c r="A696" s="278"/>
      <c r="B696" s="278"/>
      <c r="C696" s="278"/>
      <c r="D696" s="278"/>
      <c r="E696" s="278"/>
      <c r="F696" s="278"/>
      <c r="G696" s="278"/>
      <c r="H696" s="278"/>
      <c r="I696" s="278"/>
      <c r="J696" s="278"/>
      <c r="K696" s="278"/>
      <c r="L696" s="278"/>
      <c r="M696" s="278"/>
      <c r="N696" s="278"/>
      <c r="O696" s="278"/>
      <c r="P696" s="278"/>
      <c r="Q696" s="278"/>
      <c r="R696" s="278"/>
      <c r="S696" s="278"/>
      <c r="T696" s="278"/>
      <c r="U696" s="278"/>
      <c r="V696" s="278"/>
      <c r="W696" s="278"/>
      <c r="X696" s="278"/>
      <c r="Y696" s="278"/>
      <c r="Z696" s="278"/>
    </row>
    <row r="697">
      <c r="A697" s="278"/>
      <c r="B697" s="278"/>
      <c r="C697" s="278"/>
      <c r="D697" s="278"/>
      <c r="E697" s="278"/>
      <c r="F697" s="278"/>
      <c r="G697" s="278"/>
      <c r="H697" s="278"/>
      <c r="I697" s="278"/>
      <c r="J697" s="278"/>
      <c r="K697" s="278"/>
      <c r="L697" s="278"/>
      <c r="M697" s="278"/>
      <c r="N697" s="278"/>
      <c r="O697" s="278"/>
      <c r="P697" s="278"/>
      <c r="Q697" s="278"/>
      <c r="R697" s="278"/>
      <c r="S697" s="278"/>
      <c r="T697" s="278"/>
      <c r="U697" s="278"/>
      <c r="V697" s="278"/>
      <c r="W697" s="278"/>
      <c r="X697" s="278"/>
      <c r="Y697" s="278"/>
      <c r="Z697" s="278"/>
    </row>
    <row r="698">
      <c r="A698" s="278"/>
      <c r="B698" s="278"/>
      <c r="C698" s="278"/>
      <c r="D698" s="278"/>
      <c r="E698" s="278"/>
      <c r="F698" s="278"/>
      <c r="G698" s="278"/>
      <c r="H698" s="278"/>
      <c r="I698" s="278"/>
      <c r="J698" s="278"/>
      <c r="K698" s="278"/>
      <c r="L698" s="278"/>
      <c r="M698" s="278"/>
      <c r="N698" s="278"/>
      <c r="O698" s="278"/>
      <c r="P698" s="278"/>
      <c r="Q698" s="278"/>
      <c r="R698" s="278"/>
      <c r="S698" s="278"/>
      <c r="T698" s="278"/>
      <c r="U698" s="278"/>
      <c r="V698" s="278"/>
      <c r="W698" s="278"/>
      <c r="X698" s="278"/>
      <c r="Y698" s="278"/>
      <c r="Z698" s="278"/>
    </row>
    <row r="699">
      <c r="A699" s="278"/>
      <c r="B699" s="278"/>
      <c r="C699" s="278"/>
      <c r="D699" s="278"/>
      <c r="E699" s="278"/>
      <c r="F699" s="278"/>
      <c r="G699" s="278"/>
      <c r="H699" s="278"/>
      <c r="I699" s="278"/>
      <c r="J699" s="278"/>
      <c r="K699" s="278"/>
      <c r="L699" s="278"/>
      <c r="M699" s="278"/>
      <c r="N699" s="278"/>
      <c r="O699" s="278"/>
      <c r="P699" s="278"/>
      <c r="Q699" s="278"/>
      <c r="R699" s="278"/>
      <c r="S699" s="278"/>
      <c r="T699" s="278"/>
      <c r="U699" s="278"/>
      <c r="V699" s="278"/>
      <c r="W699" s="278"/>
      <c r="X699" s="278"/>
      <c r="Y699" s="278"/>
      <c r="Z699" s="278"/>
    </row>
    <row r="700">
      <c r="A700" s="278"/>
      <c r="B700" s="278"/>
      <c r="C700" s="278"/>
      <c r="D700" s="278"/>
      <c r="E700" s="278"/>
      <c r="F700" s="278"/>
      <c r="G700" s="278"/>
      <c r="H700" s="278"/>
      <c r="I700" s="278"/>
      <c r="J700" s="278"/>
      <c r="K700" s="278"/>
      <c r="L700" s="278"/>
      <c r="M700" s="278"/>
      <c r="N700" s="278"/>
      <c r="O700" s="278"/>
      <c r="P700" s="278"/>
      <c r="Q700" s="278"/>
      <c r="R700" s="278"/>
      <c r="S700" s="278"/>
      <c r="T700" s="278"/>
      <c r="U700" s="278"/>
      <c r="V700" s="278"/>
      <c r="W700" s="278"/>
      <c r="X700" s="278"/>
      <c r="Y700" s="278"/>
      <c r="Z700" s="278"/>
    </row>
    <row r="701">
      <c r="A701" s="278"/>
      <c r="B701" s="278"/>
      <c r="C701" s="278"/>
      <c r="D701" s="278"/>
      <c r="E701" s="278"/>
      <c r="F701" s="278"/>
      <c r="G701" s="278"/>
      <c r="H701" s="278"/>
      <c r="I701" s="278"/>
      <c r="J701" s="278"/>
      <c r="K701" s="278"/>
      <c r="L701" s="278"/>
      <c r="M701" s="278"/>
      <c r="N701" s="278"/>
      <c r="O701" s="278"/>
      <c r="P701" s="278"/>
      <c r="Q701" s="278"/>
      <c r="R701" s="278"/>
      <c r="S701" s="278"/>
      <c r="T701" s="278"/>
      <c r="U701" s="278"/>
      <c r="V701" s="278"/>
      <c r="W701" s="278"/>
      <c r="X701" s="278"/>
      <c r="Y701" s="278"/>
      <c r="Z701" s="278"/>
    </row>
    <row r="702">
      <c r="A702" s="278"/>
      <c r="B702" s="278"/>
      <c r="C702" s="278"/>
      <c r="D702" s="278"/>
      <c r="E702" s="278"/>
      <c r="F702" s="278"/>
      <c r="G702" s="278"/>
      <c r="H702" s="278"/>
      <c r="I702" s="278"/>
      <c r="J702" s="278"/>
      <c r="K702" s="278"/>
      <c r="L702" s="278"/>
      <c r="M702" s="278"/>
      <c r="N702" s="278"/>
      <c r="O702" s="278"/>
      <c r="P702" s="278"/>
      <c r="Q702" s="278"/>
      <c r="R702" s="278"/>
      <c r="S702" s="278"/>
      <c r="T702" s="278"/>
      <c r="U702" s="278"/>
      <c r="V702" s="278"/>
      <c r="W702" s="278"/>
      <c r="X702" s="278"/>
      <c r="Y702" s="278"/>
      <c r="Z702" s="278"/>
    </row>
    <row r="703">
      <c r="A703" s="278"/>
      <c r="B703" s="278"/>
      <c r="C703" s="278"/>
      <c r="D703" s="278"/>
      <c r="E703" s="278"/>
      <c r="F703" s="278"/>
      <c r="G703" s="278"/>
      <c r="H703" s="278"/>
      <c r="I703" s="278"/>
      <c r="J703" s="278"/>
      <c r="K703" s="278"/>
      <c r="L703" s="278"/>
      <c r="M703" s="278"/>
      <c r="N703" s="278"/>
      <c r="O703" s="278"/>
      <c r="P703" s="278"/>
      <c r="Q703" s="278"/>
      <c r="R703" s="278"/>
      <c r="S703" s="278"/>
      <c r="T703" s="278"/>
      <c r="U703" s="278"/>
      <c r="V703" s="278"/>
      <c r="W703" s="278"/>
      <c r="X703" s="278"/>
      <c r="Y703" s="278"/>
      <c r="Z703" s="278"/>
    </row>
    <row r="704">
      <c r="A704" s="278"/>
      <c r="B704" s="278"/>
      <c r="C704" s="278"/>
      <c r="D704" s="278"/>
      <c r="E704" s="278"/>
      <c r="F704" s="278"/>
      <c r="G704" s="278"/>
      <c r="H704" s="278"/>
      <c r="I704" s="278"/>
      <c r="J704" s="278"/>
      <c r="K704" s="278"/>
      <c r="L704" s="278"/>
      <c r="M704" s="278"/>
      <c r="N704" s="278"/>
      <c r="O704" s="278"/>
      <c r="P704" s="278"/>
      <c r="Q704" s="278"/>
      <c r="R704" s="278"/>
      <c r="S704" s="278"/>
      <c r="T704" s="278"/>
      <c r="U704" s="278"/>
      <c r="V704" s="278"/>
      <c r="W704" s="278"/>
      <c r="X704" s="278"/>
      <c r="Y704" s="278"/>
      <c r="Z704" s="278"/>
    </row>
    <row r="705">
      <c r="A705" s="278"/>
      <c r="B705" s="278"/>
      <c r="C705" s="278"/>
      <c r="D705" s="278"/>
      <c r="E705" s="278"/>
      <c r="F705" s="278"/>
      <c r="G705" s="278"/>
      <c r="H705" s="278"/>
      <c r="I705" s="278"/>
      <c r="J705" s="278"/>
      <c r="K705" s="278"/>
      <c r="L705" s="278"/>
      <c r="M705" s="278"/>
      <c r="N705" s="278"/>
      <c r="O705" s="278"/>
      <c r="P705" s="278"/>
      <c r="Q705" s="278"/>
      <c r="R705" s="278"/>
      <c r="S705" s="278"/>
      <c r="T705" s="278"/>
      <c r="U705" s="278"/>
      <c r="V705" s="278"/>
      <c r="W705" s="278"/>
      <c r="X705" s="278"/>
      <c r="Y705" s="278"/>
      <c r="Z705" s="278"/>
    </row>
    <row r="706">
      <c r="A706" s="278"/>
      <c r="B706" s="278"/>
      <c r="C706" s="278"/>
      <c r="D706" s="278"/>
      <c r="E706" s="278"/>
      <c r="F706" s="278"/>
      <c r="G706" s="278"/>
      <c r="H706" s="278"/>
      <c r="I706" s="278"/>
      <c r="J706" s="278"/>
      <c r="K706" s="278"/>
      <c r="L706" s="278"/>
      <c r="M706" s="278"/>
      <c r="N706" s="278"/>
      <c r="O706" s="278"/>
      <c r="P706" s="278"/>
      <c r="Q706" s="278"/>
      <c r="R706" s="278"/>
      <c r="S706" s="278"/>
      <c r="T706" s="278"/>
      <c r="U706" s="278"/>
      <c r="V706" s="278"/>
      <c r="W706" s="278"/>
      <c r="X706" s="278"/>
      <c r="Y706" s="278"/>
      <c r="Z706" s="278"/>
    </row>
    <row r="707">
      <c r="A707" s="278"/>
      <c r="B707" s="278"/>
      <c r="C707" s="278"/>
      <c r="D707" s="278"/>
      <c r="E707" s="278"/>
      <c r="F707" s="278"/>
      <c r="G707" s="278"/>
      <c r="H707" s="278"/>
      <c r="I707" s="278"/>
      <c r="J707" s="278"/>
      <c r="K707" s="278"/>
      <c r="L707" s="278"/>
      <c r="M707" s="278"/>
      <c r="N707" s="278"/>
      <c r="O707" s="278"/>
      <c r="P707" s="278"/>
      <c r="Q707" s="278"/>
      <c r="R707" s="278"/>
      <c r="S707" s="278"/>
      <c r="T707" s="278"/>
      <c r="U707" s="278"/>
      <c r="V707" s="278"/>
      <c r="W707" s="278"/>
      <c r="X707" s="278"/>
      <c r="Y707" s="278"/>
      <c r="Z707" s="278"/>
    </row>
    <row r="708">
      <c r="A708" s="278"/>
      <c r="B708" s="278"/>
      <c r="C708" s="278"/>
      <c r="D708" s="278"/>
      <c r="E708" s="278"/>
      <c r="F708" s="278"/>
      <c r="G708" s="278"/>
      <c r="H708" s="278"/>
      <c r="I708" s="278"/>
      <c r="J708" s="278"/>
      <c r="K708" s="278"/>
      <c r="L708" s="278"/>
      <c r="M708" s="278"/>
      <c r="N708" s="278"/>
      <c r="O708" s="278"/>
      <c r="P708" s="278"/>
      <c r="Q708" s="278"/>
      <c r="R708" s="278"/>
      <c r="S708" s="278"/>
      <c r="T708" s="278"/>
      <c r="U708" s="278"/>
      <c r="V708" s="278"/>
      <c r="W708" s="278"/>
      <c r="X708" s="278"/>
      <c r="Y708" s="278"/>
      <c r="Z708" s="278"/>
    </row>
    <row r="709">
      <c r="A709" s="278"/>
      <c r="B709" s="278"/>
      <c r="C709" s="278"/>
      <c r="D709" s="278"/>
      <c r="E709" s="278"/>
      <c r="F709" s="278"/>
      <c r="G709" s="278"/>
      <c r="H709" s="278"/>
      <c r="I709" s="278"/>
      <c r="J709" s="278"/>
      <c r="K709" s="278"/>
      <c r="L709" s="278"/>
      <c r="M709" s="278"/>
      <c r="N709" s="278"/>
      <c r="O709" s="278"/>
      <c r="P709" s="278"/>
      <c r="Q709" s="278"/>
      <c r="R709" s="278"/>
      <c r="S709" s="278"/>
      <c r="T709" s="278"/>
      <c r="U709" s="278"/>
      <c r="V709" s="278"/>
      <c r="W709" s="278"/>
      <c r="X709" s="278"/>
      <c r="Y709" s="278"/>
      <c r="Z709" s="278"/>
    </row>
    <row r="710">
      <c r="A710" s="278"/>
      <c r="B710" s="278"/>
      <c r="C710" s="278"/>
      <c r="D710" s="278"/>
      <c r="E710" s="278"/>
      <c r="F710" s="278"/>
      <c r="G710" s="278"/>
      <c r="H710" s="278"/>
      <c r="I710" s="278"/>
      <c r="J710" s="278"/>
      <c r="K710" s="278"/>
      <c r="L710" s="278"/>
      <c r="M710" s="278"/>
      <c r="N710" s="278"/>
      <c r="O710" s="278"/>
      <c r="P710" s="278"/>
      <c r="Q710" s="278"/>
      <c r="R710" s="278"/>
      <c r="S710" s="278"/>
      <c r="T710" s="278"/>
      <c r="U710" s="278"/>
      <c r="V710" s="278"/>
      <c r="W710" s="278"/>
      <c r="X710" s="278"/>
      <c r="Y710" s="278"/>
      <c r="Z710" s="278"/>
    </row>
    <row r="711">
      <c r="A711" s="278"/>
      <c r="B711" s="278"/>
      <c r="C711" s="278"/>
      <c r="D711" s="278"/>
      <c r="E711" s="278"/>
      <c r="F711" s="278"/>
      <c r="G711" s="278"/>
      <c r="H711" s="278"/>
      <c r="I711" s="278"/>
      <c r="J711" s="278"/>
      <c r="K711" s="278"/>
      <c r="L711" s="278"/>
      <c r="M711" s="278"/>
      <c r="N711" s="278"/>
      <c r="O711" s="278"/>
      <c r="P711" s="278"/>
      <c r="Q711" s="278"/>
      <c r="R711" s="278"/>
      <c r="S711" s="278"/>
      <c r="T711" s="278"/>
      <c r="U711" s="278"/>
      <c r="V711" s="278"/>
      <c r="W711" s="278"/>
      <c r="X711" s="278"/>
      <c r="Y711" s="278"/>
      <c r="Z711" s="278"/>
    </row>
    <row r="712">
      <c r="A712" s="278"/>
      <c r="B712" s="278"/>
      <c r="C712" s="278"/>
      <c r="D712" s="278"/>
      <c r="E712" s="278"/>
      <c r="F712" s="278"/>
      <c r="G712" s="278"/>
      <c r="H712" s="278"/>
      <c r="I712" s="278"/>
      <c r="J712" s="278"/>
      <c r="K712" s="278"/>
      <c r="L712" s="278"/>
      <c r="M712" s="278"/>
      <c r="N712" s="278"/>
      <c r="O712" s="278"/>
      <c r="P712" s="278"/>
      <c r="Q712" s="278"/>
      <c r="R712" s="278"/>
      <c r="S712" s="278"/>
      <c r="T712" s="278"/>
      <c r="U712" s="278"/>
      <c r="V712" s="278"/>
      <c r="W712" s="278"/>
      <c r="X712" s="278"/>
      <c r="Y712" s="278"/>
      <c r="Z712" s="278"/>
    </row>
    <row r="713">
      <c r="A713" s="278"/>
      <c r="B713" s="278"/>
      <c r="C713" s="278"/>
      <c r="D713" s="278"/>
      <c r="E713" s="278"/>
      <c r="F713" s="278"/>
      <c r="G713" s="278"/>
      <c r="H713" s="278"/>
      <c r="I713" s="278"/>
      <c r="J713" s="278"/>
      <c r="K713" s="278"/>
      <c r="L713" s="278"/>
      <c r="M713" s="278"/>
      <c r="N713" s="278"/>
      <c r="O713" s="278"/>
      <c r="P713" s="278"/>
      <c r="Q713" s="278"/>
      <c r="R713" s="278"/>
      <c r="S713" s="278"/>
      <c r="T713" s="278"/>
      <c r="U713" s="278"/>
      <c r="V713" s="278"/>
      <c r="W713" s="278"/>
      <c r="X713" s="278"/>
      <c r="Y713" s="278"/>
      <c r="Z713" s="278"/>
    </row>
    <row r="714">
      <c r="A714" s="278"/>
      <c r="B714" s="278"/>
      <c r="C714" s="278"/>
      <c r="D714" s="278"/>
      <c r="E714" s="278"/>
      <c r="F714" s="278"/>
      <c r="G714" s="278"/>
      <c r="H714" s="278"/>
      <c r="I714" s="278"/>
      <c r="J714" s="278"/>
      <c r="K714" s="278"/>
      <c r="L714" s="278"/>
      <c r="M714" s="278"/>
      <c r="N714" s="278"/>
      <c r="O714" s="278"/>
      <c r="P714" s="278"/>
      <c r="Q714" s="278"/>
      <c r="R714" s="278"/>
      <c r="S714" s="278"/>
      <c r="T714" s="278"/>
      <c r="U714" s="278"/>
      <c r="V714" s="278"/>
      <c r="W714" s="278"/>
      <c r="X714" s="278"/>
      <c r="Y714" s="278"/>
      <c r="Z714" s="278"/>
    </row>
    <row r="715">
      <c r="A715" s="278"/>
      <c r="B715" s="278"/>
      <c r="C715" s="278"/>
      <c r="D715" s="278"/>
      <c r="E715" s="278"/>
      <c r="F715" s="278"/>
      <c r="G715" s="278"/>
      <c r="H715" s="278"/>
      <c r="I715" s="278"/>
      <c r="J715" s="278"/>
      <c r="K715" s="278"/>
      <c r="L715" s="278"/>
      <c r="M715" s="278"/>
      <c r="N715" s="278"/>
      <c r="O715" s="278"/>
      <c r="P715" s="278"/>
      <c r="Q715" s="278"/>
      <c r="R715" s="278"/>
      <c r="S715" s="278"/>
      <c r="T715" s="278"/>
      <c r="U715" s="278"/>
      <c r="V715" s="278"/>
      <c r="W715" s="278"/>
      <c r="X715" s="278"/>
      <c r="Y715" s="278"/>
      <c r="Z715" s="278"/>
    </row>
    <row r="716">
      <c r="A716" s="278"/>
      <c r="B716" s="278"/>
      <c r="C716" s="278"/>
      <c r="D716" s="278"/>
      <c r="E716" s="278"/>
      <c r="F716" s="278"/>
      <c r="G716" s="278"/>
      <c r="H716" s="278"/>
      <c r="I716" s="278"/>
      <c r="J716" s="278"/>
      <c r="K716" s="278"/>
      <c r="L716" s="278"/>
      <c r="M716" s="278"/>
      <c r="N716" s="278"/>
      <c r="O716" s="278"/>
      <c r="P716" s="278"/>
      <c r="Q716" s="278"/>
      <c r="R716" s="278"/>
      <c r="S716" s="278"/>
      <c r="T716" s="278"/>
      <c r="U716" s="278"/>
      <c r="V716" s="278"/>
      <c r="W716" s="278"/>
      <c r="X716" s="278"/>
      <c r="Y716" s="278"/>
      <c r="Z716" s="278"/>
    </row>
    <row r="717">
      <c r="A717" s="278"/>
      <c r="B717" s="278"/>
      <c r="C717" s="278"/>
      <c r="D717" s="278"/>
      <c r="E717" s="278"/>
      <c r="F717" s="278"/>
      <c r="G717" s="278"/>
      <c r="H717" s="278"/>
      <c r="I717" s="278"/>
      <c r="J717" s="278"/>
      <c r="K717" s="278"/>
      <c r="L717" s="278"/>
      <c r="M717" s="278"/>
      <c r="N717" s="278"/>
      <c r="O717" s="278"/>
      <c r="P717" s="278"/>
      <c r="Q717" s="278"/>
      <c r="R717" s="278"/>
      <c r="S717" s="278"/>
      <c r="T717" s="278"/>
      <c r="U717" s="278"/>
      <c r="V717" s="278"/>
      <c r="W717" s="278"/>
      <c r="X717" s="278"/>
      <c r="Y717" s="278"/>
      <c r="Z717" s="278"/>
    </row>
    <row r="718">
      <c r="A718" s="278"/>
      <c r="B718" s="278"/>
      <c r="C718" s="278"/>
      <c r="D718" s="278"/>
      <c r="E718" s="278"/>
      <c r="F718" s="278"/>
      <c r="G718" s="278"/>
      <c r="H718" s="278"/>
      <c r="I718" s="278"/>
      <c r="J718" s="278"/>
      <c r="K718" s="278"/>
      <c r="L718" s="278"/>
      <c r="M718" s="278"/>
      <c r="N718" s="278"/>
      <c r="O718" s="278"/>
      <c r="P718" s="278"/>
      <c r="Q718" s="278"/>
      <c r="R718" s="278"/>
      <c r="S718" s="278"/>
      <c r="T718" s="278"/>
      <c r="U718" s="278"/>
      <c r="V718" s="278"/>
      <c r="W718" s="278"/>
      <c r="X718" s="278"/>
      <c r="Y718" s="278"/>
      <c r="Z718" s="278"/>
    </row>
    <row r="719">
      <c r="A719" s="278"/>
      <c r="B719" s="278"/>
      <c r="C719" s="278"/>
      <c r="D719" s="278"/>
      <c r="E719" s="278"/>
      <c r="F719" s="278"/>
      <c r="G719" s="278"/>
      <c r="H719" s="278"/>
      <c r="I719" s="278"/>
      <c r="J719" s="278"/>
      <c r="K719" s="278"/>
      <c r="L719" s="278"/>
      <c r="M719" s="278"/>
      <c r="N719" s="278"/>
      <c r="O719" s="278"/>
      <c r="P719" s="278"/>
      <c r="Q719" s="278"/>
      <c r="R719" s="278"/>
      <c r="S719" s="278"/>
      <c r="T719" s="278"/>
      <c r="U719" s="278"/>
      <c r="V719" s="278"/>
      <c r="W719" s="278"/>
      <c r="X719" s="278"/>
      <c r="Y719" s="278"/>
      <c r="Z719" s="278"/>
    </row>
    <row r="720">
      <c r="A720" s="278"/>
      <c r="B720" s="278"/>
      <c r="C720" s="278"/>
      <c r="D720" s="278"/>
      <c r="E720" s="278"/>
      <c r="F720" s="278"/>
      <c r="G720" s="278"/>
      <c r="H720" s="278"/>
      <c r="I720" s="278"/>
      <c r="J720" s="278"/>
      <c r="K720" s="278"/>
      <c r="L720" s="278"/>
      <c r="M720" s="278"/>
      <c r="N720" s="278"/>
      <c r="O720" s="278"/>
      <c r="P720" s="278"/>
      <c r="Q720" s="278"/>
      <c r="R720" s="278"/>
      <c r="S720" s="278"/>
      <c r="T720" s="278"/>
      <c r="U720" s="278"/>
      <c r="V720" s="278"/>
      <c r="W720" s="278"/>
      <c r="X720" s="278"/>
      <c r="Y720" s="278"/>
      <c r="Z720" s="278"/>
    </row>
    <row r="721">
      <c r="A721" s="278"/>
      <c r="B721" s="278"/>
      <c r="C721" s="278"/>
      <c r="D721" s="278"/>
      <c r="E721" s="278"/>
      <c r="F721" s="278"/>
      <c r="G721" s="278"/>
      <c r="H721" s="278"/>
      <c r="I721" s="278"/>
      <c r="J721" s="278"/>
      <c r="K721" s="278"/>
      <c r="L721" s="278"/>
      <c r="M721" s="278"/>
      <c r="N721" s="278"/>
      <c r="O721" s="278"/>
      <c r="P721" s="278"/>
      <c r="Q721" s="278"/>
      <c r="R721" s="278"/>
      <c r="S721" s="278"/>
      <c r="T721" s="278"/>
      <c r="U721" s="278"/>
      <c r="V721" s="278"/>
      <c r="W721" s="278"/>
      <c r="X721" s="278"/>
      <c r="Y721" s="278"/>
      <c r="Z721" s="278"/>
    </row>
    <row r="722">
      <c r="A722" s="278"/>
      <c r="B722" s="278"/>
      <c r="C722" s="278"/>
      <c r="D722" s="278"/>
      <c r="E722" s="278"/>
      <c r="F722" s="278"/>
      <c r="G722" s="278"/>
      <c r="H722" s="278"/>
      <c r="I722" s="278"/>
      <c r="J722" s="278"/>
      <c r="K722" s="278"/>
      <c r="L722" s="278"/>
      <c r="M722" s="278"/>
      <c r="N722" s="278"/>
      <c r="O722" s="278"/>
      <c r="P722" s="278"/>
      <c r="Q722" s="278"/>
      <c r="R722" s="278"/>
      <c r="S722" s="278"/>
      <c r="T722" s="278"/>
      <c r="U722" s="278"/>
      <c r="V722" s="278"/>
      <c r="W722" s="278"/>
      <c r="X722" s="278"/>
      <c r="Y722" s="278"/>
      <c r="Z722" s="278"/>
    </row>
    <row r="723">
      <c r="A723" s="278"/>
      <c r="B723" s="278"/>
      <c r="C723" s="278"/>
      <c r="D723" s="278"/>
      <c r="E723" s="278"/>
      <c r="F723" s="278"/>
      <c r="G723" s="278"/>
      <c r="H723" s="278"/>
      <c r="I723" s="278"/>
      <c r="J723" s="278"/>
      <c r="K723" s="278"/>
      <c r="L723" s="278"/>
      <c r="M723" s="278"/>
      <c r="N723" s="278"/>
      <c r="O723" s="278"/>
      <c r="P723" s="278"/>
      <c r="Q723" s="278"/>
      <c r="R723" s="278"/>
      <c r="S723" s="278"/>
      <c r="T723" s="278"/>
      <c r="U723" s="278"/>
      <c r="V723" s="278"/>
      <c r="W723" s="278"/>
      <c r="X723" s="278"/>
      <c r="Y723" s="278"/>
      <c r="Z723" s="278"/>
    </row>
    <row r="724">
      <c r="A724" s="278"/>
      <c r="B724" s="278"/>
      <c r="C724" s="278"/>
      <c r="D724" s="278"/>
      <c r="E724" s="278"/>
      <c r="F724" s="278"/>
      <c r="G724" s="278"/>
      <c r="H724" s="278"/>
      <c r="I724" s="278"/>
      <c r="J724" s="278"/>
      <c r="K724" s="278"/>
      <c r="L724" s="278"/>
      <c r="M724" s="278"/>
      <c r="N724" s="278"/>
      <c r="O724" s="278"/>
      <c r="P724" s="278"/>
      <c r="Q724" s="278"/>
      <c r="R724" s="278"/>
      <c r="S724" s="278"/>
      <c r="T724" s="278"/>
      <c r="U724" s="278"/>
      <c r="V724" s="278"/>
      <c r="W724" s="278"/>
      <c r="X724" s="278"/>
      <c r="Y724" s="278"/>
      <c r="Z724" s="278"/>
    </row>
    <row r="725">
      <c r="A725" s="278"/>
      <c r="B725" s="278"/>
      <c r="C725" s="278"/>
      <c r="D725" s="278"/>
      <c r="E725" s="278"/>
      <c r="F725" s="278"/>
      <c r="G725" s="278"/>
      <c r="H725" s="278"/>
      <c r="I725" s="278"/>
      <c r="J725" s="278"/>
      <c r="K725" s="278"/>
      <c r="L725" s="278"/>
      <c r="M725" s="278"/>
      <c r="N725" s="278"/>
      <c r="O725" s="278"/>
      <c r="P725" s="278"/>
      <c r="Q725" s="278"/>
      <c r="R725" s="278"/>
      <c r="S725" s="278"/>
      <c r="T725" s="278"/>
      <c r="U725" s="278"/>
      <c r="V725" s="278"/>
      <c r="W725" s="278"/>
      <c r="X725" s="278"/>
      <c r="Y725" s="278"/>
      <c r="Z725" s="278"/>
    </row>
    <row r="726">
      <c r="A726" s="278"/>
      <c r="B726" s="278"/>
      <c r="C726" s="278"/>
      <c r="D726" s="278"/>
      <c r="E726" s="278"/>
      <c r="F726" s="278"/>
      <c r="G726" s="278"/>
      <c r="H726" s="278"/>
      <c r="I726" s="278"/>
      <c r="J726" s="278"/>
      <c r="K726" s="278"/>
      <c r="L726" s="278"/>
      <c r="M726" s="278"/>
      <c r="N726" s="278"/>
      <c r="O726" s="278"/>
      <c r="P726" s="278"/>
      <c r="Q726" s="278"/>
      <c r="R726" s="278"/>
      <c r="S726" s="278"/>
      <c r="T726" s="278"/>
      <c r="U726" s="278"/>
      <c r="V726" s="278"/>
      <c r="W726" s="278"/>
      <c r="X726" s="278"/>
      <c r="Y726" s="278"/>
      <c r="Z726" s="278"/>
    </row>
    <row r="727">
      <c r="A727" s="278"/>
      <c r="B727" s="278"/>
      <c r="C727" s="278"/>
      <c r="D727" s="278"/>
      <c r="E727" s="278"/>
      <c r="F727" s="278"/>
      <c r="G727" s="278"/>
      <c r="H727" s="278"/>
      <c r="I727" s="278"/>
      <c r="J727" s="278"/>
      <c r="K727" s="278"/>
      <c r="L727" s="278"/>
      <c r="M727" s="278"/>
      <c r="N727" s="278"/>
      <c r="O727" s="278"/>
      <c r="P727" s="278"/>
      <c r="Q727" s="278"/>
      <c r="R727" s="278"/>
      <c r="S727" s="278"/>
      <c r="T727" s="278"/>
      <c r="U727" s="278"/>
      <c r="V727" s="278"/>
      <c r="W727" s="278"/>
      <c r="X727" s="278"/>
      <c r="Y727" s="278"/>
      <c r="Z727" s="278"/>
    </row>
    <row r="728">
      <c r="A728" s="278"/>
      <c r="B728" s="278"/>
      <c r="C728" s="278"/>
      <c r="D728" s="278"/>
      <c r="E728" s="278"/>
      <c r="F728" s="278"/>
      <c r="G728" s="278"/>
      <c r="H728" s="278"/>
      <c r="I728" s="278"/>
      <c r="J728" s="278"/>
      <c r="K728" s="278"/>
      <c r="L728" s="278"/>
      <c r="M728" s="278"/>
      <c r="N728" s="278"/>
      <c r="O728" s="278"/>
      <c r="P728" s="278"/>
      <c r="Q728" s="278"/>
      <c r="R728" s="278"/>
      <c r="S728" s="278"/>
      <c r="T728" s="278"/>
      <c r="U728" s="278"/>
      <c r="V728" s="278"/>
      <c r="W728" s="278"/>
      <c r="X728" s="278"/>
      <c r="Y728" s="278"/>
      <c r="Z728" s="278"/>
    </row>
    <row r="729">
      <c r="A729" s="278"/>
      <c r="B729" s="278"/>
      <c r="C729" s="278"/>
      <c r="D729" s="278"/>
      <c r="E729" s="278"/>
      <c r="F729" s="278"/>
      <c r="G729" s="278"/>
      <c r="H729" s="278"/>
      <c r="I729" s="278"/>
      <c r="J729" s="278"/>
      <c r="K729" s="278"/>
      <c r="L729" s="278"/>
      <c r="M729" s="278"/>
      <c r="N729" s="278"/>
      <c r="O729" s="278"/>
      <c r="P729" s="278"/>
      <c r="Q729" s="278"/>
      <c r="R729" s="278"/>
      <c r="S729" s="278"/>
      <c r="T729" s="278"/>
      <c r="U729" s="278"/>
      <c r="V729" s="278"/>
      <c r="W729" s="278"/>
      <c r="X729" s="278"/>
      <c r="Y729" s="278"/>
      <c r="Z729" s="278"/>
    </row>
    <row r="730">
      <c r="A730" s="278"/>
      <c r="B730" s="278"/>
      <c r="C730" s="278"/>
      <c r="D730" s="278"/>
      <c r="E730" s="278"/>
      <c r="F730" s="278"/>
      <c r="G730" s="278"/>
      <c r="H730" s="278"/>
      <c r="I730" s="278"/>
      <c r="J730" s="278"/>
      <c r="K730" s="278"/>
      <c r="L730" s="278"/>
      <c r="M730" s="278"/>
      <c r="N730" s="278"/>
      <c r="O730" s="278"/>
      <c r="P730" s="278"/>
      <c r="Q730" s="278"/>
      <c r="R730" s="278"/>
      <c r="S730" s="278"/>
      <c r="T730" s="278"/>
      <c r="U730" s="278"/>
      <c r="V730" s="278"/>
      <c r="W730" s="278"/>
      <c r="X730" s="278"/>
      <c r="Y730" s="278"/>
      <c r="Z730" s="278"/>
    </row>
    <row r="731">
      <c r="A731" s="278"/>
      <c r="B731" s="278"/>
      <c r="C731" s="278"/>
      <c r="D731" s="278"/>
      <c r="E731" s="278"/>
      <c r="F731" s="278"/>
      <c r="G731" s="278"/>
      <c r="H731" s="278"/>
      <c r="I731" s="278"/>
      <c r="J731" s="278"/>
      <c r="K731" s="278"/>
      <c r="L731" s="278"/>
      <c r="M731" s="278"/>
      <c r="N731" s="278"/>
      <c r="O731" s="278"/>
      <c r="P731" s="278"/>
      <c r="Q731" s="278"/>
      <c r="R731" s="278"/>
      <c r="S731" s="278"/>
      <c r="T731" s="278"/>
      <c r="U731" s="278"/>
      <c r="V731" s="278"/>
      <c r="W731" s="278"/>
      <c r="X731" s="278"/>
      <c r="Y731" s="278"/>
      <c r="Z731" s="278"/>
    </row>
    <row r="732">
      <c r="A732" s="278"/>
      <c r="B732" s="278"/>
      <c r="C732" s="278"/>
      <c r="D732" s="278"/>
      <c r="E732" s="278"/>
      <c r="F732" s="278"/>
      <c r="G732" s="278"/>
      <c r="H732" s="278"/>
      <c r="I732" s="278"/>
      <c r="J732" s="278"/>
      <c r="K732" s="278"/>
      <c r="L732" s="278"/>
      <c r="M732" s="278"/>
      <c r="N732" s="278"/>
      <c r="O732" s="278"/>
      <c r="P732" s="278"/>
      <c r="Q732" s="278"/>
      <c r="R732" s="278"/>
      <c r="S732" s="278"/>
      <c r="T732" s="278"/>
      <c r="U732" s="278"/>
      <c r="V732" s="278"/>
      <c r="W732" s="278"/>
      <c r="X732" s="278"/>
      <c r="Y732" s="278"/>
      <c r="Z732" s="278"/>
    </row>
    <row r="733">
      <c r="A733" s="278"/>
      <c r="B733" s="278"/>
      <c r="C733" s="278"/>
      <c r="D733" s="278"/>
      <c r="E733" s="278"/>
      <c r="F733" s="278"/>
      <c r="G733" s="278"/>
      <c r="H733" s="278"/>
      <c r="I733" s="278"/>
      <c r="J733" s="278"/>
      <c r="K733" s="278"/>
      <c r="L733" s="278"/>
      <c r="M733" s="278"/>
      <c r="N733" s="278"/>
      <c r="O733" s="278"/>
      <c r="P733" s="278"/>
      <c r="Q733" s="278"/>
      <c r="R733" s="278"/>
      <c r="S733" s="278"/>
      <c r="T733" s="278"/>
      <c r="U733" s="278"/>
      <c r="V733" s="278"/>
      <c r="W733" s="278"/>
      <c r="X733" s="278"/>
      <c r="Y733" s="278"/>
      <c r="Z733" s="278"/>
    </row>
    <row r="734">
      <c r="A734" s="278"/>
      <c r="B734" s="278"/>
      <c r="C734" s="278"/>
      <c r="D734" s="278"/>
      <c r="E734" s="278"/>
      <c r="F734" s="278"/>
      <c r="G734" s="278"/>
      <c r="H734" s="278"/>
      <c r="I734" s="278"/>
      <c r="J734" s="278"/>
      <c r="K734" s="278"/>
      <c r="L734" s="278"/>
      <c r="M734" s="278"/>
      <c r="N734" s="278"/>
      <c r="O734" s="278"/>
      <c r="P734" s="278"/>
      <c r="Q734" s="278"/>
      <c r="R734" s="278"/>
      <c r="S734" s="278"/>
      <c r="T734" s="278"/>
      <c r="U734" s="278"/>
      <c r="V734" s="278"/>
      <c r="W734" s="278"/>
      <c r="X734" s="278"/>
      <c r="Y734" s="278"/>
      <c r="Z734" s="278"/>
    </row>
    <row r="735">
      <c r="A735" s="278"/>
      <c r="B735" s="278"/>
      <c r="C735" s="278"/>
      <c r="D735" s="278"/>
      <c r="E735" s="278"/>
      <c r="F735" s="278"/>
      <c r="G735" s="278"/>
      <c r="H735" s="278"/>
      <c r="I735" s="278"/>
      <c r="J735" s="278"/>
      <c r="K735" s="278"/>
      <c r="L735" s="278"/>
      <c r="M735" s="278"/>
      <c r="N735" s="278"/>
      <c r="O735" s="278"/>
      <c r="P735" s="278"/>
      <c r="Q735" s="278"/>
      <c r="R735" s="278"/>
      <c r="S735" s="278"/>
      <c r="T735" s="278"/>
      <c r="U735" s="278"/>
      <c r="V735" s="278"/>
      <c r="W735" s="278"/>
      <c r="X735" s="278"/>
      <c r="Y735" s="278"/>
      <c r="Z735" s="278"/>
    </row>
    <row r="736">
      <c r="A736" s="278"/>
      <c r="B736" s="278"/>
      <c r="C736" s="278"/>
      <c r="D736" s="278"/>
      <c r="E736" s="278"/>
      <c r="F736" s="278"/>
      <c r="G736" s="278"/>
      <c r="H736" s="278"/>
      <c r="I736" s="278"/>
      <c r="J736" s="278"/>
      <c r="K736" s="278"/>
      <c r="L736" s="278"/>
      <c r="M736" s="278"/>
      <c r="N736" s="278"/>
      <c r="O736" s="278"/>
      <c r="P736" s="278"/>
      <c r="Q736" s="278"/>
      <c r="R736" s="278"/>
      <c r="S736" s="278"/>
      <c r="T736" s="278"/>
      <c r="U736" s="278"/>
      <c r="V736" s="278"/>
      <c r="W736" s="278"/>
      <c r="X736" s="278"/>
      <c r="Y736" s="278"/>
      <c r="Z736" s="278"/>
    </row>
    <row r="737">
      <c r="A737" s="278"/>
      <c r="B737" s="278"/>
      <c r="C737" s="278"/>
      <c r="D737" s="278"/>
      <c r="E737" s="278"/>
      <c r="F737" s="278"/>
      <c r="G737" s="278"/>
      <c r="H737" s="278"/>
      <c r="I737" s="278"/>
      <c r="J737" s="278"/>
      <c r="K737" s="278"/>
      <c r="L737" s="278"/>
      <c r="M737" s="278"/>
      <c r="N737" s="278"/>
      <c r="O737" s="278"/>
      <c r="P737" s="278"/>
      <c r="Q737" s="278"/>
      <c r="R737" s="278"/>
      <c r="S737" s="278"/>
      <c r="T737" s="278"/>
      <c r="U737" s="278"/>
      <c r="V737" s="278"/>
      <c r="W737" s="278"/>
      <c r="X737" s="278"/>
      <c r="Y737" s="278"/>
      <c r="Z737" s="278"/>
    </row>
    <row r="738">
      <c r="A738" s="278"/>
      <c r="B738" s="278"/>
      <c r="C738" s="278"/>
      <c r="D738" s="278"/>
      <c r="E738" s="278"/>
      <c r="F738" s="278"/>
      <c r="G738" s="278"/>
      <c r="H738" s="278"/>
      <c r="I738" s="278"/>
      <c r="J738" s="278"/>
      <c r="K738" s="278"/>
      <c r="L738" s="278"/>
      <c r="M738" s="278"/>
      <c r="N738" s="278"/>
      <c r="O738" s="278"/>
      <c r="P738" s="278"/>
      <c r="Q738" s="278"/>
      <c r="R738" s="278"/>
      <c r="S738" s="278"/>
      <c r="T738" s="278"/>
      <c r="U738" s="278"/>
      <c r="V738" s="278"/>
      <c r="W738" s="278"/>
      <c r="X738" s="278"/>
      <c r="Y738" s="278"/>
      <c r="Z738" s="278"/>
    </row>
    <row r="739">
      <c r="A739" s="278"/>
      <c r="B739" s="278"/>
      <c r="C739" s="278"/>
      <c r="D739" s="278"/>
      <c r="E739" s="278"/>
      <c r="F739" s="278"/>
      <c r="G739" s="278"/>
      <c r="H739" s="278"/>
      <c r="I739" s="278"/>
      <c r="J739" s="278"/>
      <c r="K739" s="278"/>
      <c r="L739" s="278"/>
      <c r="M739" s="278"/>
      <c r="N739" s="278"/>
      <c r="O739" s="278"/>
      <c r="P739" s="278"/>
      <c r="Q739" s="278"/>
      <c r="R739" s="278"/>
      <c r="S739" s="278"/>
      <c r="T739" s="278"/>
      <c r="U739" s="278"/>
      <c r="V739" s="278"/>
      <c r="W739" s="278"/>
      <c r="X739" s="278"/>
      <c r="Y739" s="278"/>
      <c r="Z739" s="278"/>
    </row>
    <row r="740">
      <c r="A740" s="278"/>
      <c r="B740" s="278"/>
      <c r="C740" s="278"/>
      <c r="D740" s="278"/>
      <c r="E740" s="278"/>
      <c r="F740" s="278"/>
      <c r="G740" s="278"/>
      <c r="H740" s="278"/>
      <c r="I740" s="278"/>
      <c r="J740" s="278"/>
      <c r="K740" s="278"/>
      <c r="L740" s="278"/>
      <c r="M740" s="278"/>
      <c r="N740" s="278"/>
      <c r="O740" s="278"/>
      <c r="P740" s="278"/>
      <c r="Q740" s="278"/>
      <c r="R740" s="278"/>
      <c r="S740" s="278"/>
      <c r="T740" s="278"/>
      <c r="U740" s="278"/>
      <c r="V740" s="278"/>
      <c r="W740" s="278"/>
      <c r="X740" s="278"/>
      <c r="Y740" s="278"/>
      <c r="Z740" s="278"/>
    </row>
    <row r="741">
      <c r="A741" s="278"/>
      <c r="B741" s="278"/>
      <c r="C741" s="278"/>
      <c r="D741" s="278"/>
      <c r="E741" s="278"/>
      <c r="F741" s="278"/>
      <c r="G741" s="278"/>
      <c r="H741" s="278"/>
      <c r="I741" s="278"/>
      <c r="J741" s="278"/>
      <c r="K741" s="278"/>
      <c r="L741" s="278"/>
      <c r="M741" s="278"/>
      <c r="N741" s="278"/>
      <c r="O741" s="278"/>
      <c r="P741" s="278"/>
      <c r="Q741" s="278"/>
      <c r="R741" s="278"/>
      <c r="S741" s="278"/>
      <c r="T741" s="278"/>
      <c r="U741" s="278"/>
      <c r="V741" s="278"/>
      <c r="W741" s="278"/>
      <c r="X741" s="278"/>
      <c r="Y741" s="278"/>
      <c r="Z741" s="278"/>
    </row>
    <row r="742">
      <c r="A742" s="278"/>
      <c r="B742" s="278"/>
      <c r="C742" s="278"/>
      <c r="D742" s="278"/>
      <c r="E742" s="278"/>
      <c r="F742" s="278"/>
      <c r="G742" s="278"/>
      <c r="H742" s="278"/>
      <c r="I742" s="278"/>
      <c r="J742" s="278"/>
      <c r="K742" s="278"/>
      <c r="L742" s="278"/>
      <c r="M742" s="278"/>
      <c r="N742" s="278"/>
      <c r="O742" s="278"/>
      <c r="P742" s="278"/>
      <c r="Q742" s="278"/>
      <c r="R742" s="278"/>
      <c r="S742" s="278"/>
      <c r="T742" s="278"/>
      <c r="U742" s="278"/>
      <c r="V742" s="278"/>
      <c r="W742" s="278"/>
      <c r="X742" s="278"/>
      <c r="Y742" s="278"/>
      <c r="Z742" s="278"/>
    </row>
    <row r="743">
      <c r="A743" s="278"/>
      <c r="B743" s="278"/>
      <c r="C743" s="278"/>
      <c r="D743" s="278"/>
      <c r="E743" s="278"/>
      <c r="F743" s="278"/>
      <c r="G743" s="278"/>
      <c r="H743" s="278"/>
      <c r="I743" s="278"/>
      <c r="J743" s="278"/>
      <c r="K743" s="278"/>
      <c r="L743" s="278"/>
      <c r="M743" s="278"/>
      <c r="N743" s="278"/>
      <c r="O743" s="278"/>
      <c r="P743" s="278"/>
      <c r="Q743" s="278"/>
      <c r="R743" s="278"/>
      <c r="S743" s="278"/>
      <c r="T743" s="278"/>
      <c r="U743" s="278"/>
      <c r="V743" s="278"/>
      <c r="W743" s="278"/>
      <c r="X743" s="278"/>
      <c r="Y743" s="278"/>
      <c r="Z743" s="278"/>
    </row>
    <row r="744">
      <c r="A744" s="278"/>
      <c r="B744" s="278"/>
      <c r="C744" s="278"/>
      <c r="D744" s="278"/>
      <c r="E744" s="278"/>
      <c r="F744" s="278"/>
      <c r="G744" s="278"/>
      <c r="H744" s="278"/>
      <c r="I744" s="278"/>
      <c r="J744" s="278"/>
      <c r="K744" s="278"/>
      <c r="L744" s="278"/>
      <c r="M744" s="278"/>
      <c r="N744" s="278"/>
      <c r="O744" s="278"/>
      <c r="P744" s="278"/>
      <c r="Q744" s="278"/>
      <c r="R744" s="278"/>
      <c r="S744" s="278"/>
      <c r="T744" s="278"/>
      <c r="U744" s="278"/>
      <c r="V744" s="278"/>
      <c r="W744" s="278"/>
      <c r="X744" s="278"/>
      <c r="Y744" s="278"/>
      <c r="Z744" s="278"/>
    </row>
    <row r="745">
      <c r="A745" s="278"/>
      <c r="B745" s="278"/>
      <c r="C745" s="278"/>
      <c r="D745" s="278"/>
      <c r="E745" s="278"/>
      <c r="F745" s="278"/>
      <c r="G745" s="278"/>
      <c r="H745" s="278"/>
      <c r="I745" s="278"/>
      <c r="J745" s="278"/>
      <c r="K745" s="278"/>
      <c r="L745" s="278"/>
      <c r="M745" s="278"/>
      <c r="N745" s="278"/>
      <c r="O745" s="278"/>
      <c r="P745" s="278"/>
      <c r="Q745" s="278"/>
      <c r="R745" s="278"/>
      <c r="S745" s="278"/>
      <c r="T745" s="278"/>
      <c r="U745" s="278"/>
      <c r="V745" s="278"/>
      <c r="W745" s="278"/>
      <c r="X745" s="278"/>
      <c r="Y745" s="278"/>
      <c r="Z745" s="278"/>
    </row>
    <row r="746">
      <c r="A746" s="278"/>
      <c r="B746" s="278"/>
      <c r="C746" s="278"/>
      <c r="D746" s="278"/>
      <c r="E746" s="278"/>
      <c r="F746" s="278"/>
      <c r="G746" s="278"/>
      <c r="H746" s="278"/>
      <c r="I746" s="278"/>
      <c r="J746" s="278"/>
      <c r="K746" s="278"/>
      <c r="L746" s="278"/>
      <c r="M746" s="278"/>
      <c r="N746" s="278"/>
      <c r="O746" s="278"/>
      <c r="P746" s="278"/>
      <c r="Q746" s="278"/>
      <c r="R746" s="278"/>
      <c r="S746" s="278"/>
      <c r="T746" s="278"/>
      <c r="U746" s="278"/>
      <c r="V746" s="278"/>
      <c r="W746" s="278"/>
      <c r="X746" s="278"/>
      <c r="Y746" s="278"/>
      <c r="Z746" s="278"/>
    </row>
    <row r="747">
      <c r="A747" s="278"/>
      <c r="B747" s="278"/>
      <c r="C747" s="278"/>
      <c r="D747" s="278"/>
      <c r="E747" s="278"/>
      <c r="F747" s="278"/>
      <c r="G747" s="278"/>
      <c r="H747" s="278"/>
      <c r="I747" s="278"/>
      <c r="J747" s="278"/>
      <c r="K747" s="278"/>
      <c r="L747" s="278"/>
      <c r="M747" s="278"/>
      <c r="N747" s="278"/>
      <c r="O747" s="278"/>
      <c r="P747" s="278"/>
      <c r="Q747" s="278"/>
      <c r="R747" s="278"/>
      <c r="S747" s="278"/>
      <c r="T747" s="278"/>
      <c r="U747" s="278"/>
      <c r="V747" s="278"/>
      <c r="W747" s="278"/>
      <c r="X747" s="278"/>
      <c r="Y747" s="278"/>
      <c r="Z747" s="278"/>
    </row>
    <row r="748">
      <c r="A748" s="278"/>
      <c r="B748" s="278"/>
      <c r="C748" s="278"/>
      <c r="D748" s="278"/>
      <c r="E748" s="278"/>
      <c r="F748" s="278"/>
      <c r="G748" s="278"/>
      <c r="H748" s="278"/>
      <c r="I748" s="278"/>
      <c r="J748" s="278"/>
      <c r="K748" s="278"/>
      <c r="L748" s="278"/>
      <c r="M748" s="278"/>
      <c r="N748" s="278"/>
      <c r="O748" s="278"/>
      <c r="P748" s="278"/>
      <c r="Q748" s="278"/>
      <c r="R748" s="278"/>
      <c r="S748" s="278"/>
      <c r="T748" s="278"/>
      <c r="U748" s="278"/>
      <c r="V748" s="278"/>
      <c r="W748" s="278"/>
      <c r="X748" s="278"/>
      <c r="Y748" s="278"/>
      <c r="Z748" s="278"/>
    </row>
    <row r="749">
      <c r="A749" s="278"/>
      <c r="B749" s="278"/>
      <c r="C749" s="278"/>
      <c r="D749" s="278"/>
      <c r="E749" s="278"/>
      <c r="F749" s="278"/>
      <c r="G749" s="278"/>
      <c r="H749" s="278"/>
      <c r="I749" s="278"/>
      <c r="J749" s="278"/>
      <c r="K749" s="278"/>
      <c r="L749" s="278"/>
      <c r="M749" s="278"/>
      <c r="N749" s="278"/>
      <c r="O749" s="278"/>
      <c r="P749" s="278"/>
      <c r="Q749" s="278"/>
      <c r="R749" s="278"/>
      <c r="S749" s="278"/>
      <c r="T749" s="278"/>
      <c r="U749" s="278"/>
      <c r="V749" s="278"/>
      <c r="W749" s="278"/>
      <c r="X749" s="278"/>
      <c r="Y749" s="278"/>
      <c r="Z749" s="278"/>
    </row>
    <row r="750">
      <c r="A750" s="278"/>
      <c r="B750" s="278"/>
      <c r="C750" s="278"/>
      <c r="D750" s="278"/>
      <c r="E750" s="278"/>
      <c r="F750" s="278"/>
      <c r="G750" s="278"/>
      <c r="H750" s="278"/>
      <c r="I750" s="278"/>
      <c r="J750" s="278"/>
      <c r="K750" s="278"/>
      <c r="L750" s="278"/>
      <c r="M750" s="278"/>
      <c r="N750" s="278"/>
      <c r="O750" s="278"/>
      <c r="P750" s="278"/>
      <c r="Q750" s="278"/>
      <c r="R750" s="278"/>
      <c r="S750" s="278"/>
      <c r="T750" s="278"/>
      <c r="U750" s="278"/>
      <c r="V750" s="278"/>
      <c r="W750" s="278"/>
      <c r="X750" s="278"/>
      <c r="Y750" s="278"/>
      <c r="Z750" s="278"/>
    </row>
    <row r="751">
      <c r="A751" s="278"/>
      <c r="B751" s="278"/>
      <c r="C751" s="278"/>
      <c r="D751" s="278"/>
      <c r="E751" s="278"/>
      <c r="F751" s="278"/>
      <c r="G751" s="278"/>
      <c r="H751" s="278"/>
      <c r="I751" s="278"/>
      <c r="J751" s="278"/>
      <c r="K751" s="278"/>
      <c r="L751" s="278"/>
      <c r="M751" s="278"/>
      <c r="N751" s="278"/>
      <c r="O751" s="278"/>
      <c r="P751" s="278"/>
      <c r="Q751" s="278"/>
      <c r="R751" s="278"/>
      <c r="S751" s="278"/>
      <c r="T751" s="278"/>
      <c r="U751" s="278"/>
      <c r="V751" s="278"/>
      <c r="W751" s="278"/>
      <c r="X751" s="278"/>
      <c r="Y751" s="278"/>
      <c r="Z751" s="278"/>
    </row>
    <row r="752">
      <c r="A752" s="278"/>
      <c r="B752" s="278"/>
      <c r="C752" s="278"/>
      <c r="D752" s="278"/>
      <c r="E752" s="278"/>
      <c r="F752" s="278"/>
      <c r="G752" s="278"/>
      <c r="H752" s="278"/>
      <c r="I752" s="278"/>
      <c r="J752" s="278"/>
      <c r="K752" s="278"/>
      <c r="L752" s="278"/>
      <c r="M752" s="278"/>
      <c r="N752" s="278"/>
      <c r="O752" s="278"/>
      <c r="P752" s="278"/>
      <c r="Q752" s="278"/>
      <c r="R752" s="278"/>
      <c r="S752" s="278"/>
      <c r="T752" s="278"/>
      <c r="U752" s="278"/>
      <c r="V752" s="278"/>
      <c r="W752" s="278"/>
      <c r="X752" s="278"/>
      <c r="Y752" s="278"/>
      <c r="Z752" s="278"/>
    </row>
    <row r="753">
      <c r="A753" s="278"/>
      <c r="B753" s="278"/>
      <c r="C753" s="278"/>
      <c r="D753" s="278"/>
      <c r="E753" s="278"/>
      <c r="F753" s="278"/>
      <c r="G753" s="278"/>
      <c r="H753" s="278"/>
      <c r="I753" s="278"/>
      <c r="J753" s="278"/>
      <c r="K753" s="278"/>
      <c r="L753" s="278"/>
      <c r="M753" s="278"/>
      <c r="N753" s="278"/>
      <c r="O753" s="278"/>
      <c r="P753" s="278"/>
      <c r="Q753" s="278"/>
      <c r="R753" s="278"/>
      <c r="S753" s="278"/>
      <c r="T753" s="278"/>
      <c r="U753" s="278"/>
      <c r="V753" s="278"/>
      <c r="W753" s="278"/>
      <c r="X753" s="278"/>
      <c r="Y753" s="278"/>
      <c r="Z753" s="278"/>
    </row>
    <row r="754">
      <c r="A754" s="278"/>
      <c r="B754" s="278"/>
      <c r="C754" s="278"/>
      <c r="D754" s="278"/>
      <c r="E754" s="278"/>
      <c r="F754" s="278"/>
      <c r="G754" s="278"/>
      <c r="H754" s="278"/>
      <c r="I754" s="278"/>
      <c r="J754" s="278"/>
      <c r="K754" s="278"/>
      <c r="L754" s="278"/>
      <c r="M754" s="278"/>
      <c r="N754" s="278"/>
      <c r="O754" s="278"/>
      <c r="P754" s="278"/>
      <c r="Q754" s="278"/>
      <c r="R754" s="278"/>
      <c r="S754" s="278"/>
      <c r="T754" s="278"/>
      <c r="U754" s="278"/>
      <c r="V754" s="278"/>
      <c r="W754" s="278"/>
      <c r="X754" s="278"/>
      <c r="Y754" s="278"/>
      <c r="Z754" s="278"/>
    </row>
    <row r="755">
      <c r="A755" s="278"/>
      <c r="B755" s="278"/>
      <c r="C755" s="278"/>
      <c r="D755" s="278"/>
      <c r="E755" s="278"/>
      <c r="F755" s="278"/>
      <c r="G755" s="278"/>
      <c r="H755" s="278"/>
      <c r="I755" s="278"/>
      <c r="J755" s="278"/>
      <c r="K755" s="278"/>
      <c r="L755" s="278"/>
      <c r="M755" s="278"/>
      <c r="N755" s="278"/>
      <c r="O755" s="278"/>
      <c r="P755" s="278"/>
      <c r="Q755" s="278"/>
      <c r="R755" s="278"/>
      <c r="S755" s="278"/>
      <c r="T755" s="278"/>
      <c r="U755" s="278"/>
      <c r="V755" s="278"/>
      <c r="W755" s="278"/>
      <c r="X755" s="278"/>
      <c r="Y755" s="278"/>
      <c r="Z755" s="278"/>
    </row>
    <row r="756">
      <c r="A756" s="278"/>
      <c r="B756" s="278"/>
      <c r="C756" s="278"/>
      <c r="D756" s="278"/>
      <c r="E756" s="278"/>
      <c r="F756" s="278"/>
      <c r="G756" s="278"/>
      <c r="H756" s="278"/>
      <c r="I756" s="278"/>
      <c r="J756" s="278"/>
      <c r="K756" s="278"/>
      <c r="L756" s="278"/>
      <c r="M756" s="278"/>
      <c r="N756" s="278"/>
      <c r="O756" s="278"/>
      <c r="P756" s="278"/>
      <c r="Q756" s="278"/>
      <c r="R756" s="278"/>
      <c r="S756" s="278"/>
      <c r="T756" s="278"/>
      <c r="U756" s="278"/>
      <c r="V756" s="278"/>
      <c r="W756" s="278"/>
      <c r="X756" s="278"/>
      <c r="Y756" s="278"/>
      <c r="Z756" s="278"/>
    </row>
    <row r="757">
      <c r="A757" s="278"/>
      <c r="B757" s="278"/>
      <c r="C757" s="278"/>
      <c r="D757" s="278"/>
      <c r="E757" s="278"/>
      <c r="F757" s="278"/>
      <c r="G757" s="278"/>
      <c r="H757" s="278"/>
      <c r="I757" s="278"/>
      <c r="J757" s="278"/>
      <c r="K757" s="278"/>
      <c r="L757" s="278"/>
      <c r="M757" s="278"/>
      <c r="N757" s="278"/>
      <c r="O757" s="278"/>
      <c r="P757" s="278"/>
      <c r="Q757" s="278"/>
      <c r="R757" s="278"/>
      <c r="S757" s="278"/>
      <c r="T757" s="278"/>
      <c r="U757" s="278"/>
      <c r="V757" s="278"/>
      <c r="W757" s="278"/>
      <c r="X757" s="278"/>
      <c r="Y757" s="278"/>
      <c r="Z757" s="278"/>
    </row>
    <row r="758">
      <c r="A758" s="278"/>
      <c r="B758" s="278"/>
      <c r="C758" s="278"/>
      <c r="D758" s="278"/>
      <c r="E758" s="278"/>
      <c r="F758" s="278"/>
      <c r="G758" s="278"/>
      <c r="H758" s="278"/>
      <c r="I758" s="278"/>
      <c r="J758" s="278"/>
      <c r="K758" s="278"/>
      <c r="L758" s="278"/>
      <c r="M758" s="278"/>
      <c r="N758" s="278"/>
      <c r="O758" s="278"/>
      <c r="P758" s="278"/>
      <c r="Q758" s="278"/>
      <c r="R758" s="278"/>
      <c r="S758" s="278"/>
      <c r="T758" s="278"/>
      <c r="U758" s="278"/>
      <c r="V758" s="278"/>
      <c r="W758" s="278"/>
      <c r="X758" s="278"/>
      <c r="Y758" s="278"/>
      <c r="Z758" s="278"/>
    </row>
    <row r="759">
      <c r="A759" s="278"/>
      <c r="B759" s="278"/>
      <c r="C759" s="278"/>
      <c r="D759" s="278"/>
      <c r="E759" s="278"/>
      <c r="F759" s="278"/>
      <c r="G759" s="278"/>
      <c r="H759" s="278"/>
      <c r="I759" s="278"/>
      <c r="J759" s="278"/>
      <c r="K759" s="278"/>
      <c r="L759" s="278"/>
      <c r="M759" s="278"/>
      <c r="N759" s="278"/>
      <c r="O759" s="278"/>
      <c r="P759" s="278"/>
      <c r="Q759" s="278"/>
      <c r="R759" s="278"/>
      <c r="S759" s="278"/>
      <c r="T759" s="278"/>
      <c r="U759" s="278"/>
      <c r="V759" s="278"/>
      <c r="W759" s="278"/>
      <c r="X759" s="278"/>
      <c r="Y759" s="278"/>
      <c r="Z759" s="278"/>
    </row>
    <row r="760">
      <c r="A760" s="278"/>
      <c r="B760" s="278"/>
      <c r="C760" s="278"/>
      <c r="D760" s="278"/>
      <c r="E760" s="278"/>
      <c r="F760" s="278"/>
      <c r="G760" s="278"/>
      <c r="H760" s="278"/>
      <c r="I760" s="278"/>
      <c r="J760" s="278"/>
      <c r="K760" s="278"/>
      <c r="L760" s="278"/>
      <c r="M760" s="278"/>
      <c r="N760" s="278"/>
      <c r="O760" s="278"/>
      <c r="P760" s="278"/>
      <c r="Q760" s="278"/>
      <c r="R760" s="278"/>
      <c r="S760" s="278"/>
      <c r="T760" s="278"/>
      <c r="U760" s="278"/>
      <c r="V760" s="278"/>
      <c r="W760" s="278"/>
      <c r="X760" s="278"/>
      <c r="Y760" s="278"/>
      <c r="Z760" s="278"/>
    </row>
    <row r="761">
      <c r="A761" s="278"/>
      <c r="B761" s="278"/>
      <c r="C761" s="278"/>
      <c r="D761" s="278"/>
      <c r="E761" s="278"/>
      <c r="F761" s="278"/>
      <c r="G761" s="278"/>
      <c r="H761" s="278"/>
      <c r="I761" s="278"/>
      <c r="J761" s="278"/>
      <c r="K761" s="278"/>
      <c r="L761" s="278"/>
      <c r="M761" s="278"/>
      <c r="N761" s="278"/>
      <c r="O761" s="278"/>
      <c r="P761" s="278"/>
      <c r="Q761" s="278"/>
      <c r="R761" s="278"/>
      <c r="S761" s="278"/>
      <c r="T761" s="278"/>
      <c r="U761" s="278"/>
      <c r="V761" s="278"/>
      <c r="W761" s="278"/>
      <c r="X761" s="278"/>
      <c r="Y761" s="278"/>
      <c r="Z761" s="278"/>
    </row>
    <row r="762">
      <c r="A762" s="278"/>
      <c r="B762" s="278"/>
      <c r="C762" s="278"/>
      <c r="D762" s="278"/>
      <c r="E762" s="278"/>
      <c r="F762" s="278"/>
      <c r="G762" s="278"/>
      <c r="H762" s="278"/>
      <c r="I762" s="278"/>
      <c r="J762" s="278"/>
      <c r="K762" s="278"/>
      <c r="L762" s="278"/>
      <c r="M762" s="278"/>
      <c r="N762" s="278"/>
      <c r="O762" s="278"/>
      <c r="P762" s="278"/>
      <c r="Q762" s="278"/>
      <c r="R762" s="278"/>
      <c r="S762" s="278"/>
      <c r="T762" s="278"/>
      <c r="U762" s="278"/>
      <c r="V762" s="278"/>
      <c r="W762" s="278"/>
      <c r="X762" s="278"/>
      <c r="Y762" s="278"/>
      <c r="Z762" s="278"/>
    </row>
    <row r="763">
      <c r="A763" s="278"/>
      <c r="B763" s="278"/>
      <c r="C763" s="278"/>
      <c r="D763" s="278"/>
      <c r="E763" s="278"/>
      <c r="F763" s="278"/>
      <c r="G763" s="278"/>
      <c r="H763" s="278"/>
      <c r="I763" s="278"/>
      <c r="J763" s="278"/>
      <c r="K763" s="278"/>
      <c r="L763" s="278"/>
      <c r="M763" s="278"/>
      <c r="N763" s="278"/>
      <c r="O763" s="278"/>
      <c r="P763" s="278"/>
      <c r="Q763" s="278"/>
      <c r="R763" s="278"/>
      <c r="S763" s="278"/>
      <c r="T763" s="278"/>
      <c r="U763" s="278"/>
      <c r="V763" s="278"/>
      <c r="W763" s="278"/>
      <c r="X763" s="278"/>
      <c r="Y763" s="278"/>
      <c r="Z763" s="278"/>
    </row>
    <row r="764">
      <c r="A764" s="278"/>
      <c r="B764" s="278"/>
      <c r="C764" s="278"/>
      <c r="D764" s="278"/>
      <c r="E764" s="278"/>
      <c r="F764" s="278"/>
      <c r="G764" s="278"/>
      <c r="H764" s="278"/>
      <c r="I764" s="278"/>
      <c r="J764" s="278"/>
      <c r="K764" s="278"/>
      <c r="L764" s="278"/>
      <c r="M764" s="278"/>
      <c r="N764" s="278"/>
      <c r="O764" s="278"/>
      <c r="P764" s="278"/>
      <c r="Q764" s="278"/>
      <c r="R764" s="278"/>
      <c r="S764" s="278"/>
      <c r="T764" s="278"/>
      <c r="U764" s="278"/>
      <c r="V764" s="278"/>
      <c r="W764" s="278"/>
      <c r="X764" s="278"/>
      <c r="Y764" s="278"/>
      <c r="Z764" s="278"/>
    </row>
    <row r="765">
      <c r="A765" s="278"/>
      <c r="B765" s="278"/>
      <c r="C765" s="278"/>
      <c r="D765" s="278"/>
      <c r="E765" s="278"/>
      <c r="F765" s="278"/>
      <c r="G765" s="278"/>
      <c r="H765" s="278"/>
      <c r="I765" s="278"/>
      <c r="J765" s="278"/>
      <c r="K765" s="278"/>
      <c r="L765" s="278"/>
      <c r="M765" s="278"/>
      <c r="N765" s="278"/>
      <c r="O765" s="278"/>
      <c r="P765" s="278"/>
      <c r="Q765" s="278"/>
      <c r="R765" s="278"/>
      <c r="S765" s="278"/>
      <c r="T765" s="278"/>
      <c r="U765" s="278"/>
      <c r="V765" s="278"/>
      <c r="W765" s="278"/>
      <c r="X765" s="278"/>
      <c r="Y765" s="278"/>
      <c r="Z765" s="278"/>
    </row>
    <row r="766">
      <c r="A766" s="278"/>
      <c r="B766" s="278"/>
      <c r="C766" s="278"/>
      <c r="D766" s="278"/>
      <c r="E766" s="278"/>
      <c r="F766" s="278"/>
      <c r="G766" s="278"/>
      <c r="H766" s="278"/>
      <c r="I766" s="278"/>
      <c r="J766" s="278"/>
      <c r="K766" s="278"/>
      <c r="L766" s="278"/>
      <c r="M766" s="278"/>
      <c r="N766" s="278"/>
      <c r="O766" s="278"/>
      <c r="P766" s="278"/>
      <c r="Q766" s="278"/>
      <c r="R766" s="278"/>
      <c r="S766" s="278"/>
      <c r="T766" s="278"/>
      <c r="U766" s="278"/>
      <c r="V766" s="278"/>
      <c r="W766" s="278"/>
      <c r="X766" s="278"/>
      <c r="Y766" s="278"/>
      <c r="Z766" s="278"/>
    </row>
    <row r="767">
      <c r="A767" s="278"/>
      <c r="B767" s="278"/>
      <c r="C767" s="278"/>
      <c r="D767" s="278"/>
      <c r="E767" s="278"/>
      <c r="F767" s="278"/>
      <c r="G767" s="278"/>
      <c r="H767" s="278"/>
      <c r="I767" s="278"/>
      <c r="J767" s="278"/>
      <c r="K767" s="278"/>
      <c r="L767" s="278"/>
      <c r="M767" s="278"/>
      <c r="N767" s="278"/>
      <c r="O767" s="278"/>
      <c r="P767" s="278"/>
      <c r="Q767" s="278"/>
      <c r="R767" s="278"/>
      <c r="S767" s="278"/>
      <c r="T767" s="278"/>
      <c r="U767" s="278"/>
      <c r="V767" s="278"/>
      <c r="W767" s="278"/>
      <c r="X767" s="278"/>
      <c r="Y767" s="278"/>
      <c r="Z767" s="278"/>
    </row>
    <row r="768">
      <c r="A768" s="278"/>
      <c r="B768" s="278"/>
      <c r="C768" s="278"/>
      <c r="D768" s="278"/>
      <c r="E768" s="278"/>
      <c r="F768" s="278"/>
      <c r="G768" s="278"/>
      <c r="H768" s="278"/>
      <c r="I768" s="278"/>
      <c r="J768" s="278"/>
      <c r="K768" s="278"/>
      <c r="L768" s="278"/>
      <c r="M768" s="278"/>
      <c r="N768" s="278"/>
      <c r="O768" s="278"/>
      <c r="P768" s="278"/>
      <c r="Q768" s="278"/>
      <c r="R768" s="278"/>
      <c r="S768" s="278"/>
      <c r="T768" s="278"/>
      <c r="U768" s="278"/>
      <c r="V768" s="278"/>
      <c r="W768" s="278"/>
      <c r="X768" s="278"/>
      <c r="Y768" s="278"/>
      <c r="Z768" s="278"/>
    </row>
    <row r="769">
      <c r="A769" s="278"/>
      <c r="B769" s="278"/>
      <c r="C769" s="278"/>
      <c r="D769" s="278"/>
      <c r="E769" s="278"/>
      <c r="F769" s="278"/>
      <c r="G769" s="278"/>
      <c r="H769" s="278"/>
      <c r="I769" s="278"/>
      <c r="J769" s="278"/>
      <c r="K769" s="278"/>
      <c r="L769" s="278"/>
      <c r="M769" s="278"/>
      <c r="N769" s="278"/>
      <c r="O769" s="278"/>
      <c r="P769" s="278"/>
      <c r="Q769" s="278"/>
      <c r="R769" s="278"/>
      <c r="S769" s="278"/>
      <c r="T769" s="278"/>
      <c r="U769" s="278"/>
      <c r="V769" s="278"/>
      <c r="W769" s="278"/>
      <c r="X769" s="278"/>
      <c r="Y769" s="278"/>
      <c r="Z769" s="278"/>
    </row>
    <row r="770">
      <c r="A770" s="278"/>
      <c r="B770" s="278"/>
      <c r="C770" s="278"/>
      <c r="D770" s="278"/>
      <c r="E770" s="278"/>
      <c r="F770" s="278"/>
      <c r="G770" s="278"/>
      <c r="H770" s="278"/>
      <c r="I770" s="278"/>
      <c r="J770" s="278"/>
      <c r="K770" s="278"/>
      <c r="L770" s="278"/>
      <c r="M770" s="278"/>
      <c r="N770" s="278"/>
      <c r="O770" s="278"/>
      <c r="P770" s="278"/>
      <c r="Q770" s="278"/>
      <c r="R770" s="278"/>
      <c r="S770" s="278"/>
      <c r="T770" s="278"/>
      <c r="U770" s="278"/>
      <c r="V770" s="278"/>
      <c r="W770" s="278"/>
      <c r="X770" s="278"/>
      <c r="Y770" s="278"/>
      <c r="Z770" s="278"/>
    </row>
    <row r="771">
      <c r="A771" s="278"/>
      <c r="B771" s="278"/>
      <c r="C771" s="278"/>
      <c r="D771" s="278"/>
      <c r="E771" s="278"/>
      <c r="F771" s="278"/>
      <c r="G771" s="278"/>
      <c r="H771" s="278"/>
      <c r="I771" s="278"/>
      <c r="J771" s="278"/>
      <c r="K771" s="278"/>
      <c r="L771" s="278"/>
      <c r="M771" s="278"/>
      <c r="N771" s="278"/>
      <c r="O771" s="278"/>
      <c r="P771" s="278"/>
      <c r="Q771" s="278"/>
      <c r="R771" s="278"/>
      <c r="S771" s="278"/>
      <c r="T771" s="278"/>
      <c r="U771" s="278"/>
      <c r="V771" s="278"/>
      <c r="W771" s="278"/>
      <c r="X771" s="278"/>
      <c r="Y771" s="278"/>
      <c r="Z771" s="278"/>
    </row>
    <row r="772">
      <c r="A772" s="278"/>
      <c r="B772" s="278"/>
      <c r="C772" s="278"/>
      <c r="D772" s="278"/>
      <c r="E772" s="278"/>
      <c r="F772" s="278"/>
      <c r="G772" s="278"/>
      <c r="H772" s="278"/>
      <c r="I772" s="278"/>
      <c r="J772" s="278"/>
      <c r="K772" s="278"/>
      <c r="L772" s="278"/>
      <c r="M772" s="278"/>
      <c r="N772" s="278"/>
      <c r="O772" s="278"/>
      <c r="P772" s="278"/>
      <c r="Q772" s="278"/>
      <c r="R772" s="278"/>
      <c r="S772" s="278"/>
      <c r="T772" s="278"/>
      <c r="U772" s="278"/>
      <c r="V772" s="278"/>
      <c r="W772" s="278"/>
      <c r="X772" s="278"/>
      <c r="Y772" s="278"/>
      <c r="Z772" s="278"/>
    </row>
    <row r="773">
      <c r="A773" s="278"/>
      <c r="B773" s="278"/>
      <c r="C773" s="278"/>
      <c r="D773" s="278"/>
      <c r="E773" s="278"/>
      <c r="F773" s="278"/>
      <c r="G773" s="278"/>
      <c r="H773" s="278"/>
      <c r="I773" s="278"/>
      <c r="J773" s="278"/>
      <c r="K773" s="278"/>
      <c r="L773" s="278"/>
      <c r="M773" s="278"/>
      <c r="N773" s="278"/>
      <c r="O773" s="278"/>
      <c r="P773" s="278"/>
      <c r="Q773" s="278"/>
      <c r="R773" s="278"/>
      <c r="S773" s="278"/>
      <c r="T773" s="278"/>
      <c r="U773" s="278"/>
      <c r="V773" s="278"/>
      <c r="W773" s="278"/>
      <c r="X773" s="278"/>
      <c r="Y773" s="278"/>
      <c r="Z773" s="278"/>
    </row>
    <row r="774">
      <c r="A774" s="278"/>
      <c r="B774" s="278"/>
      <c r="C774" s="278"/>
      <c r="D774" s="278"/>
      <c r="E774" s="278"/>
      <c r="F774" s="278"/>
      <c r="G774" s="278"/>
      <c r="H774" s="278"/>
      <c r="I774" s="278"/>
      <c r="J774" s="278"/>
      <c r="K774" s="278"/>
      <c r="L774" s="278"/>
      <c r="M774" s="278"/>
      <c r="N774" s="278"/>
      <c r="O774" s="278"/>
      <c r="P774" s="278"/>
      <c r="Q774" s="278"/>
      <c r="R774" s="278"/>
      <c r="S774" s="278"/>
      <c r="T774" s="278"/>
      <c r="U774" s="278"/>
      <c r="V774" s="278"/>
      <c r="W774" s="278"/>
      <c r="X774" s="278"/>
      <c r="Y774" s="278"/>
      <c r="Z774" s="278"/>
    </row>
    <row r="775">
      <c r="A775" s="278"/>
      <c r="B775" s="278"/>
      <c r="C775" s="278"/>
      <c r="D775" s="278"/>
      <c r="E775" s="278"/>
      <c r="F775" s="278"/>
      <c r="G775" s="278"/>
      <c r="H775" s="278"/>
      <c r="I775" s="278"/>
      <c r="J775" s="278"/>
      <c r="K775" s="278"/>
      <c r="L775" s="278"/>
      <c r="M775" s="278"/>
      <c r="N775" s="278"/>
      <c r="O775" s="278"/>
      <c r="P775" s="278"/>
      <c r="Q775" s="278"/>
      <c r="R775" s="278"/>
      <c r="S775" s="278"/>
      <c r="T775" s="278"/>
      <c r="U775" s="278"/>
      <c r="V775" s="278"/>
      <c r="W775" s="278"/>
      <c r="X775" s="278"/>
      <c r="Y775" s="278"/>
      <c r="Z775" s="278"/>
    </row>
    <row r="776">
      <c r="A776" s="278"/>
      <c r="B776" s="278"/>
      <c r="C776" s="278"/>
      <c r="D776" s="278"/>
      <c r="E776" s="278"/>
      <c r="F776" s="278"/>
      <c r="G776" s="278"/>
      <c r="H776" s="278"/>
      <c r="I776" s="278"/>
      <c r="J776" s="278"/>
      <c r="K776" s="278"/>
      <c r="L776" s="278"/>
      <c r="M776" s="278"/>
      <c r="N776" s="278"/>
      <c r="O776" s="278"/>
      <c r="P776" s="278"/>
      <c r="Q776" s="278"/>
      <c r="R776" s="278"/>
      <c r="S776" s="278"/>
      <c r="T776" s="278"/>
      <c r="U776" s="278"/>
      <c r="V776" s="278"/>
      <c r="W776" s="278"/>
      <c r="X776" s="278"/>
      <c r="Y776" s="278"/>
      <c r="Z776" s="278"/>
    </row>
    <row r="777">
      <c r="A777" s="278"/>
      <c r="B777" s="278"/>
      <c r="C777" s="278"/>
      <c r="D777" s="278"/>
      <c r="E777" s="278"/>
      <c r="F777" s="278"/>
      <c r="G777" s="278"/>
      <c r="H777" s="278"/>
      <c r="I777" s="278"/>
      <c r="J777" s="278"/>
      <c r="K777" s="278"/>
      <c r="L777" s="278"/>
      <c r="M777" s="278"/>
      <c r="N777" s="278"/>
      <c r="O777" s="278"/>
      <c r="P777" s="278"/>
      <c r="Q777" s="278"/>
      <c r="R777" s="278"/>
      <c r="S777" s="278"/>
      <c r="T777" s="278"/>
      <c r="U777" s="278"/>
      <c r="V777" s="278"/>
      <c r="W777" s="278"/>
      <c r="X777" s="278"/>
      <c r="Y777" s="278"/>
      <c r="Z777" s="278"/>
    </row>
    <row r="778">
      <c r="A778" s="278"/>
      <c r="B778" s="278"/>
      <c r="C778" s="278"/>
      <c r="D778" s="278"/>
      <c r="E778" s="278"/>
      <c r="F778" s="278"/>
      <c r="G778" s="278"/>
      <c r="H778" s="278"/>
      <c r="I778" s="278"/>
      <c r="J778" s="278"/>
      <c r="K778" s="278"/>
      <c r="L778" s="278"/>
      <c r="M778" s="278"/>
      <c r="N778" s="278"/>
      <c r="O778" s="278"/>
      <c r="P778" s="278"/>
      <c r="Q778" s="278"/>
      <c r="R778" s="278"/>
      <c r="S778" s="278"/>
      <c r="T778" s="278"/>
      <c r="U778" s="278"/>
      <c r="V778" s="278"/>
      <c r="W778" s="278"/>
      <c r="X778" s="278"/>
      <c r="Y778" s="278"/>
      <c r="Z778" s="278"/>
    </row>
    <row r="779">
      <c r="A779" s="278"/>
      <c r="B779" s="278"/>
      <c r="C779" s="278"/>
      <c r="D779" s="278"/>
      <c r="E779" s="278"/>
      <c r="F779" s="278"/>
      <c r="G779" s="278"/>
      <c r="H779" s="278"/>
      <c r="I779" s="278"/>
      <c r="J779" s="278"/>
      <c r="K779" s="278"/>
      <c r="L779" s="278"/>
      <c r="M779" s="278"/>
      <c r="N779" s="278"/>
      <c r="O779" s="278"/>
      <c r="P779" s="278"/>
      <c r="Q779" s="278"/>
      <c r="R779" s="278"/>
      <c r="S779" s="278"/>
      <c r="T779" s="278"/>
      <c r="U779" s="278"/>
      <c r="V779" s="278"/>
      <c r="W779" s="278"/>
      <c r="X779" s="278"/>
      <c r="Y779" s="278"/>
      <c r="Z779" s="278"/>
    </row>
    <row r="780">
      <c r="A780" s="278"/>
      <c r="B780" s="278"/>
      <c r="C780" s="278"/>
      <c r="D780" s="278"/>
      <c r="E780" s="278"/>
      <c r="F780" s="278"/>
      <c r="G780" s="278"/>
      <c r="H780" s="278"/>
      <c r="I780" s="278"/>
      <c r="J780" s="278"/>
      <c r="K780" s="278"/>
      <c r="L780" s="278"/>
      <c r="M780" s="278"/>
      <c r="N780" s="278"/>
      <c r="O780" s="278"/>
      <c r="P780" s="278"/>
      <c r="Q780" s="278"/>
      <c r="R780" s="278"/>
      <c r="S780" s="278"/>
      <c r="T780" s="278"/>
      <c r="U780" s="278"/>
      <c r="V780" s="278"/>
      <c r="W780" s="278"/>
      <c r="X780" s="278"/>
      <c r="Y780" s="278"/>
      <c r="Z780" s="278"/>
    </row>
    <row r="781">
      <c r="A781" s="278"/>
      <c r="B781" s="278"/>
      <c r="C781" s="278"/>
      <c r="D781" s="278"/>
      <c r="E781" s="278"/>
      <c r="F781" s="278"/>
      <c r="G781" s="278"/>
      <c r="H781" s="278"/>
      <c r="I781" s="278"/>
      <c r="J781" s="278"/>
      <c r="K781" s="278"/>
      <c r="L781" s="278"/>
      <c r="M781" s="278"/>
      <c r="N781" s="278"/>
      <c r="O781" s="278"/>
      <c r="P781" s="278"/>
      <c r="Q781" s="278"/>
      <c r="R781" s="278"/>
      <c r="S781" s="278"/>
      <c r="T781" s="278"/>
      <c r="U781" s="278"/>
      <c r="V781" s="278"/>
      <c r="W781" s="278"/>
      <c r="X781" s="278"/>
      <c r="Y781" s="278"/>
      <c r="Z781" s="278"/>
    </row>
    <row r="782">
      <c r="A782" s="278"/>
      <c r="B782" s="278"/>
      <c r="C782" s="278"/>
      <c r="D782" s="278"/>
      <c r="E782" s="278"/>
      <c r="F782" s="278"/>
      <c r="G782" s="278"/>
      <c r="H782" s="278"/>
      <c r="I782" s="278"/>
      <c r="J782" s="278"/>
      <c r="K782" s="278"/>
      <c r="L782" s="278"/>
      <c r="M782" s="278"/>
      <c r="N782" s="278"/>
      <c r="O782" s="278"/>
      <c r="P782" s="278"/>
      <c r="Q782" s="278"/>
      <c r="R782" s="278"/>
      <c r="S782" s="278"/>
      <c r="T782" s="278"/>
      <c r="U782" s="278"/>
      <c r="V782" s="278"/>
      <c r="W782" s="278"/>
      <c r="X782" s="278"/>
      <c r="Y782" s="278"/>
      <c r="Z782" s="278"/>
    </row>
    <row r="783">
      <c r="A783" s="278"/>
      <c r="B783" s="278"/>
      <c r="C783" s="278"/>
      <c r="D783" s="278"/>
      <c r="E783" s="278"/>
      <c r="F783" s="278"/>
      <c r="G783" s="278"/>
      <c r="H783" s="278"/>
      <c r="I783" s="278"/>
      <c r="J783" s="278"/>
      <c r="K783" s="278"/>
      <c r="L783" s="278"/>
      <c r="M783" s="278"/>
      <c r="N783" s="278"/>
      <c r="O783" s="278"/>
      <c r="P783" s="278"/>
      <c r="Q783" s="278"/>
      <c r="R783" s="278"/>
      <c r="S783" s="278"/>
      <c r="T783" s="278"/>
      <c r="U783" s="278"/>
      <c r="V783" s="278"/>
      <c r="W783" s="278"/>
      <c r="X783" s="278"/>
      <c r="Y783" s="278"/>
      <c r="Z783" s="278"/>
    </row>
    <row r="784">
      <c r="A784" s="278"/>
      <c r="B784" s="278"/>
      <c r="C784" s="278"/>
      <c r="D784" s="278"/>
      <c r="E784" s="278"/>
      <c r="F784" s="278"/>
      <c r="G784" s="278"/>
      <c r="H784" s="278"/>
      <c r="I784" s="278"/>
      <c r="J784" s="278"/>
      <c r="K784" s="278"/>
      <c r="L784" s="278"/>
      <c r="M784" s="278"/>
      <c r="N784" s="278"/>
      <c r="O784" s="278"/>
      <c r="P784" s="278"/>
      <c r="Q784" s="278"/>
      <c r="R784" s="278"/>
      <c r="S784" s="278"/>
      <c r="T784" s="278"/>
      <c r="U784" s="278"/>
      <c r="V784" s="278"/>
      <c r="W784" s="278"/>
      <c r="X784" s="278"/>
      <c r="Y784" s="278"/>
      <c r="Z784" s="278"/>
    </row>
    <row r="785">
      <c r="A785" s="278"/>
      <c r="B785" s="278"/>
      <c r="C785" s="278"/>
      <c r="D785" s="278"/>
      <c r="E785" s="278"/>
      <c r="F785" s="278"/>
      <c r="G785" s="278"/>
      <c r="H785" s="278"/>
      <c r="I785" s="278"/>
      <c r="J785" s="278"/>
      <c r="K785" s="278"/>
      <c r="L785" s="278"/>
      <c r="M785" s="278"/>
      <c r="N785" s="278"/>
      <c r="O785" s="278"/>
      <c r="P785" s="278"/>
      <c r="Q785" s="278"/>
      <c r="R785" s="278"/>
      <c r="S785" s="278"/>
      <c r="T785" s="278"/>
      <c r="U785" s="278"/>
      <c r="V785" s="278"/>
      <c r="W785" s="278"/>
      <c r="X785" s="278"/>
      <c r="Y785" s="278"/>
      <c r="Z785" s="278"/>
    </row>
    <row r="786">
      <c r="A786" s="278"/>
      <c r="B786" s="278"/>
      <c r="C786" s="278"/>
      <c r="D786" s="278"/>
      <c r="E786" s="278"/>
      <c r="F786" s="278"/>
      <c r="G786" s="278"/>
      <c r="H786" s="278"/>
      <c r="I786" s="278"/>
      <c r="J786" s="278"/>
      <c r="K786" s="278"/>
      <c r="L786" s="278"/>
      <c r="M786" s="278"/>
      <c r="N786" s="278"/>
      <c r="O786" s="278"/>
      <c r="P786" s="278"/>
      <c r="Q786" s="278"/>
      <c r="R786" s="278"/>
      <c r="S786" s="278"/>
      <c r="T786" s="278"/>
      <c r="U786" s="278"/>
      <c r="V786" s="278"/>
      <c r="W786" s="278"/>
      <c r="X786" s="278"/>
      <c r="Y786" s="278"/>
      <c r="Z786" s="278"/>
    </row>
    <row r="787">
      <c r="A787" s="278"/>
      <c r="B787" s="278"/>
      <c r="C787" s="278"/>
      <c r="D787" s="278"/>
      <c r="E787" s="278"/>
      <c r="F787" s="278"/>
      <c r="G787" s="278"/>
      <c r="H787" s="278"/>
      <c r="I787" s="278"/>
      <c r="J787" s="278"/>
      <c r="K787" s="278"/>
      <c r="L787" s="278"/>
      <c r="M787" s="278"/>
      <c r="N787" s="278"/>
      <c r="O787" s="278"/>
      <c r="P787" s="278"/>
      <c r="Q787" s="278"/>
      <c r="R787" s="278"/>
      <c r="S787" s="278"/>
      <c r="T787" s="278"/>
      <c r="U787" s="278"/>
      <c r="V787" s="278"/>
      <c r="W787" s="278"/>
      <c r="X787" s="278"/>
      <c r="Y787" s="278"/>
      <c r="Z787" s="278"/>
    </row>
    <row r="788">
      <c r="A788" s="278"/>
      <c r="B788" s="278"/>
      <c r="C788" s="278"/>
      <c r="D788" s="278"/>
      <c r="E788" s="278"/>
      <c r="F788" s="278"/>
      <c r="G788" s="278"/>
      <c r="H788" s="278"/>
      <c r="I788" s="278"/>
      <c r="J788" s="278"/>
      <c r="K788" s="278"/>
      <c r="L788" s="278"/>
      <c r="M788" s="278"/>
      <c r="N788" s="278"/>
      <c r="O788" s="278"/>
      <c r="P788" s="278"/>
      <c r="Q788" s="278"/>
      <c r="R788" s="278"/>
      <c r="S788" s="278"/>
      <c r="T788" s="278"/>
      <c r="U788" s="278"/>
      <c r="V788" s="278"/>
      <c r="W788" s="278"/>
      <c r="X788" s="278"/>
      <c r="Y788" s="278"/>
      <c r="Z788" s="278"/>
    </row>
    <row r="789">
      <c r="A789" s="278"/>
      <c r="B789" s="278"/>
      <c r="C789" s="278"/>
      <c r="D789" s="278"/>
      <c r="E789" s="278"/>
      <c r="F789" s="278"/>
      <c r="G789" s="278"/>
      <c r="H789" s="278"/>
      <c r="I789" s="278"/>
      <c r="J789" s="278"/>
      <c r="K789" s="278"/>
      <c r="L789" s="278"/>
      <c r="M789" s="278"/>
      <c r="N789" s="278"/>
      <c r="O789" s="278"/>
      <c r="P789" s="278"/>
      <c r="Q789" s="278"/>
      <c r="R789" s="278"/>
      <c r="S789" s="278"/>
      <c r="T789" s="278"/>
      <c r="U789" s="278"/>
      <c r="V789" s="278"/>
      <c r="W789" s="278"/>
      <c r="X789" s="278"/>
      <c r="Y789" s="278"/>
      <c r="Z789" s="278"/>
    </row>
    <row r="790">
      <c r="A790" s="278"/>
      <c r="B790" s="278"/>
      <c r="C790" s="278"/>
      <c r="D790" s="278"/>
      <c r="E790" s="278"/>
      <c r="F790" s="278"/>
      <c r="G790" s="278"/>
      <c r="H790" s="278"/>
      <c r="I790" s="278"/>
      <c r="J790" s="278"/>
      <c r="K790" s="278"/>
      <c r="L790" s="278"/>
      <c r="M790" s="278"/>
      <c r="N790" s="278"/>
      <c r="O790" s="278"/>
      <c r="P790" s="278"/>
      <c r="Q790" s="278"/>
      <c r="R790" s="278"/>
      <c r="S790" s="278"/>
      <c r="T790" s="278"/>
      <c r="U790" s="278"/>
      <c r="V790" s="278"/>
      <c r="W790" s="278"/>
      <c r="X790" s="278"/>
      <c r="Y790" s="278"/>
      <c r="Z790" s="278"/>
    </row>
    <row r="791">
      <c r="A791" s="278"/>
      <c r="B791" s="278"/>
      <c r="C791" s="278"/>
      <c r="D791" s="278"/>
      <c r="E791" s="278"/>
      <c r="F791" s="278"/>
      <c r="G791" s="278"/>
      <c r="H791" s="278"/>
      <c r="I791" s="278"/>
      <c r="J791" s="278"/>
      <c r="K791" s="278"/>
      <c r="L791" s="278"/>
      <c r="M791" s="278"/>
      <c r="N791" s="278"/>
      <c r="O791" s="278"/>
      <c r="P791" s="278"/>
      <c r="Q791" s="278"/>
      <c r="R791" s="278"/>
      <c r="S791" s="278"/>
      <c r="T791" s="278"/>
      <c r="U791" s="278"/>
      <c r="V791" s="278"/>
      <c r="W791" s="278"/>
      <c r="X791" s="278"/>
      <c r="Y791" s="278"/>
      <c r="Z791" s="278"/>
    </row>
    <row r="792">
      <c r="A792" s="278"/>
      <c r="B792" s="278"/>
      <c r="C792" s="278"/>
      <c r="D792" s="278"/>
      <c r="E792" s="278"/>
      <c r="F792" s="278"/>
      <c r="G792" s="278"/>
      <c r="H792" s="278"/>
      <c r="I792" s="278"/>
      <c r="J792" s="278"/>
      <c r="K792" s="278"/>
      <c r="L792" s="278"/>
      <c r="M792" s="278"/>
      <c r="N792" s="278"/>
      <c r="O792" s="278"/>
      <c r="P792" s="278"/>
      <c r="Q792" s="278"/>
      <c r="R792" s="278"/>
      <c r="S792" s="278"/>
      <c r="T792" s="278"/>
      <c r="U792" s="278"/>
      <c r="V792" s="278"/>
      <c r="W792" s="278"/>
      <c r="X792" s="278"/>
      <c r="Y792" s="278"/>
      <c r="Z792" s="278"/>
    </row>
    <row r="793">
      <c r="A793" s="278"/>
      <c r="B793" s="278"/>
      <c r="C793" s="278"/>
      <c r="D793" s="278"/>
      <c r="E793" s="278"/>
      <c r="F793" s="278"/>
      <c r="G793" s="278"/>
      <c r="H793" s="278"/>
      <c r="I793" s="278"/>
      <c r="J793" s="278"/>
      <c r="K793" s="278"/>
      <c r="L793" s="278"/>
      <c r="M793" s="278"/>
      <c r="N793" s="278"/>
      <c r="O793" s="278"/>
      <c r="P793" s="278"/>
      <c r="Q793" s="278"/>
      <c r="R793" s="278"/>
      <c r="S793" s="278"/>
      <c r="T793" s="278"/>
      <c r="U793" s="278"/>
      <c r="V793" s="278"/>
      <c r="W793" s="278"/>
      <c r="X793" s="278"/>
      <c r="Y793" s="278"/>
      <c r="Z793" s="278"/>
    </row>
    <row r="794">
      <c r="A794" s="278"/>
      <c r="B794" s="278"/>
      <c r="C794" s="278"/>
      <c r="D794" s="278"/>
      <c r="E794" s="278"/>
      <c r="F794" s="278"/>
      <c r="G794" s="278"/>
      <c r="H794" s="278"/>
      <c r="I794" s="278"/>
      <c r="J794" s="278"/>
      <c r="K794" s="278"/>
      <c r="L794" s="278"/>
      <c r="M794" s="278"/>
      <c r="N794" s="278"/>
      <c r="O794" s="278"/>
      <c r="P794" s="278"/>
      <c r="Q794" s="278"/>
      <c r="R794" s="278"/>
      <c r="S794" s="278"/>
      <c r="T794" s="278"/>
      <c r="U794" s="278"/>
      <c r="V794" s="278"/>
      <c r="W794" s="278"/>
      <c r="X794" s="278"/>
      <c r="Y794" s="278"/>
      <c r="Z794" s="278"/>
    </row>
    <row r="795">
      <c r="A795" s="278"/>
      <c r="B795" s="278"/>
      <c r="C795" s="278"/>
      <c r="D795" s="278"/>
      <c r="E795" s="278"/>
      <c r="F795" s="278"/>
      <c r="G795" s="278"/>
      <c r="H795" s="278"/>
      <c r="I795" s="278"/>
      <c r="J795" s="278"/>
      <c r="K795" s="278"/>
      <c r="L795" s="278"/>
      <c r="M795" s="278"/>
      <c r="N795" s="278"/>
      <c r="O795" s="278"/>
      <c r="P795" s="278"/>
      <c r="Q795" s="278"/>
      <c r="R795" s="278"/>
      <c r="S795" s="278"/>
      <c r="T795" s="278"/>
      <c r="U795" s="278"/>
      <c r="V795" s="278"/>
      <c r="W795" s="278"/>
      <c r="X795" s="278"/>
      <c r="Y795" s="278"/>
      <c r="Z795" s="278"/>
    </row>
    <row r="796">
      <c r="A796" s="278"/>
      <c r="B796" s="278"/>
      <c r="C796" s="278"/>
      <c r="D796" s="278"/>
      <c r="E796" s="278"/>
      <c r="F796" s="278"/>
      <c r="G796" s="278"/>
      <c r="H796" s="278"/>
      <c r="I796" s="278"/>
      <c r="J796" s="278"/>
      <c r="K796" s="278"/>
      <c r="L796" s="278"/>
      <c r="M796" s="278"/>
      <c r="N796" s="278"/>
      <c r="O796" s="278"/>
      <c r="P796" s="278"/>
      <c r="Q796" s="278"/>
      <c r="R796" s="278"/>
      <c r="S796" s="278"/>
      <c r="T796" s="278"/>
      <c r="U796" s="278"/>
      <c r="V796" s="278"/>
      <c r="W796" s="278"/>
      <c r="X796" s="278"/>
      <c r="Y796" s="278"/>
      <c r="Z796" s="278"/>
    </row>
    <row r="797">
      <c r="A797" s="278"/>
      <c r="B797" s="278"/>
      <c r="C797" s="278"/>
      <c r="D797" s="278"/>
      <c r="E797" s="278"/>
      <c r="F797" s="278"/>
      <c r="G797" s="278"/>
      <c r="H797" s="278"/>
      <c r="I797" s="278"/>
      <c r="J797" s="278"/>
      <c r="K797" s="278"/>
      <c r="L797" s="278"/>
      <c r="M797" s="278"/>
      <c r="N797" s="278"/>
      <c r="O797" s="278"/>
      <c r="P797" s="278"/>
      <c r="Q797" s="278"/>
      <c r="R797" s="278"/>
      <c r="S797" s="278"/>
      <c r="T797" s="278"/>
      <c r="U797" s="278"/>
      <c r="V797" s="278"/>
      <c r="W797" s="278"/>
      <c r="X797" s="278"/>
      <c r="Y797" s="278"/>
      <c r="Z797" s="278"/>
    </row>
    <row r="798">
      <c r="A798" s="278"/>
      <c r="B798" s="278"/>
      <c r="C798" s="278"/>
      <c r="D798" s="278"/>
      <c r="E798" s="278"/>
      <c r="F798" s="278"/>
      <c r="G798" s="278"/>
      <c r="H798" s="278"/>
      <c r="I798" s="278"/>
      <c r="J798" s="278"/>
      <c r="K798" s="278"/>
      <c r="L798" s="278"/>
      <c r="M798" s="278"/>
      <c r="N798" s="278"/>
      <c r="O798" s="278"/>
      <c r="P798" s="278"/>
      <c r="Q798" s="278"/>
      <c r="R798" s="278"/>
      <c r="S798" s="278"/>
      <c r="T798" s="278"/>
      <c r="U798" s="278"/>
      <c r="V798" s="278"/>
      <c r="W798" s="278"/>
      <c r="X798" s="278"/>
      <c r="Y798" s="278"/>
      <c r="Z798" s="278"/>
    </row>
    <row r="799">
      <c r="A799" s="278"/>
      <c r="B799" s="278"/>
      <c r="C799" s="278"/>
      <c r="D799" s="278"/>
      <c r="E799" s="278"/>
      <c r="F799" s="278"/>
      <c r="G799" s="278"/>
      <c r="H799" s="278"/>
      <c r="I799" s="278"/>
      <c r="J799" s="278"/>
      <c r="K799" s="278"/>
      <c r="L799" s="278"/>
      <c r="M799" s="278"/>
      <c r="N799" s="278"/>
      <c r="O799" s="278"/>
      <c r="P799" s="278"/>
      <c r="Q799" s="278"/>
      <c r="R799" s="278"/>
      <c r="S799" s="278"/>
      <c r="T799" s="278"/>
      <c r="U799" s="278"/>
      <c r="V799" s="278"/>
      <c r="W799" s="278"/>
      <c r="X799" s="278"/>
      <c r="Y799" s="278"/>
      <c r="Z799" s="278"/>
    </row>
    <row r="800">
      <c r="A800" s="278"/>
      <c r="B800" s="278"/>
      <c r="C800" s="278"/>
      <c r="D800" s="278"/>
      <c r="E800" s="278"/>
      <c r="F800" s="278"/>
      <c r="G800" s="278"/>
      <c r="H800" s="278"/>
      <c r="I800" s="278"/>
      <c r="J800" s="278"/>
      <c r="K800" s="278"/>
      <c r="L800" s="278"/>
      <c r="M800" s="278"/>
      <c r="N800" s="278"/>
      <c r="O800" s="278"/>
      <c r="P800" s="278"/>
      <c r="Q800" s="278"/>
      <c r="R800" s="278"/>
      <c r="S800" s="278"/>
      <c r="T800" s="278"/>
      <c r="U800" s="278"/>
      <c r="V800" s="278"/>
      <c r="W800" s="278"/>
      <c r="X800" s="278"/>
      <c r="Y800" s="278"/>
      <c r="Z800" s="278"/>
    </row>
    <row r="801">
      <c r="A801" s="278"/>
      <c r="B801" s="278"/>
      <c r="C801" s="278"/>
      <c r="D801" s="278"/>
      <c r="E801" s="278"/>
      <c r="F801" s="278"/>
      <c r="G801" s="278"/>
      <c r="H801" s="278"/>
      <c r="I801" s="278"/>
      <c r="J801" s="278"/>
      <c r="K801" s="278"/>
      <c r="L801" s="278"/>
      <c r="M801" s="278"/>
      <c r="N801" s="278"/>
      <c r="O801" s="278"/>
      <c r="P801" s="278"/>
      <c r="Q801" s="278"/>
      <c r="R801" s="278"/>
      <c r="S801" s="278"/>
      <c r="T801" s="278"/>
      <c r="U801" s="278"/>
      <c r="V801" s="278"/>
      <c r="W801" s="278"/>
      <c r="X801" s="278"/>
      <c r="Y801" s="278"/>
      <c r="Z801" s="278"/>
    </row>
    <row r="802">
      <c r="A802" s="278"/>
      <c r="B802" s="278"/>
      <c r="C802" s="278"/>
      <c r="D802" s="278"/>
      <c r="E802" s="278"/>
      <c r="F802" s="278"/>
      <c r="G802" s="278"/>
      <c r="H802" s="278"/>
      <c r="I802" s="278"/>
      <c r="J802" s="278"/>
      <c r="K802" s="278"/>
      <c r="L802" s="278"/>
      <c r="M802" s="278"/>
      <c r="N802" s="278"/>
      <c r="O802" s="278"/>
      <c r="P802" s="278"/>
      <c r="Q802" s="278"/>
      <c r="R802" s="278"/>
      <c r="S802" s="278"/>
      <c r="T802" s="278"/>
      <c r="U802" s="278"/>
      <c r="V802" s="278"/>
      <c r="W802" s="278"/>
      <c r="X802" s="278"/>
      <c r="Y802" s="278"/>
      <c r="Z802" s="278"/>
    </row>
    <row r="803">
      <c r="A803" s="278"/>
      <c r="B803" s="278"/>
      <c r="C803" s="278"/>
      <c r="D803" s="278"/>
      <c r="E803" s="278"/>
      <c r="F803" s="278"/>
      <c r="G803" s="278"/>
      <c r="H803" s="278"/>
      <c r="I803" s="278"/>
      <c r="J803" s="278"/>
      <c r="K803" s="278"/>
      <c r="L803" s="278"/>
      <c r="M803" s="278"/>
      <c r="N803" s="278"/>
      <c r="O803" s="278"/>
      <c r="P803" s="278"/>
      <c r="Q803" s="278"/>
      <c r="R803" s="278"/>
      <c r="S803" s="278"/>
      <c r="T803" s="278"/>
      <c r="U803" s="278"/>
      <c r="V803" s="278"/>
      <c r="W803" s="278"/>
      <c r="X803" s="278"/>
      <c r="Y803" s="278"/>
      <c r="Z803" s="278"/>
    </row>
    <row r="804">
      <c r="A804" s="278"/>
      <c r="B804" s="278"/>
      <c r="C804" s="278"/>
      <c r="D804" s="278"/>
      <c r="E804" s="278"/>
      <c r="F804" s="278"/>
      <c r="G804" s="278"/>
      <c r="H804" s="278"/>
      <c r="I804" s="278"/>
      <c r="J804" s="278"/>
      <c r="K804" s="278"/>
      <c r="L804" s="278"/>
      <c r="M804" s="278"/>
      <c r="N804" s="278"/>
      <c r="O804" s="278"/>
      <c r="P804" s="278"/>
      <c r="Q804" s="278"/>
      <c r="R804" s="278"/>
      <c r="S804" s="278"/>
      <c r="T804" s="278"/>
      <c r="U804" s="278"/>
      <c r="V804" s="278"/>
      <c r="W804" s="278"/>
      <c r="X804" s="278"/>
      <c r="Y804" s="278"/>
      <c r="Z804" s="278"/>
    </row>
    <row r="805">
      <c r="A805" s="278"/>
      <c r="B805" s="278"/>
      <c r="C805" s="278"/>
      <c r="D805" s="278"/>
      <c r="E805" s="278"/>
      <c r="F805" s="278"/>
      <c r="G805" s="278"/>
      <c r="H805" s="278"/>
      <c r="I805" s="278"/>
      <c r="J805" s="278"/>
      <c r="K805" s="278"/>
      <c r="L805" s="278"/>
      <c r="M805" s="278"/>
      <c r="N805" s="278"/>
      <c r="O805" s="278"/>
      <c r="P805" s="278"/>
      <c r="Q805" s="278"/>
      <c r="R805" s="278"/>
      <c r="S805" s="278"/>
      <c r="T805" s="278"/>
      <c r="U805" s="278"/>
      <c r="V805" s="278"/>
      <c r="W805" s="278"/>
      <c r="X805" s="278"/>
      <c r="Y805" s="278"/>
      <c r="Z805" s="278"/>
    </row>
    <row r="806">
      <c r="A806" s="278"/>
      <c r="B806" s="278"/>
      <c r="C806" s="278"/>
      <c r="D806" s="278"/>
      <c r="E806" s="278"/>
      <c r="F806" s="278"/>
      <c r="G806" s="278"/>
      <c r="H806" s="278"/>
      <c r="I806" s="278"/>
      <c r="J806" s="278"/>
      <c r="K806" s="278"/>
      <c r="L806" s="278"/>
      <c r="M806" s="278"/>
      <c r="N806" s="278"/>
      <c r="O806" s="278"/>
      <c r="P806" s="278"/>
      <c r="Q806" s="278"/>
      <c r="R806" s="278"/>
      <c r="S806" s="278"/>
      <c r="T806" s="278"/>
      <c r="U806" s="278"/>
      <c r="V806" s="278"/>
      <c r="W806" s="278"/>
      <c r="X806" s="278"/>
      <c r="Y806" s="278"/>
      <c r="Z806" s="278"/>
    </row>
    <row r="807">
      <c r="A807" s="278"/>
      <c r="B807" s="278"/>
      <c r="C807" s="278"/>
      <c r="D807" s="278"/>
      <c r="E807" s="278"/>
      <c r="F807" s="278"/>
      <c r="G807" s="278"/>
      <c r="H807" s="278"/>
      <c r="I807" s="278"/>
      <c r="J807" s="278"/>
      <c r="K807" s="278"/>
      <c r="L807" s="278"/>
      <c r="M807" s="278"/>
      <c r="N807" s="278"/>
      <c r="O807" s="278"/>
      <c r="P807" s="278"/>
      <c r="Q807" s="278"/>
      <c r="R807" s="278"/>
      <c r="S807" s="278"/>
      <c r="T807" s="278"/>
      <c r="U807" s="278"/>
      <c r="V807" s="278"/>
      <c r="W807" s="278"/>
      <c r="X807" s="278"/>
      <c r="Y807" s="278"/>
      <c r="Z807" s="278"/>
    </row>
    <row r="808">
      <c r="A808" s="278"/>
      <c r="B808" s="278"/>
      <c r="C808" s="278"/>
      <c r="D808" s="278"/>
      <c r="E808" s="278"/>
      <c r="F808" s="278"/>
      <c r="G808" s="278"/>
      <c r="H808" s="278"/>
      <c r="I808" s="278"/>
      <c r="J808" s="278"/>
      <c r="K808" s="278"/>
      <c r="L808" s="278"/>
      <c r="M808" s="278"/>
      <c r="N808" s="278"/>
      <c r="O808" s="278"/>
      <c r="P808" s="278"/>
      <c r="Q808" s="278"/>
      <c r="R808" s="278"/>
      <c r="S808" s="278"/>
      <c r="T808" s="278"/>
      <c r="U808" s="278"/>
      <c r="V808" s="278"/>
      <c r="W808" s="278"/>
      <c r="X808" s="278"/>
      <c r="Y808" s="278"/>
      <c r="Z808" s="278"/>
    </row>
    <row r="809">
      <c r="A809" s="278"/>
      <c r="B809" s="278"/>
      <c r="C809" s="278"/>
      <c r="D809" s="278"/>
      <c r="E809" s="278"/>
      <c r="F809" s="278"/>
      <c r="G809" s="278"/>
      <c r="H809" s="278"/>
      <c r="I809" s="278"/>
      <c r="J809" s="278"/>
      <c r="K809" s="278"/>
      <c r="L809" s="278"/>
      <c r="M809" s="278"/>
      <c r="N809" s="278"/>
      <c r="O809" s="278"/>
      <c r="P809" s="278"/>
      <c r="Q809" s="278"/>
      <c r="R809" s="278"/>
      <c r="S809" s="278"/>
      <c r="T809" s="278"/>
      <c r="U809" s="278"/>
      <c r="V809" s="278"/>
      <c r="W809" s="278"/>
      <c r="X809" s="278"/>
      <c r="Y809" s="278"/>
      <c r="Z809" s="278"/>
    </row>
    <row r="810">
      <c r="A810" s="278"/>
      <c r="B810" s="278"/>
      <c r="C810" s="278"/>
      <c r="D810" s="278"/>
      <c r="E810" s="278"/>
      <c r="F810" s="278"/>
      <c r="G810" s="278"/>
      <c r="H810" s="278"/>
      <c r="I810" s="278"/>
      <c r="J810" s="278"/>
      <c r="K810" s="278"/>
      <c r="L810" s="278"/>
      <c r="M810" s="278"/>
      <c r="N810" s="278"/>
      <c r="O810" s="278"/>
      <c r="P810" s="278"/>
      <c r="Q810" s="278"/>
      <c r="R810" s="278"/>
      <c r="S810" s="278"/>
      <c r="T810" s="278"/>
      <c r="U810" s="278"/>
      <c r="V810" s="278"/>
      <c r="W810" s="278"/>
      <c r="X810" s="278"/>
      <c r="Y810" s="278"/>
      <c r="Z810" s="278"/>
    </row>
    <row r="811">
      <c r="A811" s="278"/>
      <c r="B811" s="278"/>
      <c r="C811" s="278"/>
      <c r="D811" s="278"/>
      <c r="E811" s="278"/>
      <c r="F811" s="278"/>
      <c r="G811" s="278"/>
      <c r="H811" s="278"/>
      <c r="I811" s="278"/>
      <c r="J811" s="278"/>
      <c r="K811" s="278"/>
      <c r="L811" s="278"/>
      <c r="M811" s="278"/>
      <c r="N811" s="278"/>
      <c r="O811" s="278"/>
      <c r="P811" s="278"/>
      <c r="Q811" s="278"/>
      <c r="R811" s="278"/>
      <c r="S811" s="278"/>
      <c r="T811" s="278"/>
      <c r="U811" s="278"/>
      <c r="V811" s="278"/>
      <c r="W811" s="278"/>
      <c r="X811" s="278"/>
      <c r="Y811" s="278"/>
      <c r="Z811" s="278"/>
    </row>
    <row r="812">
      <c r="A812" s="278"/>
      <c r="B812" s="278"/>
      <c r="C812" s="278"/>
      <c r="D812" s="278"/>
      <c r="E812" s="278"/>
      <c r="F812" s="278"/>
      <c r="G812" s="278"/>
      <c r="H812" s="278"/>
      <c r="I812" s="278"/>
      <c r="J812" s="278"/>
      <c r="K812" s="278"/>
      <c r="L812" s="278"/>
      <c r="M812" s="278"/>
      <c r="N812" s="278"/>
      <c r="O812" s="278"/>
      <c r="P812" s="278"/>
      <c r="Q812" s="278"/>
      <c r="R812" s="278"/>
      <c r="S812" s="278"/>
      <c r="T812" s="278"/>
      <c r="U812" s="278"/>
      <c r="V812" s="278"/>
      <c r="W812" s="278"/>
      <c r="X812" s="278"/>
      <c r="Y812" s="278"/>
      <c r="Z812" s="278"/>
    </row>
    <row r="813">
      <c r="A813" s="278"/>
      <c r="B813" s="278"/>
      <c r="C813" s="278"/>
      <c r="D813" s="278"/>
      <c r="E813" s="278"/>
      <c r="F813" s="278"/>
      <c r="G813" s="278"/>
      <c r="H813" s="278"/>
      <c r="I813" s="278"/>
      <c r="J813" s="278"/>
      <c r="K813" s="278"/>
      <c r="L813" s="278"/>
      <c r="M813" s="278"/>
      <c r="N813" s="278"/>
      <c r="O813" s="278"/>
      <c r="P813" s="278"/>
      <c r="Q813" s="278"/>
      <c r="R813" s="278"/>
      <c r="S813" s="278"/>
      <c r="T813" s="278"/>
      <c r="U813" s="278"/>
      <c r="V813" s="278"/>
      <c r="W813" s="278"/>
      <c r="X813" s="278"/>
      <c r="Y813" s="278"/>
      <c r="Z813" s="278"/>
    </row>
    <row r="814">
      <c r="A814" s="278"/>
      <c r="B814" s="278"/>
      <c r="C814" s="278"/>
      <c r="D814" s="278"/>
      <c r="E814" s="278"/>
      <c r="F814" s="278"/>
      <c r="G814" s="278"/>
      <c r="H814" s="278"/>
      <c r="I814" s="278"/>
      <c r="J814" s="278"/>
      <c r="K814" s="278"/>
      <c r="L814" s="278"/>
      <c r="M814" s="278"/>
      <c r="N814" s="278"/>
      <c r="O814" s="278"/>
      <c r="P814" s="278"/>
      <c r="Q814" s="278"/>
      <c r="R814" s="278"/>
      <c r="S814" s="278"/>
      <c r="T814" s="278"/>
      <c r="U814" s="278"/>
      <c r="V814" s="278"/>
      <c r="W814" s="278"/>
      <c r="X814" s="278"/>
      <c r="Y814" s="278"/>
      <c r="Z814" s="278"/>
    </row>
    <row r="815">
      <c r="A815" s="278"/>
      <c r="B815" s="278"/>
      <c r="C815" s="278"/>
      <c r="D815" s="278"/>
      <c r="E815" s="278"/>
      <c r="F815" s="278"/>
      <c r="G815" s="278"/>
      <c r="H815" s="278"/>
      <c r="I815" s="278"/>
      <c r="J815" s="278"/>
      <c r="K815" s="278"/>
      <c r="L815" s="278"/>
      <c r="M815" s="278"/>
      <c r="N815" s="278"/>
      <c r="O815" s="278"/>
      <c r="P815" s="278"/>
      <c r="Q815" s="278"/>
      <c r="R815" s="278"/>
      <c r="S815" s="278"/>
      <c r="T815" s="278"/>
      <c r="U815" s="278"/>
      <c r="V815" s="278"/>
      <c r="W815" s="278"/>
      <c r="X815" s="278"/>
      <c r="Y815" s="278"/>
      <c r="Z815" s="278"/>
    </row>
    <row r="816">
      <c r="A816" s="278"/>
      <c r="B816" s="278"/>
      <c r="C816" s="278"/>
      <c r="D816" s="278"/>
      <c r="E816" s="278"/>
      <c r="F816" s="278"/>
      <c r="G816" s="278"/>
      <c r="H816" s="278"/>
      <c r="I816" s="278"/>
      <c r="J816" s="278"/>
      <c r="K816" s="278"/>
      <c r="L816" s="278"/>
      <c r="M816" s="278"/>
      <c r="N816" s="278"/>
      <c r="O816" s="278"/>
      <c r="P816" s="278"/>
      <c r="Q816" s="278"/>
      <c r="R816" s="278"/>
      <c r="S816" s="278"/>
      <c r="T816" s="278"/>
      <c r="U816" s="278"/>
      <c r="V816" s="278"/>
      <c r="W816" s="278"/>
      <c r="X816" s="278"/>
      <c r="Y816" s="278"/>
      <c r="Z816" s="278"/>
    </row>
    <row r="817">
      <c r="A817" s="278"/>
      <c r="B817" s="278"/>
      <c r="C817" s="278"/>
      <c r="D817" s="278"/>
      <c r="E817" s="278"/>
      <c r="F817" s="278"/>
      <c r="G817" s="278"/>
      <c r="H817" s="278"/>
      <c r="I817" s="278"/>
      <c r="J817" s="278"/>
      <c r="K817" s="278"/>
      <c r="L817" s="278"/>
      <c r="M817" s="278"/>
      <c r="N817" s="278"/>
      <c r="O817" s="278"/>
      <c r="P817" s="278"/>
      <c r="Q817" s="278"/>
      <c r="R817" s="278"/>
      <c r="S817" s="278"/>
      <c r="T817" s="278"/>
      <c r="U817" s="278"/>
      <c r="V817" s="278"/>
      <c r="W817" s="278"/>
      <c r="X817" s="278"/>
      <c r="Y817" s="278"/>
      <c r="Z817" s="278"/>
    </row>
    <row r="818">
      <c r="A818" s="278"/>
      <c r="B818" s="278"/>
      <c r="C818" s="278"/>
      <c r="D818" s="278"/>
      <c r="E818" s="278"/>
      <c r="F818" s="278"/>
      <c r="G818" s="278"/>
      <c r="H818" s="278"/>
      <c r="I818" s="278"/>
      <c r="J818" s="278"/>
      <c r="K818" s="278"/>
      <c r="L818" s="278"/>
      <c r="M818" s="278"/>
      <c r="N818" s="278"/>
      <c r="O818" s="278"/>
      <c r="P818" s="278"/>
      <c r="Q818" s="278"/>
      <c r="R818" s="278"/>
      <c r="S818" s="278"/>
      <c r="T818" s="278"/>
      <c r="U818" s="278"/>
      <c r="V818" s="278"/>
      <c r="W818" s="278"/>
      <c r="X818" s="278"/>
      <c r="Y818" s="278"/>
      <c r="Z818" s="278"/>
    </row>
    <row r="819">
      <c r="A819" s="278"/>
      <c r="B819" s="278"/>
      <c r="C819" s="278"/>
      <c r="D819" s="278"/>
      <c r="E819" s="278"/>
      <c r="F819" s="278"/>
      <c r="G819" s="278"/>
      <c r="H819" s="278"/>
      <c r="I819" s="278"/>
      <c r="J819" s="278"/>
      <c r="K819" s="278"/>
      <c r="L819" s="278"/>
      <c r="M819" s="278"/>
      <c r="N819" s="278"/>
      <c r="O819" s="278"/>
      <c r="P819" s="278"/>
      <c r="Q819" s="278"/>
      <c r="R819" s="278"/>
      <c r="S819" s="278"/>
      <c r="T819" s="278"/>
      <c r="U819" s="278"/>
      <c r="V819" s="278"/>
      <c r="W819" s="278"/>
      <c r="X819" s="278"/>
      <c r="Y819" s="278"/>
      <c r="Z819" s="278"/>
    </row>
    <row r="820">
      <c r="A820" s="278"/>
      <c r="B820" s="278"/>
      <c r="C820" s="278"/>
      <c r="D820" s="278"/>
      <c r="E820" s="278"/>
      <c r="F820" s="278"/>
      <c r="G820" s="278"/>
      <c r="H820" s="278"/>
      <c r="I820" s="278"/>
      <c r="J820" s="278"/>
      <c r="K820" s="278"/>
      <c r="L820" s="278"/>
      <c r="M820" s="278"/>
      <c r="N820" s="278"/>
      <c r="O820" s="278"/>
      <c r="P820" s="278"/>
      <c r="Q820" s="278"/>
      <c r="R820" s="278"/>
      <c r="S820" s="278"/>
      <c r="T820" s="278"/>
      <c r="U820" s="278"/>
      <c r="V820" s="278"/>
      <c r="W820" s="278"/>
      <c r="X820" s="278"/>
      <c r="Y820" s="278"/>
      <c r="Z820" s="278"/>
    </row>
    <row r="821">
      <c r="A821" s="278"/>
      <c r="B821" s="278"/>
      <c r="C821" s="278"/>
      <c r="D821" s="278"/>
      <c r="E821" s="278"/>
      <c r="F821" s="278"/>
      <c r="G821" s="278"/>
      <c r="H821" s="278"/>
      <c r="I821" s="278"/>
      <c r="J821" s="278"/>
      <c r="K821" s="278"/>
      <c r="L821" s="278"/>
      <c r="M821" s="278"/>
      <c r="N821" s="278"/>
      <c r="O821" s="278"/>
      <c r="P821" s="278"/>
      <c r="Q821" s="278"/>
      <c r="R821" s="278"/>
      <c r="S821" s="278"/>
      <c r="T821" s="278"/>
      <c r="U821" s="278"/>
      <c r="V821" s="278"/>
      <c r="W821" s="278"/>
      <c r="X821" s="278"/>
      <c r="Y821" s="278"/>
      <c r="Z821" s="278"/>
    </row>
    <row r="822">
      <c r="A822" s="278"/>
      <c r="B822" s="278"/>
      <c r="C822" s="278"/>
      <c r="D822" s="278"/>
      <c r="E822" s="278"/>
      <c r="F822" s="278"/>
      <c r="G822" s="278"/>
      <c r="H822" s="278"/>
      <c r="I822" s="278"/>
      <c r="J822" s="278"/>
      <c r="K822" s="278"/>
      <c r="L822" s="278"/>
      <c r="M822" s="278"/>
      <c r="N822" s="278"/>
      <c r="O822" s="278"/>
      <c r="P822" s="278"/>
      <c r="Q822" s="278"/>
      <c r="R822" s="278"/>
      <c r="S822" s="278"/>
      <c r="T822" s="278"/>
      <c r="U822" s="278"/>
      <c r="V822" s="278"/>
      <c r="W822" s="278"/>
      <c r="X822" s="278"/>
      <c r="Y822" s="278"/>
      <c r="Z822" s="278"/>
    </row>
    <row r="823">
      <c r="A823" s="278"/>
      <c r="B823" s="278"/>
      <c r="C823" s="278"/>
      <c r="D823" s="278"/>
      <c r="E823" s="278"/>
      <c r="F823" s="278"/>
      <c r="G823" s="278"/>
      <c r="H823" s="278"/>
      <c r="I823" s="278"/>
      <c r="J823" s="278"/>
      <c r="K823" s="278"/>
      <c r="L823" s="278"/>
      <c r="M823" s="278"/>
      <c r="N823" s="278"/>
      <c r="O823" s="278"/>
      <c r="P823" s="278"/>
      <c r="Q823" s="278"/>
      <c r="R823" s="278"/>
      <c r="S823" s="278"/>
      <c r="T823" s="278"/>
      <c r="U823" s="278"/>
      <c r="V823" s="278"/>
      <c r="W823" s="278"/>
      <c r="X823" s="278"/>
      <c r="Y823" s="278"/>
      <c r="Z823" s="278"/>
    </row>
    <row r="824">
      <c r="A824" s="278"/>
      <c r="B824" s="278"/>
      <c r="C824" s="278"/>
      <c r="D824" s="278"/>
      <c r="E824" s="278"/>
      <c r="F824" s="278"/>
      <c r="G824" s="278"/>
      <c r="H824" s="278"/>
      <c r="I824" s="278"/>
      <c r="J824" s="278"/>
      <c r="K824" s="278"/>
      <c r="L824" s="278"/>
      <c r="M824" s="278"/>
      <c r="N824" s="278"/>
      <c r="O824" s="278"/>
      <c r="P824" s="278"/>
      <c r="Q824" s="278"/>
      <c r="R824" s="278"/>
      <c r="S824" s="278"/>
      <c r="T824" s="278"/>
      <c r="U824" s="278"/>
      <c r="V824" s="278"/>
      <c r="W824" s="278"/>
      <c r="X824" s="278"/>
      <c r="Y824" s="278"/>
      <c r="Z824" s="278"/>
    </row>
    <row r="825">
      <c r="A825" s="278"/>
      <c r="B825" s="278"/>
      <c r="C825" s="278"/>
      <c r="D825" s="278"/>
      <c r="E825" s="278"/>
      <c r="F825" s="278"/>
      <c r="G825" s="278"/>
      <c r="H825" s="278"/>
      <c r="I825" s="278"/>
      <c r="J825" s="278"/>
      <c r="K825" s="278"/>
      <c r="L825" s="278"/>
      <c r="M825" s="278"/>
      <c r="N825" s="278"/>
      <c r="O825" s="278"/>
      <c r="P825" s="278"/>
      <c r="Q825" s="278"/>
      <c r="R825" s="278"/>
      <c r="S825" s="278"/>
      <c r="T825" s="278"/>
      <c r="U825" s="278"/>
      <c r="V825" s="278"/>
      <c r="W825" s="278"/>
      <c r="X825" s="278"/>
      <c r="Y825" s="278"/>
      <c r="Z825" s="278"/>
    </row>
    <row r="826">
      <c r="A826" s="278"/>
      <c r="B826" s="278"/>
      <c r="C826" s="278"/>
      <c r="D826" s="278"/>
      <c r="E826" s="278"/>
      <c r="F826" s="278"/>
      <c r="G826" s="278"/>
      <c r="H826" s="278"/>
      <c r="I826" s="278"/>
      <c r="J826" s="278"/>
      <c r="K826" s="278"/>
      <c r="L826" s="278"/>
      <c r="M826" s="278"/>
      <c r="N826" s="278"/>
      <c r="O826" s="278"/>
      <c r="P826" s="278"/>
      <c r="Q826" s="278"/>
      <c r="R826" s="278"/>
      <c r="S826" s="278"/>
      <c r="T826" s="278"/>
      <c r="U826" s="278"/>
      <c r="V826" s="278"/>
      <c r="W826" s="278"/>
      <c r="X826" s="278"/>
      <c r="Y826" s="278"/>
      <c r="Z826" s="278"/>
    </row>
    <row r="827">
      <c r="A827" s="278"/>
      <c r="B827" s="278"/>
      <c r="C827" s="278"/>
      <c r="D827" s="278"/>
      <c r="E827" s="278"/>
      <c r="F827" s="278"/>
      <c r="G827" s="278"/>
      <c r="H827" s="278"/>
      <c r="I827" s="278"/>
      <c r="J827" s="278"/>
      <c r="K827" s="278"/>
      <c r="L827" s="278"/>
      <c r="M827" s="278"/>
      <c r="N827" s="278"/>
      <c r="O827" s="278"/>
      <c r="P827" s="278"/>
      <c r="Q827" s="278"/>
      <c r="R827" s="278"/>
      <c r="S827" s="278"/>
      <c r="T827" s="278"/>
      <c r="U827" s="278"/>
      <c r="V827" s="278"/>
      <c r="W827" s="278"/>
      <c r="X827" s="278"/>
      <c r="Y827" s="278"/>
      <c r="Z827" s="278"/>
    </row>
    <row r="828">
      <c r="A828" s="278"/>
      <c r="B828" s="278"/>
      <c r="C828" s="278"/>
      <c r="D828" s="278"/>
      <c r="E828" s="278"/>
      <c r="F828" s="278"/>
      <c r="G828" s="278"/>
      <c r="H828" s="278"/>
      <c r="I828" s="278"/>
      <c r="J828" s="278"/>
      <c r="K828" s="278"/>
      <c r="L828" s="278"/>
      <c r="M828" s="278"/>
      <c r="N828" s="278"/>
      <c r="O828" s="278"/>
      <c r="P828" s="278"/>
      <c r="Q828" s="278"/>
      <c r="R828" s="278"/>
      <c r="S828" s="278"/>
      <c r="T828" s="278"/>
      <c r="U828" s="278"/>
      <c r="V828" s="278"/>
      <c r="W828" s="278"/>
      <c r="X828" s="278"/>
      <c r="Y828" s="278"/>
      <c r="Z828" s="278"/>
    </row>
    <row r="829">
      <c r="A829" s="278"/>
      <c r="B829" s="278"/>
      <c r="C829" s="278"/>
      <c r="D829" s="278"/>
      <c r="E829" s="278"/>
      <c r="F829" s="278"/>
      <c r="G829" s="278"/>
      <c r="H829" s="278"/>
      <c r="I829" s="278"/>
      <c r="J829" s="278"/>
      <c r="K829" s="278"/>
      <c r="L829" s="278"/>
      <c r="M829" s="278"/>
      <c r="N829" s="278"/>
      <c r="O829" s="278"/>
      <c r="P829" s="278"/>
      <c r="Q829" s="278"/>
      <c r="R829" s="278"/>
      <c r="S829" s="278"/>
      <c r="T829" s="278"/>
      <c r="U829" s="278"/>
      <c r="V829" s="278"/>
      <c r="W829" s="278"/>
      <c r="X829" s="278"/>
      <c r="Y829" s="278"/>
      <c r="Z829" s="278"/>
    </row>
    <row r="830">
      <c r="A830" s="278"/>
      <c r="B830" s="278"/>
      <c r="C830" s="278"/>
      <c r="D830" s="278"/>
      <c r="E830" s="278"/>
      <c r="F830" s="278"/>
      <c r="G830" s="278"/>
      <c r="H830" s="278"/>
      <c r="I830" s="278"/>
      <c r="J830" s="278"/>
      <c r="K830" s="278"/>
      <c r="L830" s="278"/>
      <c r="M830" s="278"/>
      <c r="N830" s="278"/>
      <c r="O830" s="278"/>
      <c r="P830" s="278"/>
      <c r="Q830" s="278"/>
      <c r="R830" s="278"/>
      <c r="S830" s="278"/>
      <c r="T830" s="278"/>
      <c r="U830" s="278"/>
      <c r="V830" s="278"/>
      <c r="W830" s="278"/>
      <c r="X830" s="278"/>
      <c r="Y830" s="278"/>
      <c r="Z830" s="278"/>
    </row>
    <row r="831">
      <c r="A831" s="278"/>
      <c r="B831" s="278"/>
      <c r="C831" s="278"/>
      <c r="D831" s="278"/>
      <c r="E831" s="278"/>
      <c r="F831" s="278"/>
      <c r="G831" s="278"/>
      <c r="H831" s="278"/>
      <c r="I831" s="278"/>
      <c r="J831" s="278"/>
      <c r="K831" s="278"/>
      <c r="L831" s="278"/>
      <c r="M831" s="278"/>
      <c r="N831" s="278"/>
      <c r="O831" s="278"/>
      <c r="P831" s="278"/>
      <c r="Q831" s="278"/>
      <c r="R831" s="278"/>
      <c r="S831" s="278"/>
      <c r="T831" s="278"/>
      <c r="U831" s="278"/>
      <c r="V831" s="278"/>
      <c r="W831" s="278"/>
      <c r="X831" s="278"/>
      <c r="Y831" s="278"/>
      <c r="Z831" s="278"/>
    </row>
    <row r="832">
      <c r="A832" s="278"/>
      <c r="B832" s="278"/>
      <c r="C832" s="278"/>
      <c r="D832" s="278"/>
      <c r="E832" s="278"/>
      <c r="F832" s="278"/>
      <c r="G832" s="278"/>
      <c r="H832" s="278"/>
      <c r="I832" s="278"/>
      <c r="J832" s="278"/>
      <c r="K832" s="278"/>
      <c r="L832" s="278"/>
      <c r="M832" s="278"/>
      <c r="N832" s="278"/>
      <c r="O832" s="278"/>
      <c r="P832" s="278"/>
      <c r="Q832" s="278"/>
      <c r="R832" s="278"/>
      <c r="S832" s="278"/>
      <c r="T832" s="278"/>
      <c r="U832" s="278"/>
      <c r="V832" s="278"/>
      <c r="W832" s="278"/>
      <c r="X832" s="278"/>
      <c r="Y832" s="278"/>
      <c r="Z832" s="278"/>
    </row>
    <row r="833">
      <c r="A833" s="278"/>
      <c r="B833" s="278"/>
      <c r="C833" s="278"/>
      <c r="D833" s="278"/>
      <c r="E833" s="278"/>
      <c r="F833" s="278"/>
      <c r="G833" s="278"/>
      <c r="H833" s="278"/>
      <c r="I833" s="278"/>
      <c r="J833" s="278"/>
      <c r="K833" s="278"/>
      <c r="L833" s="278"/>
      <c r="M833" s="278"/>
      <c r="N833" s="278"/>
      <c r="O833" s="278"/>
      <c r="P833" s="278"/>
      <c r="Q833" s="278"/>
      <c r="R833" s="278"/>
      <c r="S833" s="278"/>
      <c r="T833" s="278"/>
      <c r="U833" s="278"/>
      <c r="V833" s="278"/>
      <c r="W833" s="278"/>
      <c r="X833" s="278"/>
      <c r="Y833" s="278"/>
      <c r="Z833" s="278"/>
    </row>
    <row r="834">
      <c r="A834" s="278"/>
      <c r="B834" s="278"/>
      <c r="C834" s="278"/>
      <c r="D834" s="278"/>
      <c r="E834" s="278"/>
      <c r="F834" s="278"/>
      <c r="G834" s="278"/>
      <c r="H834" s="278"/>
      <c r="I834" s="278"/>
      <c r="J834" s="278"/>
      <c r="K834" s="278"/>
      <c r="L834" s="278"/>
      <c r="M834" s="278"/>
      <c r="N834" s="278"/>
      <c r="O834" s="278"/>
      <c r="P834" s="278"/>
      <c r="Q834" s="278"/>
      <c r="R834" s="278"/>
      <c r="S834" s="278"/>
      <c r="T834" s="278"/>
      <c r="U834" s="278"/>
      <c r="V834" s="278"/>
      <c r="W834" s="278"/>
      <c r="X834" s="278"/>
      <c r="Y834" s="278"/>
      <c r="Z834" s="278"/>
    </row>
    <row r="835">
      <c r="A835" s="278"/>
      <c r="B835" s="278"/>
      <c r="C835" s="278"/>
      <c r="D835" s="278"/>
      <c r="E835" s="278"/>
      <c r="F835" s="278"/>
      <c r="G835" s="278"/>
      <c r="H835" s="278"/>
      <c r="I835" s="278"/>
      <c r="J835" s="278"/>
      <c r="K835" s="278"/>
      <c r="L835" s="278"/>
      <c r="M835" s="278"/>
      <c r="N835" s="278"/>
      <c r="O835" s="278"/>
      <c r="P835" s="278"/>
      <c r="Q835" s="278"/>
      <c r="R835" s="278"/>
      <c r="S835" s="278"/>
      <c r="T835" s="278"/>
      <c r="U835" s="278"/>
      <c r="V835" s="278"/>
      <c r="W835" s="278"/>
      <c r="X835" s="278"/>
      <c r="Y835" s="278"/>
      <c r="Z835" s="278"/>
    </row>
    <row r="836">
      <c r="A836" s="278"/>
      <c r="B836" s="278"/>
      <c r="C836" s="278"/>
      <c r="D836" s="278"/>
      <c r="E836" s="278"/>
      <c r="F836" s="278"/>
      <c r="G836" s="278"/>
      <c r="H836" s="278"/>
      <c r="I836" s="278"/>
      <c r="J836" s="278"/>
      <c r="K836" s="278"/>
      <c r="L836" s="278"/>
      <c r="M836" s="278"/>
      <c r="N836" s="278"/>
      <c r="O836" s="278"/>
      <c r="P836" s="278"/>
      <c r="Q836" s="278"/>
      <c r="R836" s="278"/>
      <c r="S836" s="278"/>
      <c r="T836" s="278"/>
      <c r="U836" s="278"/>
      <c r="V836" s="278"/>
      <c r="W836" s="278"/>
      <c r="X836" s="278"/>
      <c r="Y836" s="278"/>
      <c r="Z836" s="278"/>
    </row>
    <row r="837">
      <c r="A837" s="278"/>
      <c r="B837" s="278"/>
      <c r="C837" s="278"/>
      <c r="D837" s="278"/>
      <c r="E837" s="278"/>
      <c r="F837" s="278"/>
      <c r="G837" s="278"/>
      <c r="H837" s="278"/>
      <c r="I837" s="278"/>
      <c r="J837" s="278"/>
      <c r="K837" s="278"/>
      <c r="L837" s="278"/>
      <c r="M837" s="278"/>
      <c r="N837" s="278"/>
      <c r="O837" s="278"/>
      <c r="P837" s="278"/>
      <c r="Q837" s="278"/>
      <c r="R837" s="278"/>
      <c r="S837" s="278"/>
      <c r="T837" s="278"/>
      <c r="U837" s="278"/>
      <c r="V837" s="278"/>
      <c r="W837" s="278"/>
      <c r="X837" s="278"/>
      <c r="Y837" s="278"/>
      <c r="Z837" s="278"/>
    </row>
    <row r="838">
      <c r="A838" s="278"/>
      <c r="B838" s="278"/>
      <c r="C838" s="278"/>
      <c r="D838" s="278"/>
      <c r="E838" s="278"/>
      <c r="F838" s="278"/>
      <c r="G838" s="278"/>
      <c r="H838" s="278"/>
      <c r="I838" s="278"/>
      <c r="J838" s="278"/>
      <c r="K838" s="278"/>
      <c r="L838" s="278"/>
      <c r="M838" s="278"/>
      <c r="N838" s="278"/>
      <c r="O838" s="278"/>
      <c r="P838" s="278"/>
      <c r="Q838" s="278"/>
      <c r="R838" s="278"/>
      <c r="S838" s="278"/>
      <c r="T838" s="278"/>
      <c r="U838" s="278"/>
      <c r="V838" s="278"/>
      <c r="W838" s="278"/>
      <c r="X838" s="278"/>
      <c r="Y838" s="278"/>
      <c r="Z838" s="278"/>
    </row>
    <row r="839">
      <c r="A839" s="278"/>
      <c r="B839" s="278"/>
      <c r="C839" s="278"/>
      <c r="D839" s="278"/>
      <c r="E839" s="278"/>
      <c r="F839" s="278"/>
      <c r="G839" s="278"/>
      <c r="H839" s="278"/>
      <c r="I839" s="278"/>
      <c r="J839" s="278"/>
      <c r="K839" s="278"/>
      <c r="L839" s="278"/>
      <c r="M839" s="278"/>
      <c r="N839" s="278"/>
      <c r="O839" s="278"/>
      <c r="P839" s="278"/>
      <c r="Q839" s="278"/>
      <c r="R839" s="278"/>
      <c r="S839" s="278"/>
      <c r="T839" s="278"/>
      <c r="U839" s="278"/>
      <c r="V839" s="278"/>
      <c r="W839" s="278"/>
      <c r="X839" s="278"/>
      <c r="Y839" s="278"/>
      <c r="Z839" s="278"/>
    </row>
    <row r="840">
      <c r="A840" s="278"/>
      <c r="B840" s="278"/>
      <c r="C840" s="278"/>
      <c r="D840" s="278"/>
      <c r="E840" s="278"/>
      <c r="F840" s="278"/>
      <c r="G840" s="278"/>
      <c r="H840" s="278"/>
      <c r="I840" s="278"/>
      <c r="J840" s="278"/>
      <c r="K840" s="278"/>
      <c r="L840" s="278"/>
      <c r="M840" s="278"/>
      <c r="N840" s="278"/>
      <c r="O840" s="278"/>
      <c r="P840" s="278"/>
      <c r="Q840" s="278"/>
      <c r="R840" s="278"/>
      <c r="S840" s="278"/>
      <c r="T840" s="278"/>
      <c r="U840" s="278"/>
      <c r="V840" s="278"/>
      <c r="W840" s="278"/>
      <c r="X840" s="278"/>
      <c r="Y840" s="278"/>
      <c r="Z840" s="278"/>
    </row>
    <row r="841">
      <c r="A841" s="278"/>
      <c r="B841" s="278"/>
      <c r="C841" s="278"/>
      <c r="D841" s="278"/>
      <c r="E841" s="278"/>
      <c r="F841" s="278"/>
      <c r="G841" s="278"/>
      <c r="H841" s="278"/>
      <c r="I841" s="278"/>
      <c r="J841" s="278"/>
      <c r="K841" s="278"/>
      <c r="L841" s="278"/>
      <c r="M841" s="278"/>
      <c r="N841" s="278"/>
      <c r="O841" s="278"/>
      <c r="P841" s="278"/>
      <c r="Q841" s="278"/>
      <c r="R841" s="278"/>
      <c r="S841" s="278"/>
      <c r="T841" s="278"/>
      <c r="U841" s="278"/>
      <c r="V841" s="278"/>
      <c r="W841" s="278"/>
      <c r="X841" s="278"/>
      <c r="Y841" s="278"/>
      <c r="Z841" s="278"/>
    </row>
    <row r="842">
      <c r="A842" s="278"/>
      <c r="B842" s="278"/>
      <c r="C842" s="278"/>
      <c r="D842" s="278"/>
      <c r="E842" s="278"/>
      <c r="F842" s="278"/>
      <c r="G842" s="278"/>
      <c r="H842" s="278"/>
      <c r="I842" s="278"/>
      <c r="J842" s="278"/>
      <c r="K842" s="278"/>
      <c r="L842" s="278"/>
      <c r="M842" s="278"/>
      <c r="N842" s="278"/>
      <c r="O842" s="278"/>
      <c r="P842" s="278"/>
      <c r="Q842" s="278"/>
      <c r="R842" s="278"/>
      <c r="S842" s="278"/>
      <c r="T842" s="278"/>
      <c r="U842" s="278"/>
      <c r="V842" s="278"/>
      <c r="W842" s="278"/>
      <c r="X842" s="278"/>
      <c r="Y842" s="278"/>
      <c r="Z842" s="278"/>
    </row>
    <row r="843">
      <c r="A843" s="278"/>
      <c r="B843" s="278"/>
      <c r="C843" s="278"/>
      <c r="D843" s="278"/>
      <c r="E843" s="278"/>
      <c r="F843" s="278"/>
      <c r="G843" s="278"/>
      <c r="H843" s="278"/>
      <c r="I843" s="278"/>
      <c r="J843" s="278"/>
      <c r="K843" s="278"/>
      <c r="L843" s="278"/>
      <c r="M843" s="278"/>
      <c r="N843" s="278"/>
      <c r="O843" s="278"/>
      <c r="P843" s="278"/>
      <c r="Q843" s="278"/>
      <c r="R843" s="278"/>
      <c r="S843" s="278"/>
      <c r="T843" s="278"/>
      <c r="U843" s="278"/>
      <c r="V843" s="278"/>
      <c r="W843" s="278"/>
      <c r="X843" s="278"/>
      <c r="Y843" s="278"/>
      <c r="Z843" s="278"/>
    </row>
    <row r="844">
      <c r="A844" s="278"/>
      <c r="B844" s="278"/>
      <c r="C844" s="278"/>
      <c r="D844" s="278"/>
      <c r="E844" s="278"/>
      <c r="F844" s="278"/>
      <c r="G844" s="278"/>
      <c r="H844" s="278"/>
      <c r="I844" s="278"/>
      <c r="J844" s="278"/>
      <c r="K844" s="278"/>
      <c r="L844" s="278"/>
      <c r="M844" s="278"/>
      <c r="N844" s="278"/>
      <c r="O844" s="278"/>
      <c r="P844" s="278"/>
      <c r="Q844" s="278"/>
      <c r="R844" s="278"/>
      <c r="S844" s="278"/>
      <c r="T844" s="278"/>
      <c r="U844" s="278"/>
      <c r="V844" s="278"/>
      <c r="W844" s="278"/>
      <c r="X844" s="278"/>
      <c r="Y844" s="278"/>
      <c r="Z844" s="278"/>
    </row>
    <row r="845">
      <c r="A845" s="278"/>
      <c r="B845" s="278"/>
      <c r="C845" s="278"/>
      <c r="D845" s="278"/>
      <c r="E845" s="278"/>
      <c r="F845" s="278"/>
      <c r="G845" s="278"/>
      <c r="H845" s="278"/>
      <c r="I845" s="278"/>
      <c r="J845" s="278"/>
      <c r="K845" s="278"/>
      <c r="L845" s="278"/>
      <c r="M845" s="278"/>
      <c r="N845" s="278"/>
      <c r="O845" s="278"/>
      <c r="P845" s="278"/>
      <c r="Q845" s="278"/>
      <c r="R845" s="278"/>
      <c r="S845" s="278"/>
      <c r="T845" s="278"/>
      <c r="U845" s="278"/>
      <c r="V845" s="278"/>
      <c r="W845" s="278"/>
      <c r="X845" s="278"/>
      <c r="Y845" s="278"/>
      <c r="Z845" s="278"/>
    </row>
    <row r="846">
      <c r="A846" s="278"/>
      <c r="B846" s="278"/>
      <c r="C846" s="278"/>
      <c r="D846" s="278"/>
      <c r="E846" s="278"/>
      <c r="F846" s="278"/>
      <c r="G846" s="278"/>
      <c r="H846" s="278"/>
      <c r="I846" s="278"/>
      <c r="J846" s="278"/>
      <c r="K846" s="278"/>
      <c r="L846" s="278"/>
      <c r="M846" s="278"/>
      <c r="N846" s="278"/>
      <c r="O846" s="278"/>
      <c r="P846" s="278"/>
      <c r="Q846" s="278"/>
      <c r="R846" s="278"/>
      <c r="S846" s="278"/>
      <c r="T846" s="278"/>
      <c r="U846" s="278"/>
      <c r="V846" s="278"/>
      <c r="W846" s="278"/>
      <c r="X846" s="278"/>
      <c r="Y846" s="278"/>
      <c r="Z846" s="278"/>
    </row>
    <row r="847">
      <c r="A847" s="278"/>
      <c r="B847" s="278"/>
      <c r="C847" s="278"/>
      <c r="D847" s="278"/>
      <c r="E847" s="278"/>
      <c r="F847" s="278"/>
      <c r="G847" s="278"/>
      <c r="H847" s="278"/>
      <c r="I847" s="278"/>
      <c r="J847" s="278"/>
      <c r="K847" s="278"/>
      <c r="L847" s="278"/>
      <c r="M847" s="278"/>
      <c r="N847" s="278"/>
      <c r="O847" s="278"/>
      <c r="P847" s="278"/>
      <c r="Q847" s="278"/>
      <c r="R847" s="278"/>
      <c r="S847" s="278"/>
      <c r="T847" s="278"/>
      <c r="U847" s="278"/>
      <c r="V847" s="278"/>
      <c r="W847" s="278"/>
      <c r="X847" s="278"/>
      <c r="Y847" s="278"/>
      <c r="Z847" s="278"/>
    </row>
    <row r="848">
      <c r="A848" s="278"/>
      <c r="B848" s="278"/>
      <c r="C848" s="278"/>
      <c r="D848" s="278"/>
      <c r="E848" s="278"/>
      <c r="F848" s="278"/>
      <c r="G848" s="278"/>
      <c r="H848" s="278"/>
      <c r="I848" s="278"/>
      <c r="J848" s="278"/>
      <c r="K848" s="278"/>
      <c r="L848" s="278"/>
      <c r="M848" s="278"/>
      <c r="N848" s="278"/>
      <c r="O848" s="278"/>
      <c r="P848" s="278"/>
      <c r="Q848" s="278"/>
      <c r="R848" s="278"/>
      <c r="S848" s="278"/>
      <c r="T848" s="278"/>
      <c r="U848" s="278"/>
      <c r="V848" s="278"/>
      <c r="W848" s="278"/>
      <c r="X848" s="278"/>
      <c r="Y848" s="278"/>
      <c r="Z848" s="278"/>
    </row>
    <row r="849">
      <c r="A849" s="278"/>
      <c r="B849" s="278"/>
      <c r="C849" s="278"/>
      <c r="D849" s="278"/>
      <c r="E849" s="278"/>
      <c r="F849" s="278"/>
      <c r="G849" s="278"/>
      <c r="H849" s="278"/>
      <c r="I849" s="278"/>
      <c r="J849" s="278"/>
      <c r="K849" s="278"/>
      <c r="L849" s="278"/>
      <c r="M849" s="278"/>
      <c r="N849" s="278"/>
      <c r="O849" s="278"/>
      <c r="P849" s="278"/>
      <c r="Q849" s="278"/>
      <c r="R849" s="278"/>
      <c r="S849" s="278"/>
      <c r="T849" s="278"/>
      <c r="U849" s="278"/>
      <c r="V849" s="278"/>
      <c r="W849" s="278"/>
      <c r="X849" s="278"/>
      <c r="Y849" s="278"/>
      <c r="Z849" s="278"/>
    </row>
    <row r="850">
      <c r="A850" s="278"/>
      <c r="B850" s="278"/>
      <c r="C850" s="278"/>
      <c r="D850" s="278"/>
      <c r="E850" s="278"/>
      <c r="F850" s="278"/>
      <c r="G850" s="278"/>
      <c r="H850" s="278"/>
      <c r="I850" s="278"/>
      <c r="J850" s="278"/>
      <c r="K850" s="278"/>
      <c r="L850" s="278"/>
      <c r="M850" s="278"/>
      <c r="N850" s="278"/>
      <c r="O850" s="278"/>
      <c r="P850" s="278"/>
      <c r="Q850" s="278"/>
      <c r="R850" s="278"/>
      <c r="S850" s="278"/>
      <c r="T850" s="278"/>
      <c r="U850" s="278"/>
      <c r="V850" s="278"/>
      <c r="W850" s="278"/>
      <c r="X850" s="278"/>
      <c r="Y850" s="278"/>
      <c r="Z850" s="278"/>
    </row>
    <row r="851">
      <c r="A851" s="278"/>
      <c r="B851" s="278"/>
      <c r="C851" s="278"/>
      <c r="D851" s="278"/>
      <c r="E851" s="278"/>
      <c r="F851" s="278"/>
      <c r="G851" s="278"/>
      <c r="H851" s="278"/>
      <c r="I851" s="278"/>
      <c r="J851" s="278"/>
      <c r="K851" s="278"/>
      <c r="L851" s="278"/>
      <c r="M851" s="278"/>
      <c r="N851" s="278"/>
      <c r="O851" s="278"/>
      <c r="P851" s="278"/>
      <c r="Q851" s="278"/>
      <c r="R851" s="278"/>
      <c r="S851" s="278"/>
      <c r="T851" s="278"/>
      <c r="U851" s="278"/>
      <c r="V851" s="278"/>
      <c r="W851" s="278"/>
      <c r="X851" s="278"/>
      <c r="Y851" s="278"/>
      <c r="Z851" s="278"/>
    </row>
    <row r="852">
      <c r="A852" s="278"/>
      <c r="B852" s="278"/>
      <c r="C852" s="278"/>
      <c r="D852" s="278"/>
      <c r="E852" s="278"/>
      <c r="F852" s="278"/>
      <c r="G852" s="278"/>
      <c r="H852" s="278"/>
      <c r="I852" s="278"/>
      <c r="J852" s="278"/>
      <c r="K852" s="278"/>
      <c r="L852" s="278"/>
      <c r="M852" s="278"/>
      <c r="N852" s="278"/>
      <c r="O852" s="278"/>
      <c r="P852" s="278"/>
      <c r="Q852" s="278"/>
      <c r="R852" s="278"/>
      <c r="S852" s="278"/>
      <c r="T852" s="278"/>
      <c r="U852" s="278"/>
      <c r="V852" s="278"/>
      <c r="W852" s="278"/>
      <c r="X852" s="278"/>
      <c r="Y852" s="278"/>
      <c r="Z852" s="278"/>
    </row>
    <row r="853">
      <c r="A853" s="278"/>
      <c r="B853" s="278"/>
      <c r="C853" s="278"/>
      <c r="D853" s="278"/>
      <c r="E853" s="278"/>
      <c r="F853" s="278"/>
      <c r="G853" s="278"/>
      <c r="H853" s="278"/>
      <c r="I853" s="278"/>
      <c r="J853" s="278"/>
      <c r="K853" s="278"/>
      <c r="L853" s="278"/>
      <c r="M853" s="278"/>
      <c r="N853" s="278"/>
      <c r="O853" s="278"/>
      <c r="P853" s="278"/>
      <c r="Q853" s="278"/>
      <c r="R853" s="278"/>
      <c r="S853" s="278"/>
      <c r="T853" s="278"/>
      <c r="U853" s="278"/>
      <c r="V853" s="278"/>
      <c r="W853" s="278"/>
      <c r="X853" s="278"/>
      <c r="Y853" s="278"/>
      <c r="Z853" s="278"/>
    </row>
    <row r="854">
      <c r="A854" s="278"/>
      <c r="B854" s="278"/>
      <c r="C854" s="278"/>
      <c r="D854" s="278"/>
      <c r="E854" s="278"/>
      <c r="F854" s="278"/>
      <c r="G854" s="278"/>
      <c r="H854" s="278"/>
      <c r="I854" s="278"/>
      <c r="J854" s="278"/>
      <c r="K854" s="278"/>
      <c r="L854" s="278"/>
      <c r="M854" s="278"/>
      <c r="N854" s="278"/>
      <c r="O854" s="278"/>
      <c r="P854" s="278"/>
      <c r="Q854" s="278"/>
      <c r="R854" s="278"/>
      <c r="S854" s="278"/>
      <c r="T854" s="278"/>
      <c r="U854" s="278"/>
      <c r="V854" s="278"/>
      <c r="W854" s="278"/>
      <c r="X854" s="278"/>
      <c r="Y854" s="278"/>
      <c r="Z854" s="278"/>
    </row>
    <row r="855">
      <c r="A855" s="278"/>
      <c r="B855" s="278"/>
      <c r="C855" s="278"/>
      <c r="D855" s="278"/>
      <c r="E855" s="278"/>
      <c r="F855" s="278"/>
      <c r="G855" s="278"/>
      <c r="H855" s="278"/>
      <c r="I855" s="278"/>
      <c r="J855" s="278"/>
      <c r="K855" s="278"/>
      <c r="L855" s="278"/>
      <c r="M855" s="278"/>
      <c r="N855" s="278"/>
      <c r="O855" s="278"/>
      <c r="P855" s="278"/>
      <c r="Q855" s="278"/>
      <c r="R855" s="278"/>
      <c r="S855" s="278"/>
      <c r="T855" s="278"/>
      <c r="U855" s="278"/>
      <c r="V855" s="278"/>
      <c r="W855" s="278"/>
      <c r="X855" s="278"/>
      <c r="Y855" s="278"/>
      <c r="Z855" s="278"/>
    </row>
    <row r="856">
      <c r="A856" s="278"/>
      <c r="B856" s="278"/>
      <c r="C856" s="278"/>
      <c r="D856" s="278"/>
      <c r="E856" s="278"/>
      <c r="F856" s="278"/>
      <c r="G856" s="278"/>
      <c r="H856" s="278"/>
      <c r="I856" s="278"/>
      <c r="J856" s="278"/>
      <c r="K856" s="278"/>
      <c r="L856" s="278"/>
      <c r="M856" s="278"/>
      <c r="N856" s="278"/>
      <c r="O856" s="278"/>
      <c r="P856" s="278"/>
      <c r="Q856" s="278"/>
      <c r="R856" s="278"/>
      <c r="S856" s="278"/>
      <c r="T856" s="278"/>
      <c r="U856" s="278"/>
      <c r="V856" s="278"/>
      <c r="W856" s="278"/>
      <c r="X856" s="278"/>
      <c r="Y856" s="278"/>
      <c r="Z856" s="278"/>
    </row>
    <row r="857">
      <c r="A857" s="278"/>
      <c r="B857" s="278"/>
      <c r="C857" s="278"/>
      <c r="D857" s="278"/>
      <c r="E857" s="278"/>
      <c r="F857" s="278"/>
      <c r="G857" s="278"/>
      <c r="H857" s="278"/>
      <c r="I857" s="278"/>
      <c r="J857" s="278"/>
      <c r="K857" s="278"/>
      <c r="L857" s="278"/>
      <c r="M857" s="278"/>
      <c r="N857" s="278"/>
      <c r="O857" s="278"/>
      <c r="P857" s="278"/>
      <c r="Q857" s="278"/>
      <c r="R857" s="278"/>
      <c r="S857" s="278"/>
      <c r="T857" s="278"/>
      <c r="U857" s="278"/>
      <c r="V857" s="278"/>
      <c r="W857" s="278"/>
      <c r="X857" s="278"/>
      <c r="Y857" s="278"/>
      <c r="Z857" s="278"/>
    </row>
    <row r="858">
      <c r="A858" s="278"/>
      <c r="B858" s="278"/>
      <c r="C858" s="278"/>
      <c r="D858" s="278"/>
      <c r="E858" s="278"/>
      <c r="F858" s="278"/>
      <c r="G858" s="278"/>
      <c r="H858" s="278"/>
      <c r="I858" s="278"/>
      <c r="J858" s="278"/>
      <c r="K858" s="278"/>
      <c r="L858" s="278"/>
      <c r="M858" s="278"/>
      <c r="N858" s="278"/>
      <c r="O858" s="278"/>
      <c r="P858" s="278"/>
      <c r="Q858" s="278"/>
      <c r="R858" s="278"/>
      <c r="S858" s="278"/>
      <c r="T858" s="278"/>
      <c r="U858" s="278"/>
      <c r="V858" s="278"/>
      <c r="W858" s="278"/>
      <c r="X858" s="278"/>
      <c r="Y858" s="278"/>
      <c r="Z858" s="278"/>
    </row>
    <row r="859">
      <c r="A859" s="278"/>
      <c r="B859" s="278"/>
      <c r="C859" s="278"/>
      <c r="D859" s="278"/>
      <c r="E859" s="278"/>
      <c r="F859" s="278"/>
      <c r="G859" s="278"/>
      <c r="H859" s="278"/>
      <c r="I859" s="278"/>
      <c r="J859" s="278"/>
      <c r="K859" s="278"/>
      <c r="L859" s="278"/>
      <c r="M859" s="278"/>
      <c r="N859" s="278"/>
      <c r="O859" s="278"/>
      <c r="P859" s="278"/>
      <c r="Q859" s="278"/>
      <c r="R859" s="278"/>
      <c r="S859" s="278"/>
      <c r="T859" s="278"/>
      <c r="U859" s="278"/>
      <c r="V859" s="278"/>
      <c r="W859" s="278"/>
      <c r="X859" s="278"/>
      <c r="Y859" s="278"/>
      <c r="Z859" s="278"/>
    </row>
    <row r="860">
      <c r="A860" s="278"/>
      <c r="B860" s="278"/>
      <c r="C860" s="278"/>
      <c r="D860" s="278"/>
      <c r="E860" s="278"/>
      <c r="F860" s="278"/>
      <c r="G860" s="278"/>
      <c r="H860" s="278"/>
      <c r="I860" s="278"/>
      <c r="J860" s="278"/>
      <c r="K860" s="278"/>
      <c r="L860" s="278"/>
      <c r="M860" s="278"/>
      <c r="N860" s="278"/>
      <c r="O860" s="278"/>
      <c r="P860" s="278"/>
      <c r="Q860" s="278"/>
      <c r="R860" s="278"/>
      <c r="S860" s="278"/>
      <c r="T860" s="278"/>
      <c r="U860" s="278"/>
      <c r="V860" s="278"/>
      <c r="W860" s="278"/>
      <c r="X860" s="278"/>
      <c r="Y860" s="278"/>
      <c r="Z860" s="278"/>
    </row>
    <row r="861">
      <c r="A861" s="278"/>
      <c r="B861" s="278"/>
      <c r="C861" s="278"/>
      <c r="D861" s="278"/>
      <c r="E861" s="278"/>
      <c r="F861" s="278"/>
      <c r="G861" s="278"/>
      <c r="H861" s="278"/>
      <c r="I861" s="278"/>
      <c r="J861" s="278"/>
      <c r="K861" s="278"/>
      <c r="L861" s="278"/>
      <c r="M861" s="278"/>
      <c r="N861" s="278"/>
      <c r="O861" s="278"/>
      <c r="P861" s="278"/>
      <c r="Q861" s="278"/>
      <c r="R861" s="278"/>
      <c r="S861" s="278"/>
      <c r="T861" s="278"/>
      <c r="U861" s="278"/>
      <c r="V861" s="278"/>
      <c r="W861" s="278"/>
      <c r="X861" s="278"/>
      <c r="Y861" s="278"/>
      <c r="Z861" s="278"/>
    </row>
    <row r="862">
      <c r="A862" s="278"/>
      <c r="B862" s="278"/>
      <c r="C862" s="278"/>
      <c r="D862" s="278"/>
      <c r="E862" s="278"/>
      <c r="F862" s="278"/>
      <c r="G862" s="278"/>
      <c r="H862" s="278"/>
      <c r="I862" s="278"/>
      <c r="J862" s="278"/>
      <c r="K862" s="278"/>
      <c r="L862" s="278"/>
      <c r="M862" s="278"/>
      <c r="N862" s="278"/>
      <c r="O862" s="278"/>
      <c r="P862" s="278"/>
      <c r="Q862" s="278"/>
      <c r="R862" s="278"/>
      <c r="S862" s="278"/>
      <c r="T862" s="278"/>
      <c r="U862" s="278"/>
      <c r="V862" s="278"/>
      <c r="W862" s="278"/>
      <c r="X862" s="278"/>
      <c r="Y862" s="278"/>
      <c r="Z862" s="278"/>
    </row>
    <row r="863">
      <c r="A863" s="278"/>
      <c r="B863" s="278"/>
      <c r="C863" s="278"/>
      <c r="D863" s="278"/>
      <c r="E863" s="278"/>
      <c r="F863" s="278"/>
      <c r="G863" s="278"/>
      <c r="H863" s="278"/>
      <c r="I863" s="278"/>
      <c r="J863" s="278"/>
      <c r="K863" s="278"/>
      <c r="L863" s="278"/>
      <c r="M863" s="278"/>
      <c r="N863" s="278"/>
      <c r="O863" s="278"/>
      <c r="P863" s="278"/>
      <c r="Q863" s="278"/>
      <c r="R863" s="278"/>
      <c r="S863" s="278"/>
      <c r="T863" s="278"/>
      <c r="U863" s="278"/>
      <c r="V863" s="278"/>
      <c r="W863" s="278"/>
      <c r="X863" s="278"/>
      <c r="Y863" s="278"/>
      <c r="Z863" s="278"/>
    </row>
    <row r="864">
      <c r="A864" s="278"/>
      <c r="B864" s="278"/>
      <c r="C864" s="278"/>
      <c r="D864" s="278"/>
      <c r="E864" s="278"/>
      <c r="F864" s="278"/>
      <c r="G864" s="278"/>
      <c r="H864" s="278"/>
      <c r="I864" s="278"/>
      <c r="J864" s="278"/>
      <c r="K864" s="278"/>
      <c r="L864" s="278"/>
      <c r="M864" s="278"/>
      <c r="N864" s="278"/>
      <c r="O864" s="278"/>
      <c r="P864" s="278"/>
      <c r="Q864" s="278"/>
      <c r="R864" s="278"/>
      <c r="S864" s="278"/>
      <c r="T864" s="278"/>
      <c r="U864" s="278"/>
      <c r="V864" s="278"/>
      <c r="W864" s="278"/>
      <c r="X864" s="278"/>
      <c r="Y864" s="278"/>
      <c r="Z864" s="278"/>
    </row>
    <row r="865">
      <c r="A865" s="278"/>
      <c r="B865" s="278"/>
      <c r="C865" s="278"/>
      <c r="D865" s="278"/>
      <c r="E865" s="278"/>
      <c r="F865" s="278"/>
      <c r="G865" s="278"/>
      <c r="H865" s="278"/>
      <c r="I865" s="278"/>
      <c r="J865" s="278"/>
      <c r="K865" s="278"/>
      <c r="L865" s="278"/>
      <c r="M865" s="278"/>
      <c r="N865" s="278"/>
      <c r="O865" s="278"/>
      <c r="P865" s="278"/>
      <c r="Q865" s="278"/>
      <c r="R865" s="278"/>
      <c r="S865" s="278"/>
      <c r="T865" s="278"/>
      <c r="U865" s="278"/>
      <c r="V865" s="278"/>
      <c r="W865" s="278"/>
      <c r="X865" s="278"/>
      <c r="Y865" s="278"/>
      <c r="Z865" s="278"/>
    </row>
    <row r="866">
      <c r="A866" s="278"/>
      <c r="B866" s="278"/>
      <c r="C866" s="278"/>
      <c r="D866" s="278"/>
      <c r="E866" s="278"/>
      <c r="F866" s="278"/>
      <c r="G866" s="278"/>
      <c r="H866" s="278"/>
      <c r="I866" s="278"/>
      <c r="J866" s="278"/>
      <c r="K866" s="278"/>
      <c r="L866" s="278"/>
      <c r="M866" s="278"/>
      <c r="N866" s="278"/>
      <c r="O866" s="278"/>
      <c r="P866" s="278"/>
      <c r="Q866" s="278"/>
      <c r="R866" s="278"/>
      <c r="S866" s="278"/>
      <c r="T866" s="278"/>
      <c r="U866" s="278"/>
      <c r="V866" s="278"/>
      <c r="W866" s="278"/>
      <c r="X866" s="278"/>
      <c r="Y866" s="278"/>
      <c r="Z866" s="278"/>
    </row>
    <row r="867">
      <c r="A867" s="278"/>
      <c r="B867" s="278"/>
      <c r="C867" s="278"/>
      <c r="D867" s="278"/>
      <c r="E867" s="278"/>
      <c r="F867" s="278"/>
      <c r="G867" s="278"/>
      <c r="H867" s="278"/>
      <c r="I867" s="278"/>
      <c r="J867" s="278"/>
      <c r="K867" s="278"/>
      <c r="L867" s="278"/>
      <c r="M867" s="278"/>
      <c r="N867" s="278"/>
      <c r="O867" s="278"/>
      <c r="P867" s="278"/>
      <c r="Q867" s="278"/>
      <c r="R867" s="278"/>
      <c r="S867" s="278"/>
      <c r="T867" s="278"/>
      <c r="U867" s="278"/>
      <c r="V867" s="278"/>
      <c r="W867" s="278"/>
      <c r="X867" s="278"/>
      <c r="Y867" s="278"/>
      <c r="Z867" s="278"/>
    </row>
    <row r="868">
      <c r="A868" s="278"/>
      <c r="B868" s="278"/>
      <c r="C868" s="278"/>
      <c r="D868" s="278"/>
      <c r="E868" s="278"/>
      <c r="F868" s="278"/>
      <c r="G868" s="278"/>
      <c r="H868" s="278"/>
      <c r="I868" s="278"/>
      <c r="J868" s="278"/>
      <c r="K868" s="278"/>
      <c r="L868" s="278"/>
      <c r="M868" s="278"/>
      <c r="N868" s="278"/>
      <c r="O868" s="278"/>
      <c r="P868" s="278"/>
      <c r="Q868" s="278"/>
      <c r="R868" s="278"/>
      <c r="S868" s="278"/>
      <c r="T868" s="278"/>
      <c r="U868" s="278"/>
      <c r="V868" s="278"/>
      <c r="W868" s="278"/>
      <c r="X868" s="278"/>
      <c r="Y868" s="278"/>
      <c r="Z868" s="278"/>
    </row>
    <row r="869">
      <c r="A869" s="278"/>
      <c r="B869" s="278"/>
      <c r="C869" s="278"/>
      <c r="D869" s="278"/>
      <c r="E869" s="278"/>
      <c r="F869" s="278"/>
      <c r="G869" s="278"/>
      <c r="H869" s="278"/>
      <c r="I869" s="278"/>
      <c r="J869" s="278"/>
      <c r="K869" s="278"/>
      <c r="L869" s="278"/>
      <c r="M869" s="278"/>
      <c r="N869" s="278"/>
      <c r="O869" s="278"/>
      <c r="P869" s="278"/>
      <c r="Q869" s="278"/>
      <c r="R869" s="278"/>
      <c r="S869" s="278"/>
      <c r="T869" s="278"/>
      <c r="U869" s="278"/>
      <c r="V869" s="278"/>
      <c r="W869" s="278"/>
      <c r="X869" s="278"/>
      <c r="Y869" s="278"/>
      <c r="Z869" s="278"/>
    </row>
    <row r="870">
      <c r="A870" s="278"/>
      <c r="B870" s="278"/>
      <c r="C870" s="278"/>
      <c r="D870" s="278"/>
      <c r="E870" s="278"/>
      <c r="F870" s="278"/>
      <c r="G870" s="278"/>
      <c r="H870" s="278"/>
      <c r="I870" s="278"/>
      <c r="J870" s="278"/>
      <c r="K870" s="278"/>
      <c r="L870" s="278"/>
      <c r="M870" s="278"/>
      <c r="N870" s="278"/>
      <c r="O870" s="278"/>
      <c r="P870" s="278"/>
      <c r="Q870" s="278"/>
      <c r="R870" s="278"/>
      <c r="S870" s="278"/>
      <c r="T870" s="278"/>
      <c r="U870" s="278"/>
      <c r="V870" s="278"/>
      <c r="W870" s="278"/>
      <c r="X870" s="278"/>
      <c r="Y870" s="278"/>
      <c r="Z870" s="278"/>
    </row>
    <row r="871">
      <c r="A871" s="278"/>
      <c r="B871" s="278"/>
      <c r="C871" s="278"/>
      <c r="D871" s="278"/>
      <c r="E871" s="278"/>
      <c r="F871" s="278"/>
      <c r="G871" s="278"/>
      <c r="H871" s="278"/>
      <c r="I871" s="278"/>
      <c r="J871" s="278"/>
      <c r="K871" s="278"/>
      <c r="L871" s="278"/>
      <c r="M871" s="278"/>
      <c r="N871" s="278"/>
      <c r="O871" s="278"/>
      <c r="P871" s="278"/>
      <c r="Q871" s="278"/>
      <c r="R871" s="278"/>
      <c r="S871" s="278"/>
      <c r="T871" s="278"/>
      <c r="U871" s="278"/>
      <c r="V871" s="278"/>
      <c r="W871" s="278"/>
      <c r="X871" s="278"/>
      <c r="Y871" s="278"/>
      <c r="Z871" s="278"/>
    </row>
    <row r="872">
      <c r="A872" s="278"/>
      <c r="B872" s="278"/>
      <c r="C872" s="278"/>
      <c r="D872" s="278"/>
      <c r="E872" s="278"/>
      <c r="F872" s="278"/>
      <c r="G872" s="278"/>
      <c r="H872" s="278"/>
      <c r="I872" s="278"/>
      <c r="J872" s="278"/>
      <c r="K872" s="278"/>
      <c r="L872" s="278"/>
      <c r="M872" s="278"/>
      <c r="N872" s="278"/>
      <c r="O872" s="278"/>
      <c r="P872" s="278"/>
      <c r="Q872" s="278"/>
      <c r="R872" s="278"/>
      <c r="S872" s="278"/>
      <c r="T872" s="278"/>
      <c r="U872" s="278"/>
      <c r="V872" s="278"/>
      <c r="W872" s="278"/>
      <c r="X872" s="278"/>
      <c r="Y872" s="278"/>
      <c r="Z872" s="278"/>
    </row>
    <row r="873">
      <c r="A873" s="278"/>
      <c r="B873" s="278"/>
      <c r="C873" s="278"/>
      <c r="D873" s="278"/>
      <c r="E873" s="278"/>
      <c r="F873" s="278"/>
      <c r="G873" s="278"/>
      <c r="H873" s="278"/>
      <c r="I873" s="278"/>
      <c r="J873" s="278"/>
      <c r="K873" s="278"/>
      <c r="L873" s="278"/>
      <c r="M873" s="278"/>
      <c r="N873" s="278"/>
      <c r="O873" s="278"/>
      <c r="P873" s="278"/>
      <c r="Q873" s="278"/>
      <c r="R873" s="278"/>
      <c r="S873" s="278"/>
      <c r="T873" s="278"/>
      <c r="U873" s="278"/>
      <c r="V873" s="278"/>
      <c r="W873" s="278"/>
      <c r="X873" s="278"/>
      <c r="Y873" s="278"/>
      <c r="Z873" s="278"/>
    </row>
    <row r="874">
      <c r="A874" s="278"/>
      <c r="B874" s="278"/>
      <c r="C874" s="278"/>
      <c r="D874" s="278"/>
      <c r="E874" s="278"/>
      <c r="F874" s="278"/>
      <c r="G874" s="278"/>
      <c r="H874" s="278"/>
      <c r="I874" s="278"/>
      <c r="J874" s="278"/>
      <c r="K874" s="278"/>
      <c r="L874" s="278"/>
      <c r="M874" s="278"/>
      <c r="N874" s="278"/>
      <c r="O874" s="278"/>
      <c r="P874" s="278"/>
      <c r="Q874" s="278"/>
      <c r="R874" s="278"/>
      <c r="S874" s="278"/>
      <c r="T874" s="278"/>
      <c r="U874" s="278"/>
      <c r="V874" s="278"/>
      <c r="W874" s="278"/>
      <c r="X874" s="278"/>
      <c r="Y874" s="278"/>
      <c r="Z874" s="278"/>
    </row>
    <row r="875">
      <c r="A875" s="278"/>
      <c r="B875" s="278"/>
      <c r="C875" s="278"/>
      <c r="D875" s="278"/>
      <c r="E875" s="278"/>
      <c r="F875" s="278"/>
      <c r="G875" s="278"/>
      <c r="H875" s="278"/>
      <c r="I875" s="278"/>
      <c r="J875" s="278"/>
      <c r="K875" s="278"/>
      <c r="L875" s="278"/>
      <c r="M875" s="278"/>
      <c r="N875" s="278"/>
      <c r="O875" s="278"/>
      <c r="P875" s="278"/>
      <c r="Q875" s="278"/>
      <c r="R875" s="278"/>
      <c r="S875" s="278"/>
      <c r="T875" s="278"/>
      <c r="U875" s="278"/>
      <c r="V875" s="278"/>
      <c r="W875" s="278"/>
      <c r="X875" s="278"/>
      <c r="Y875" s="278"/>
      <c r="Z875" s="278"/>
    </row>
    <row r="876">
      <c r="A876" s="278"/>
      <c r="B876" s="278"/>
      <c r="C876" s="278"/>
      <c r="D876" s="278"/>
      <c r="E876" s="278"/>
      <c r="F876" s="278"/>
      <c r="G876" s="278"/>
      <c r="H876" s="278"/>
      <c r="I876" s="278"/>
      <c r="J876" s="278"/>
      <c r="K876" s="278"/>
      <c r="L876" s="278"/>
      <c r="M876" s="278"/>
      <c r="N876" s="278"/>
      <c r="O876" s="278"/>
      <c r="P876" s="278"/>
      <c r="Q876" s="278"/>
      <c r="R876" s="278"/>
      <c r="S876" s="278"/>
      <c r="T876" s="278"/>
      <c r="U876" s="278"/>
      <c r="V876" s="278"/>
      <c r="W876" s="278"/>
      <c r="X876" s="278"/>
      <c r="Y876" s="278"/>
      <c r="Z876" s="278"/>
    </row>
    <row r="877">
      <c r="A877" s="278"/>
      <c r="B877" s="278"/>
      <c r="C877" s="278"/>
      <c r="D877" s="278"/>
      <c r="E877" s="278"/>
      <c r="F877" s="278"/>
      <c r="G877" s="278"/>
      <c r="H877" s="278"/>
      <c r="I877" s="278"/>
      <c r="J877" s="278"/>
      <c r="K877" s="278"/>
      <c r="L877" s="278"/>
      <c r="M877" s="278"/>
      <c r="N877" s="278"/>
      <c r="O877" s="278"/>
      <c r="P877" s="278"/>
      <c r="Q877" s="278"/>
      <c r="R877" s="278"/>
      <c r="S877" s="278"/>
      <c r="T877" s="278"/>
      <c r="U877" s="278"/>
      <c r="V877" s="278"/>
      <c r="W877" s="278"/>
      <c r="X877" s="278"/>
      <c r="Y877" s="278"/>
      <c r="Z877" s="278"/>
    </row>
    <row r="878">
      <c r="A878" s="278"/>
      <c r="B878" s="278"/>
      <c r="C878" s="278"/>
      <c r="D878" s="278"/>
      <c r="E878" s="278"/>
      <c r="F878" s="278"/>
      <c r="G878" s="278"/>
      <c r="H878" s="278"/>
      <c r="I878" s="278"/>
      <c r="J878" s="278"/>
      <c r="K878" s="278"/>
      <c r="L878" s="278"/>
      <c r="M878" s="278"/>
      <c r="N878" s="278"/>
      <c r="O878" s="278"/>
      <c r="P878" s="278"/>
      <c r="Q878" s="278"/>
      <c r="R878" s="278"/>
      <c r="S878" s="278"/>
      <c r="T878" s="278"/>
      <c r="U878" s="278"/>
      <c r="V878" s="278"/>
      <c r="W878" s="278"/>
      <c r="X878" s="278"/>
      <c r="Y878" s="278"/>
      <c r="Z878" s="278"/>
    </row>
    <row r="879">
      <c r="A879" s="278"/>
      <c r="B879" s="278"/>
      <c r="C879" s="278"/>
      <c r="D879" s="278"/>
      <c r="E879" s="278"/>
      <c r="F879" s="278"/>
      <c r="G879" s="278"/>
      <c r="H879" s="278"/>
      <c r="I879" s="278"/>
      <c r="J879" s="278"/>
      <c r="K879" s="278"/>
      <c r="L879" s="278"/>
      <c r="M879" s="278"/>
      <c r="N879" s="278"/>
      <c r="O879" s="278"/>
      <c r="P879" s="278"/>
      <c r="Q879" s="278"/>
      <c r="R879" s="278"/>
      <c r="S879" s="278"/>
      <c r="T879" s="278"/>
      <c r="U879" s="278"/>
      <c r="V879" s="278"/>
      <c r="W879" s="278"/>
      <c r="X879" s="278"/>
      <c r="Y879" s="278"/>
      <c r="Z879" s="278"/>
    </row>
    <row r="880">
      <c r="A880" s="278"/>
      <c r="B880" s="278"/>
      <c r="C880" s="278"/>
      <c r="D880" s="278"/>
      <c r="E880" s="278"/>
      <c r="F880" s="278"/>
      <c r="G880" s="278"/>
      <c r="H880" s="278"/>
      <c r="I880" s="278"/>
      <c r="J880" s="278"/>
      <c r="K880" s="278"/>
      <c r="L880" s="278"/>
      <c r="M880" s="278"/>
      <c r="N880" s="278"/>
      <c r="O880" s="278"/>
      <c r="P880" s="278"/>
      <c r="Q880" s="278"/>
      <c r="R880" s="278"/>
      <c r="S880" s="278"/>
      <c r="T880" s="278"/>
      <c r="U880" s="278"/>
      <c r="V880" s="278"/>
      <c r="W880" s="278"/>
      <c r="X880" s="278"/>
      <c r="Y880" s="278"/>
      <c r="Z880" s="278"/>
    </row>
    <row r="881">
      <c r="A881" s="278"/>
      <c r="B881" s="278"/>
      <c r="C881" s="278"/>
      <c r="D881" s="278"/>
      <c r="E881" s="278"/>
      <c r="F881" s="278"/>
      <c r="G881" s="278"/>
      <c r="H881" s="278"/>
      <c r="I881" s="278"/>
      <c r="J881" s="278"/>
      <c r="K881" s="278"/>
      <c r="L881" s="278"/>
      <c r="M881" s="278"/>
      <c r="N881" s="278"/>
      <c r="O881" s="278"/>
      <c r="P881" s="278"/>
      <c r="Q881" s="278"/>
      <c r="R881" s="278"/>
      <c r="S881" s="278"/>
      <c r="T881" s="278"/>
      <c r="U881" s="278"/>
      <c r="V881" s="278"/>
      <c r="W881" s="278"/>
      <c r="X881" s="278"/>
      <c r="Y881" s="278"/>
      <c r="Z881" s="278"/>
    </row>
    <row r="882">
      <c r="A882" s="278"/>
      <c r="B882" s="278"/>
      <c r="C882" s="278"/>
      <c r="D882" s="278"/>
      <c r="E882" s="278"/>
      <c r="F882" s="278"/>
      <c r="G882" s="278"/>
      <c r="H882" s="278"/>
      <c r="I882" s="278"/>
      <c r="J882" s="278"/>
      <c r="K882" s="278"/>
      <c r="L882" s="278"/>
      <c r="M882" s="278"/>
      <c r="N882" s="278"/>
      <c r="O882" s="278"/>
      <c r="P882" s="278"/>
      <c r="Q882" s="278"/>
      <c r="R882" s="278"/>
      <c r="S882" s="278"/>
      <c r="T882" s="278"/>
      <c r="U882" s="278"/>
      <c r="V882" s="278"/>
      <c r="W882" s="278"/>
      <c r="X882" s="278"/>
      <c r="Y882" s="278"/>
      <c r="Z882" s="278"/>
    </row>
    <row r="883">
      <c r="A883" s="278"/>
      <c r="B883" s="278"/>
      <c r="C883" s="278"/>
      <c r="D883" s="278"/>
      <c r="E883" s="278"/>
      <c r="F883" s="278"/>
      <c r="G883" s="278"/>
      <c r="H883" s="278"/>
      <c r="I883" s="278"/>
      <c r="J883" s="278"/>
      <c r="K883" s="278"/>
      <c r="L883" s="278"/>
      <c r="M883" s="278"/>
      <c r="N883" s="278"/>
      <c r="O883" s="278"/>
      <c r="P883" s="278"/>
      <c r="Q883" s="278"/>
      <c r="R883" s="278"/>
      <c r="S883" s="278"/>
      <c r="T883" s="278"/>
      <c r="U883" s="278"/>
      <c r="V883" s="278"/>
      <c r="W883" s="278"/>
      <c r="X883" s="278"/>
      <c r="Y883" s="278"/>
      <c r="Z883" s="278"/>
    </row>
    <row r="884">
      <c r="A884" s="278"/>
      <c r="B884" s="278"/>
      <c r="C884" s="278"/>
      <c r="D884" s="278"/>
      <c r="E884" s="278"/>
      <c r="F884" s="278"/>
      <c r="G884" s="278"/>
      <c r="H884" s="278"/>
      <c r="I884" s="278"/>
      <c r="J884" s="278"/>
      <c r="K884" s="278"/>
      <c r="L884" s="278"/>
      <c r="M884" s="278"/>
      <c r="N884" s="278"/>
      <c r="O884" s="278"/>
      <c r="P884" s="278"/>
      <c r="Q884" s="278"/>
      <c r="R884" s="278"/>
      <c r="S884" s="278"/>
      <c r="T884" s="278"/>
      <c r="U884" s="278"/>
      <c r="V884" s="278"/>
      <c r="W884" s="278"/>
      <c r="X884" s="278"/>
      <c r="Y884" s="278"/>
      <c r="Z884" s="278"/>
    </row>
    <row r="885">
      <c r="A885" s="278"/>
      <c r="B885" s="278"/>
      <c r="C885" s="278"/>
      <c r="D885" s="278"/>
      <c r="E885" s="278"/>
      <c r="F885" s="278"/>
      <c r="G885" s="278"/>
      <c r="H885" s="278"/>
      <c r="I885" s="278"/>
      <c r="J885" s="278"/>
      <c r="K885" s="278"/>
      <c r="L885" s="278"/>
      <c r="M885" s="278"/>
      <c r="N885" s="278"/>
      <c r="O885" s="278"/>
      <c r="P885" s="278"/>
      <c r="Q885" s="278"/>
      <c r="R885" s="278"/>
      <c r="S885" s="278"/>
      <c r="T885" s="278"/>
      <c r="U885" s="278"/>
      <c r="V885" s="278"/>
      <c r="W885" s="278"/>
      <c r="X885" s="278"/>
      <c r="Y885" s="278"/>
      <c r="Z885" s="278"/>
    </row>
    <row r="886">
      <c r="A886" s="278"/>
      <c r="B886" s="278"/>
      <c r="C886" s="278"/>
      <c r="D886" s="278"/>
      <c r="E886" s="278"/>
      <c r="F886" s="278"/>
      <c r="G886" s="278"/>
      <c r="H886" s="278"/>
      <c r="I886" s="278"/>
      <c r="J886" s="278"/>
      <c r="K886" s="278"/>
      <c r="L886" s="278"/>
      <c r="M886" s="278"/>
      <c r="N886" s="278"/>
      <c r="O886" s="278"/>
      <c r="P886" s="278"/>
      <c r="Q886" s="278"/>
      <c r="R886" s="278"/>
      <c r="S886" s="278"/>
      <c r="T886" s="278"/>
      <c r="U886" s="278"/>
      <c r="V886" s="278"/>
      <c r="W886" s="278"/>
      <c r="X886" s="278"/>
      <c r="Y886" s="278"/>
      <c r="Z886" s="278"/>
    </row>
    <row r="887">
      <c r="A887" s="278"/>
      <c r="B887" s="278"/>
      <c r="C887" s="278"/>
      <c r="D887" s="278"/>
      <c r="E887" s="278"/>
      <c r="F887" s="278"/>
      <c r="G887" s="278"/>
      <c r="H887" s="278"/>
      <c r="I887" s="278"/>
      <c r="J887" s="278"/>
      <c r="K887" s="278"/>
      <c r="L887" s="278"/>
      <c r="M887" s="278"/>
      <c r="N887" s="278"/>
      <c r="O887" s="278"/>
      <c r="P887" s="278"/>
      <c r="Q887" s="278"/>
      <c r="R887" s="278"/>
      <c r="S887" s="278"/>
      <c r="T887" s="278"/>
      <c r="U887" s="278"/>
      <c r="V887" s="278"/>
      <c r="W887" s="278"/>
      <c r="X887" s="278"/>
      <c r="Y887" s="278"/>
      <c r="Z887" s="278"/>
    </row>
    <row r="888">
      <c r="A888" s="278"/>
      <c r="B888" s="278"/>
      <c r="C888" s="278"/>
      <c r="D888" s="278"/>
      <c r="E888" s="278"/>
      <c r="F888" s="278"/>
      <c r="G888" s="278"/>
      <c r="H888" s="278"/>
      <c r="I888" s="278"/>
      <c r="J888" s="278"/>
      <c r="K888" s="278"/>
      <c r="L888" s="278"/>
      <c r="M888" s="278"/>
      <c r="N888" s="278"/>
      <c r="O888" s="278"/>
      <c r="P888" s="278"/>
      <c r="Q888" s="278"/>
      <c r="R888" s="278"/>
      <c r="S888" s="278"/>
      <c r="T888" s="278"/>
      <c r="U888" s="278"/>
      <c r="V888" s="278"/>
      <c r="W888" s="278"/>
      <c r="X888" s="278"/>
      <c r="Y888" s="278"/>
      <c r="Z888" s="278"/>
    </row>
    <row r="889">
      <c r="A889" s="278"/>
      <c r="B889" s="278"/>
      <c r="C889" s="278"/>
      <c r="D889" s="278"/>
      <c r="E889" s="278"/>
      <c r="F889" s="278"/>
      <c r="G889" s="278"/>
      <c r="H889" s="278"/>
      <c r="I889" s="278"/>
      <c r="J889" s="278"/>
      <c r="K889" s="278"/>
      <c r="L889" s="278"/>
      <c r="M889" s="278"/>
      <c r="N889" s="278"/>
      <c r="O889" s="278"/>
      <c r="P889" s="278"/>
      <c r="Q889" s="278"/>
      <c r="R889" s="278"/>
      <c r="S889" s="278"/>
      <c r="T889" s="278"/>
      <c r="U889" s="278"/>
      <c r="V889" s="278"/>
      <c r="W889" s="278"/>
      <c r="X889" s="278"/>
      <c r="Y889" s="278"/>
      <c r="Z889" s="278"/>
    </row>
    <row r="890">
      <c r="A890" s="278"/>
      <c r="B890" s="278"/>
      <c r="C890" s="278"/>
      <c r="D890" s="278"/>
      <c r="E890" s="278"/>
      <c r="F890" s="278"/>
      <c r="G890" s="278"/>
      <c r="H890" s="278"/>
      <c r="I890" s="278"/>
      <c r="J890" s="278"/>
      <c r="K890" s="278"/>
      <c r="L890" s="278"/>
      <c r="M890" s="278"/>
      <c r="N890" s="278"/>
      <c r="O890" s="278"/>
      <c r="P890" s="278"/>
      <c r="Q890" s="278"/>
      <c r="R890" s="278"/>
      <c r="S890" s="278"/>
      <c r="T890" s="278"/>
      <c r="U890" s="278"/>
      <c r="V890" s="278"/>
      <c r="W890" s="278"/>
      <c r="X890" s="278"/>
      <c r="Y890" s="278"/>
      <c r="Z890" s="278"/>
    </row>
    <row r="891">
      <c r="A891" s="278"/>
      <c r="B891" s="278"/>
      <c r="C891" s="278"/>
      <c r="D891" s="278"/>
      <c r="E891" s="278"/>
      <c r="F891" s="278"/>
      <c r="G891" s="278"/>
      <c r="H891" s="278"/>
      <c r="I891" s="278"/>
      <c r="J891" s="278"/>
      <c r="K891" s="278"/>
      <c r="L891" s="278"/>
      <c r="M891" s="278"/>
      <c r="N891" s="278"/>
      <c r="O891" s="278"/>
      <c r="P891" s="278"/>
      <c r="Q891" s="278"/>
      <c r="R891" s="278"/>
      <c r="S891" s="278"/>
      <c r="T891" s="278"/>
      <c r="U891" s="278"/>
      <c r="V891" s="278"/>
      <c r="W891" s="278"/>
      <c r="X891" s="278"/>
      <c r="Y891" s="278"/>
      <c r="Z891" s="278"/>
    </row>
    <row r="892">
      <c r="A892" s="278"/>
      <c r="B892" s="278"/>
      <c r="C892" s="278"/>
      <c r="D892" s="278"/>
      <c r="E892" s="278"/>
      <c r="F892" s="278"/>
      <c r="G892" s="278"/>
      <c r="H892" s="278"/>
      <c r="I892" s="278"/>
      <c r="J892" s="278"/>
      <c r="K892" s="278"/>
      <c r="L892" s="278"/>
      <c r="M892" s="278"/>
      <c r="N892" s="278"/>
      <c r="O892" s="278"/>
      <c r="P892" s="278"/>
      <c r="Q892" s="278"/>
      <c r="R892" s="278"/>
      <c r="S892" s="278"/>
      <c r="T892" s="278"/>
      <c r="U892" s="278"/>
      <c r="V892" s="278"/>
      <c r="W892" s="278"/>
      <c r="X892" s="278"/>
      <c r="Y892" s="278"/>
      <c r="Z892" s="278"/>
    </row>
    <row r="893">
      <c r="A893" s="278"/>
      <c r="B893" s="278"/>
      <c r="C893" s="278"/>
      <c r="D893" s="278"/>
      <c r="E893" s="278"/>
      <c r="F893" s="278"/>
      <c r="G893" s="278"/>
      <c r="H893" s="278"/>
      <c r="I893" s="278"/>
      <c r="J893" s="278"/>
      <c r="K893" s="278"/>
      <c r="L893" s="278"/>
      <c r="M893" s="278"/>
      <c r="N893" s="278"/>
      <c r="O893" s="278"/>
      <c r="P893" s="278"/>
      <c r="Q893" s="278"/>
      <c r="R893" s="278"/>
      <c r="S893" s="278"/>
      <c r="T893" s="278"/>
      <c r="U893" s="278"/>
      <c r="V893" s="278"/>
      <c r="W893" s="278"/>
      <c r="X893" s="278"/>
      <c r="Y893" s="278"/>
      <c r="Z893" s="278"/>
    </row>
    <row r="894">
      <c r="A894" s="278"/>
      <c r="B894" s="278"/>
      <c r="C894" s="278"/>
      <c r="D894" s="278"/>
      <c r="E894" s="278"/>
      <c r="F894" s="278"/>
      <c r="G894" s="278"/>
      <c r="H894" s="278"/>
      <c r="I894" s="278"/>
      <c r="J894" s="278"/>
      <c r="K894" s="278"/>
      <c r="L894" s="278"/>
      <c r="M894" s="278"/>
      <c r="N894" s="278"/>
      <c r="O894" s="278"/>
      <c r="P894" s="278"/>
      <c r="Q894" s="278"/>
      <c r="R894" s="278"/>
      <c r="S894" s="278"/>
      <c r="T894" s="278"/>
      <c r="U894" s="278"/>
      <c r="V894" s="278"/>
      <c r="W894" s="278"/>
      <c r="X894" s="278"/>
      <c r="Y894" s="278"/>
      <c r="Z894" s="278"/>
    </row>
    <row r="895">
      <c r="A895" s="278"/>
      <c r="B895" s="278"/>
      <c r="C895" s="278"/>
      <c r="D895" s="278"/>
      <c r="E895" s="278"/>
      <c r="F895" s="278"/>
      <c r="G895" s="278"/>
      <c r="H895" s="278"/>
      <c r="I895" s="278"/>
      <c r="J895" s="278"/>
      <c r="K895" s="278"/>
      <c r="L895" s="278"/>
      <c r="M895" s="278"/>
      <c r="N895" s="278"/>
      <c r="O895" s="278"/>
      <c r="P895" s="278"/>
      <c r="Q895" s="278"/>
      <c r="R895" s="278"/>
      <c r="S895" s="278"/>
      <c r="T895" s="278"/>
      <c r="U895" s="278"/>
      <c r="V895" s="278"/>
      <c r="W895" s="278"/>
      <c r="X895" s="278"/>
      <c r="Y895" s="278"/>
      <c r="Z895" s="278"/>
    </row>
    <row r="896">
      <c r="A896" s="278"/>
      <c r="B896" s="278"/>
      <c r="C896" s="278"/>
      <c r="D896" s="278"/>
      <c r="E896" s="278"/>
      <c r="F896" s="278"/>
      <c r="G896" s="278"/>
      <c r="H896" s="278"/>
      <c r="I896" s="278"/>
      <c r="J896" s="278"/>
      <c r="K896" s="278"/>
      <c r="L896" s="278"/>
      <c r="M896" s="278"/>
      <c r="N896" s="278"/>
      <c r="O896" s="278"/>
      <c r="P896" s="278"/>
      <c r="Q896" s="278"/>
      <c r="R896" s="278"/>
      <c r="S896" s="278"/>
      <c r="T896" s="278"/>
      <c r="U896" s="278"/>
      <c r="V896" s="278"/>
      <c r="W896" s="278"/>
      <c r="X896" s="278"/>
      <c r="Y896" s="278"/>
      <c r="Z896" s="278"/>
    </row>
    <row r="897">
      <c r="A897" s="278"/>
      <c r="B897" s="278"/>
      <c r="C897" s="278"/>
      <c r="D897" s="278"/>
      <c r="E897" s="278"/>
      <c r="F897" s="278"/>
      <c r="G897" s="278"/>
      <c r="H897" s="278"/>
      <c r="I897" s="278"/>
      <c r="J897" s="278"/>
      <c r="K897" s="278"/>
      <c r="L897" s="278"/>
      <c r="M897" s="278"/>
      <c r="N897" s="278"/>
      <c r="O897" s="278"/>
      <c r="P897" s="278"/>
      <c r="Q897" s="278"/>
      <c r="R897" s="278"/>
      <c r="S897" s="278"/>
      <c r="T897" s="278"/>
      <c r="U897" s="278"/>
      <c r="V897" s="278"/>
      <c r="W897" s="278"/>
      <c r="X897" s="278"/>
      <c r="Y897" s="278"/>
      <c r="Z897" s="278"/>
    </row>
    <row r="898">
      <c r="A898" s="278"/>
      <c r="B898" s="278"/>
      <c r="C898" s="278"/>
      <c r="D898" s="278"/>
      <c r="E898" s="278"/>
      <c r="F898" s="278"/>
      <c r="G898" s="278"/>
      <c r="H898" s="278"/>
      <c r="I898" s="278"/>
      <c r="J898" s="278"/>
      <c r="K898" s="278"/>
      <c r="L898" s="278"/>
      <c r="M898" s="278"/>
      <c r="N898" s="278"/>
      <c r="O898" s="278"/>
      <c r="P898" s="278"/>
      <c r="Q898" s="278"/>
      <c r="R898" s="278"/>
      <c r="S898" s="278"/>
      <c r="T898" s="278"/>
      <c r="U898" s="278"/>
      <c r="V898" s="278"/>
      <c r="W898" s="278"/>
      <c r="X898" s="278"/>
      <c r="Y898" s="278"/>
      <c r="Z898" s="278"/>
    </row>
    <row r="899">
      <c r="A899" s="278"/>
      <c r="B899" s="278"/>
      <c r="C899" s="278"/>
      <c r="D899" s="278"/>
      <c r="E899" s="278"/>
      <c r="F899" s="278"/>
      <c r="G899" s="278"/>
      <c r="H899" s="278"/>
      <c r="I899" s="278"/>
      <c r="J899" s="278"/>
      <c r="K899" s="278"/>
      <c r="L899" s="278"/>
      <c r="M899" s="278"/>
      <c r="N899" s="278"/>
      <c r="O899" s="278"/>
      <c r="P899" s="278"/>
      <c r="Q899" s="278"/>
      <c r="R899" s="278"/>
      <c r="S899" s="278"/>
      <c r="T899" s="278"/>
      <c r="U899" s="278"/>
      <c r="V899" s="278"/>
      <c r="W899" s="278"/>
      <c r="X899" s="278"/>
      <c r="Y899" s="278"/>
      <c r="Z899" s="278"/>
    </row>
    <row r="900">
      <c r="A900" s="278"/>
      <c r="B900" s="278"/>
      <c r="C900" s="278"/>
      <c r="D900" s="278"/>
      <c r="E900" s="278"/>
      <c r="F900" s="278"/>
      <c r="G900" s="278"/>
      <c r="H900" s="278"/>
      <c r="I900" s="278"/>
      <c r="J900" s="278"/>
      <c r="K900" s="278"/>
      <c r="L900" s="278"/>
      <c r="M900" s="278"/>
      <c r="N900" s="278"/>
      <c r="O900" s="278"/>
      <c r="P900" s="278"/>
      <c r="Q900" s="278"/>
      <c r="R900" s="278"/>
      <c r="S900" s="278"/>
      <c r="T900" s="278"/>
      <c r="U900" s="278"/>
      <c r="V900" s="278"/>
      <c r="W900" s="278"/>
      <c r="X900" s="278"/>
      <c r="Y900" s="278"/>
      <c r="Z900" s="278"/>
    </row>
    <row r="901">
      <c r="A901" s="278"/>
      <c r="B901" s="278"/>
      <c r="C901" s="278"/>
      <c r="D901" s="278"/>
      <c r="E901" s="278"/>
      <c r="F901" s="278"/>
      <c r="G901" s="278"/>
      <c r="H901" s="278"/>
      <c r="I901" s="278"/>
      <c r="J901" s="278"/>
      <c r="K901" s="278"/>
      <c r="L901" s="278"/>
      <c r="M901" s="278"/>
      <c r="N901" s="278"/>
      <c r="O901" s="278"/>
      <c r="P901" s="278"/>
      <c r="Q901" s="278"/>
      <c r="R901" s="278"/>
      <c r="S901" s="278"/>
      <c r="T901" s="278"/>
      <c r="U901" s="278"/>
      <c r="V901" s="278"/>
      <c r="W901" s="278"/>
      <c r="X901" s="278"/>
      <c r="Y901" s="278"/>
      <c r="Z901" s="278"/>
    </row>
    <row r="902">
      <c r="A902" s="278"/>
      <c r="B902" s="278"/>
      <c r="C902" s="278"/>
      <c r="D902" s="278"/>
      <c r="E902" s="278"/>
      <c r="F902" s="278"/>
      <c r="G902" s="278"/>
      <c r="H902" s="278"/>
      <c r="I902" s="278"/>
      <c r="J902" s="278"/>
      <c r="K902" s="278"/>
      <c r="L902" s="278"/>
      <c r="M902" s="278"/>
      <c r="N902" s="278"/>
      <c r="O902" s="278"/>
      <c r="P902" s="278"/>
      <c r="Q902" s="278"/>
      <c r="R902" s="278"/>
      <c r="S902" s="278"/>
      <c r="T902" s="278"/>
      <c r="U902" s="278"/>
      <c r="V902" s="278"/>
      <c r="W902" s="278"/>
      <c r="X902" s="278"/>
      <c r="Y902" s="278"/>
      <c r="Z902" s="278"/>
    </row>
    <row r="903">
      <c r="A903" s="278"/>
      <c r="B903" s="278"/>
      <c r="C903" s="278"/>
      <c r="D903" s="278"/>
      <c r="E903" s="278"/>
      <c r="F903" s="278"/>
      <c r="G903" s="278"/>
      <c r="H903" s="278"/>
      <c r="I903" s="278"/>
      <c r="J903" s="278"/>
      <c r="K903" s="278"/>
      <c r="L903" s="278"/>
      <c r="M903" s="278"/>
      <c r="N903" s="278"/>
      <c r="O903" s="278"/>
      <c r="P903" s="278"/>
      <c r="Q903" s="278"/>
      <c r="R903" s="278"/>
      <c r="S903" s="278"/>
      <c r="T903" s="278"/>
      <c r="U903" s="278"/>
      <c r="V903" s="278"/>
      <c r="W903" s="278"/>
      <c r="X903" s="278"/>
      <c r="Y903" s="278"/>
      <c r="Z903" s="278"/>
    </row>
    <row r="904">
      <c r="A904" s="278"/>
      <c r="B904" s="278"/>
      <c r="C904" s="278"/>
      <c r="D904" s="278"/>
      <c r="E904" s="278"/>
      <c r="F904" s="278"/>
      <c r="G904" s="278"/>
      <c r="H904" s="278"/>
      <c r="I904" s="278"/>
      <c r="J904" s="278"/>
      <c r="K904" s="278"/>
      <c r="L904" s="278"/>
      <c r="M904" s="278"/>
      <c r="N904" s="278"/>
      <c r="O904" s="278"/>
      <c r="P904" s="278"/>
      <c r="Q904" s="278"/>
      <c r="R904" s="278"/>
      <c r="S904" s="278"/>
      <c r="T904" s="278"/>
      <c r="U904" s="278"/>
      <c r="V904" s="278"/>
      <c r="W904" s="278"/>
      <c r="X904" s="278"/>
      <c r="Y904" s="278"/>
      <c r="Z904" s="278"/>
    </row>
    <row r="905">
      <c r="A905" s="278"/>
      <c r="B905" s="278"/>
      <c r="C905" s="278"/>
      <c r="D905" s="278"/>
      <c r="E905" s="278"/>
      <c r="F905" s="278"/>
      <c r="G905" s="278"/>
      <c r="H905" s="278"/>
      <c r="I905" s="278"/>
      <c r="J905" s="278"/>
      <c r="K905" s="278"/>
      <c r="L905" s="278"/>
      <c r="M905" s="278"/>
      <c r="N905" s="278"/>
      <c r="O905" s="278"/>
      <c r="P905" s="278"/>
      <c r="Q905" s="278"/>
      <c r="R905" s="278"/>
      <c r="S905" s="278"/>
      <c r="T905" s="278"/>
      <c r="U905" s="278"/>
      <c r="V905" s="278"/>
      <c r="W905" s="278"/>
      <c r="X905" s="278"/>
      <c r="Y905" s="278"/>
      <c r="Z905" s="278"/>
    </row>
    <row r="906">
      <c r="A906" s="278"/>
      <c r="B906" s="278"/>
      <c r="C906" s="278"/>
      <c r="D906" s="278"/>
      <c r="E906" s="278"/>
      <c r="F906" s="278"/>
      <c r="G906" s="278"/>
      <c r="H906" s="278"/>
      <c r="I906" s="278"/>
      <c r="J906" s="278"/>
      <c r="K906" s="278"/>
      <c r="L906" s="278"/>
      <c r="M906" s="278"/>
      <c r="N906" s="278"/>
      <c r="O906" s="278"/>
      <c r="P906" s="278"/>
      <c r="Q906" s="278"/>
      <c r="R906" s="278"/>
      <c r="S906" s="278"/>
      <c r="T906" s="278"/>
      <c r="U906" s="278"/>
      <c r="V906" s="278"/>
      <c r="W906" s="278"/>
      <c r="X906" s="278"/>
      <c r="Y906" s="278"/>
      <c r="Z906" s="278"/>
    </row>
    <row r="907">
      <c r="A907" s="278"/>
      <c r="B907" s="278"/>
      <c r="C907" s="278"/>
      <c r="D907" s="278"/>
      <c r="E907" s="278"/>
      <c r="F907" s="278"/>
      <c r="G907" s="278"/>
      <c r="H907" s="278"/>
      <c r="I907" s="278"/>
      <c r="J907" s="278"/>
      <c r="K907" s="278"/>
      <c r="L907" s="278"/>
      <c r="M907" s="278"/>
      <c r="N907" s="278"/>
      <c r="O907" s="278"/>
      <c r="P907" s="278"/>
      <c r="Q907" s="278"/>
      <c r="R907" s="278"/>
      <c r="S907" s="278"/>
      <c r="T907" s="278"/>
      <c r="U907" s="278"/>
      <c r="V907" s="278"/>
      <c r="W907" s="278"/>
      <c r="X907" s="278"/>
      <c r="Y907" s="278"/>
      <c r="Z907" s="278"/>
    </row>
    <row r="908">
      <c r="A908" s="278"/>
      <c r="B908" s="278"/>
      <c r="C908" s="278"/>
      <c r="D908" s="278"/>
      <c r="E908" s="278"/>
      <c r="F908" s="278"/>
      <c r="G908" s="278"/>
      <c r="H908" s="278"/>
      <c r="I908" s="278"/>
      <c r="J908" s="278"/>
      <c r="K908" s="278"/>
      <c r="L908" s="278"/>
      <c r="M908" s="278"/>
      <c r="N908" s="278"/>
      <c r="O908" s="278"/>
      <c r="P908" s="278"/>
      <c r="Q908" s="278"/>
      <c r="R908" s="278"/>
      <c r="S908" s="278"/>
      <c r="T908" s="278"/>
      <c r="U908" s="278"/>
      <c r="V908" s="278"/>
      <c r="W908" s="278"/>
      <c r="X908" s="278"/>
      <c r="Y908" s="278"/>
      <c r="Z908" s="278"/>
    </row>
    <row r="909">
      <c r="A909" s="278"/>
      <c r="B909" s="278"/>
      <c r="C909" s="278"/>
      <c r="D909" s="278"/>
      <c r="E909" s="278"/>
      <c r="F909" s="278"/>
      <c r="G909" s="278"/>
      <c r="H909" s="278"/>
      <c r="I909" s="278"/>
      <c r="J909" s="278"/>
      <c r="K909" s="278"/>
      <c r="L909" s="278"/>
      <c r="M909" s="278"/>
      <c r="N909" s="278"/>
      <c r="O909" s="278"/>
      <c r="P909" s="278"/>
      <c r="Q909" s="278"/>
      <c r="R909" s="278"/>
      <c r="S909" s="278"/>
      <c r="T909" s="278"/>
      <c r="U909" s="278"/>
      <c r="V909" s="278"/>
      <c r="W909" s="278"/>
      <c r="X909" s="278"/>
      <c r="Y909" s="278"/>
      <c r="Z909" s="278"/>
    </row>
    <row r="910">
      <c r="A910" s="278"/>
      <c r="B910" s="278"/>
      <c r="C910" s="278"/>
      <c r="D910" s="278"/>
      <c r="E910" s="278"/>
      <c r="F910" s="278"/>
      <c r="G910" s="278"/>
      <c r="H910" s="278"/>
      <c r="I910" s="278"/>
      <c r="J910" s="278"/>
      <c r="K910" s="278"/>
      <c r="L910" s="278"/>
      <c r="M910" s="278"/>
      <c r="N910" s="278"/>
      <c r="O910" s="278"/>
      <c r="P910" s="278"/>
      <c r="Q910" s="278"/>
      <c r="R910" s="278"/>
      <c r="S910" s="278"/>
      <c r="T910" s="278"/>
      <c r="U910" s="278"/>
      <c r="V910" s="278"/>
      <c r="W910" s="278"/>
      <c r="X910" s="278"/>
      <c r="Y910" s="278"/>
      <c r="Z910" s="278"/>
    </row>
    <row r="911">
      <c r="A911" s="278"/>
      <c r="B911" s="278"/>
      <c r="C911" s="278"/>
      <c r="D911" s="278"/>
      <c r="E911" s="278"/>
      <c r="F911" s="278"/>
      <c r="G911" s="278"/>
      <c r="H911" s="278"/>
      <c r="I911" s="278"/>
      <c r="J911" s="278"/>
      <c r="K911" s="278"/>
      <c r="L911" s="278"/>
      <c r="M911" s="278"/>
      <c r="N911" s="278"/>
      <c r="O911" s="278"/>
      <c r="P911" s="278"/>
      <c r="Q911" s="278"/>
      <c r="R911" s="278"/>
      <c r="S911" s="278"/>
      <c r="T911" s="278"/>
      <c r="U911" s="278"/>
      <c r="V911" s="278"/>
      <c r="W911" s="278"/>
      <c r="X911" s="278"/>
      <c r="Y911" s="278"/>
      <c r="Z911" s="278"/>
    </row>
    <row r="912">
      <c r="A912" s="278"/>
      <c r="B912" s="278"/>
      <c r="C912" s="278"/>
      <c r="D912" s="278"/>
      <c r="E912" s="278"/>
      <c r="F912" s="278"/>
      <c r="G912" s="278"/>
      <c r="H912" s="278"/>
      <c r="I912" s="278"/>
      <c r="J912" s="278"/>
      <c r="K912" s="278"/>
      <c r="L912" s="278"/>
      <c r="M912" s="278"/>
      <c r="N912" s="278"/>
      <c r="O912" s="278"/>
      <c r="P912" s="278"/>
      <c r="Q912" s="278"/>
      <c r="R912" s="278"/>
      <c r="S912" s="278"/>
      <c r="T912" s="278"/>
      <c r="U912" s="278"/>
      <c r="V912" s="278"/>
      <c r="W912" s="278"/>
      <c r="X912" s="278"/>
      <c r="Y912" s="278"/>
      <c r="Z912" s="278"/>
    </row>
    <row r="913">
      <c r="A913" s="278"/>
      <c r="B913" s="278"/>
      <c r="C913" s="278"/>
      <c r="D913" s="278"/>
      <c r="E913" s="278"/>
      <c r="F913" s="278"/>
      <c r="G913" s="278"/>
      <c r="H913" s="278"/>
      <c r="I913" s="278"/>
      <c r="J913" s="278"/>
      <c r="K913" s="278"/>
      <c r="L913" s="278"/>
      <c r="M913" s="278"/>
      <c r="N913" s="278"/>
      <c r="O913" s="278"/>
      <c r="P913" s="278"/>
      <c r="Q913" s="278"/>
      <c r="R913" s="278"/>
      <c r="S913" s="278"/>
      <c r="T913" s="278"/>
      <c r="U913" s="278"/>
      <c r="V913" s="278"/>
      <c r="W913" s="278"/>
      <c r="X913" s="278"/>
      <c r="Y913" s="278"/>
      <c r="Z913" s="278"/>
    </row>
    <row r="914">
      <c r="A914" s="278"/>
      <c r="B914" s="278"/>
      <c r="C914" s="278"/>
      <c r="D914" s="278"/>
      <c r="E914" s="278"/>
      <c r="F914" s="278"/>
      <c r="G914" s="278"/>
      <c r="H914" s="278"/>
      <c r="I914" s="278"/>
      <c r="J914" s="278"/>
      <c r="K914" s="278"/>
      <c r="L914" s="278"/>
      <c r="M914" s="278"/>
      <c r="N914" s="278"/>
      <c r="O914" s="278"/>
      <c r="P914" s="278"/>
      <c r="Q914" s="278"/>
      <c r="R914" s="278"/>
      <c r="S914" s="278"/>
      <c r="T914" s="278"/>
      <c r="U914" s="278"/>
      <c r="V914" s="278"/>
      <c r="W914" s="278"/>
      <c r="X914" s="278"/>
      <c r="Y914" s="278"/>
      <c r="Z914" s="278"/>
    </row>
    <row r="915">
      <c r="A915" s="278"/>
      <c r="B915" s="278"/>
      <c r="C915" s="278"/>
      <c r="D915" s="278"/>
      <c r="E915" s="278"/>
      <c r="F915" s="278"/>
      <c r="G915" s="278"/>
      <c r="H915" s="278"/>
      <c r="I915" s="278"/>
      <c r="J915" s="278"/>
      <c r="K915" s="278"/>
      <c r="L915" s="278"/>
      <c r="M915" s="278"/>
      <c r="N915" s="278"/>
      <c r="O915" s="278"/>
      <c r="P915" s="278"/>
      <c r="Q915" s="278"/>
      <c r="R915" s="278"/>
      <c r="S915" s="278"/>
      <c r="T915" s="278"/>
      <c r="U915" s="278"/>
      <c r="V915" s="278"/>
      <c r="W915" s="278"/>
      <c r="X915" s="278"/>
      <c r="Y915" s="278"/>
      <c r="Z915" s="278"/>
    </row>
    <row r="916">
      <c r="A916" s="278"/>
      <c r="B916" s="278"/>
      <c r="C916" s="278"/>
      <c r="D916" s="278"/>
      <c r="E916" s="278"/>
      <c r="F916" s="278"/>
      <c r="G916" s="278"/>
      <c r="H916" s="278"/>
      <c r="I916" s="278"/>
      <c r="J916" s="278"/>
      <c r="K916" s="278"/>
      <c r="L916" s="278"/>
      <c r="M916" s="278"/>
      <c r="N916" s="278"/>
      <c r="O916" s="278"/>
      <c r="P916" s="278"/>
      <c r="Q916" s="278"/>
      <c r="R916" s="278"/>
      <c r="S916" s="278"/>
      <c r="T916" s="278"/>
      <c r="U916" s="278"/>
      <c r="V916" s="278"/>
      <c r="W916" s="278"/>
      <c r="X916" s="278"/>
      <c r="Y916" s="278"/>
      <c r="Z916" s="278"/>
    </row>
    <row r="917">
      <c r="A917" s="278"/>
      <c r="B917" s="278"/>
      <c r="C917" s="278"/>
      <c r="D917" s="278"/>
      <c r="E917" s="278"/>
      <c r="F917" s="278"/>
      <c r="G917" s="278"/>
      <c r="H917" s="278"/>
      <c r="I917" s="278"/>
      <c r="J917" s="278"/>
      <c r="K917" s="278"/>
      <c r="L917" s="278"/>
      <c r="M917" s="278"/>
      <c r="N917" s="278"/>
      <c r="O917" s="278"/>
      <c r="P917" s="278"/>
      <c r="Q917" s="278"/>
      <c r="R917" s="278"/>
      <c r="S917" s="278"/>
      <c r="T917" s="278"/>
      <c r="U917" s="278"/>
      <c r="V917" s="278"/>
      <c r="W917" s="278"/>
      <c r="X917" s="278"/>
      <c r="Y917" s="278"/>
      <c r="Z917" s="278"/>
    </row>
    <row r="918">
      <c r="A918" s="278"/>
      <c r="B918" s="278"/>
      <c r="C918" s="278"/>
      <c r="D918" s="278"/>
      <c r="E918" s="278"/>
      <c r="F918" s="278"/>
      <c r="G918" s="278"/>
      <c r="H918" s="278"/>
      <c r="I918" s="278"/>
      <c r="J918" s="278"/>
      <c r="K918" s="278"/>
      <c r="L918" s="278"/>
      <c r="M918" s="278"/>
      <c r="N918" s="278"/>
      <c r="O918" s="278"/>
      <c r="P918" s="278"/>
      <c r="Q918" s="278"/>
      <c r="R918" s="278"/>
      <c r="S918" s="278"/>
      <c r="T918" s="278"/>
      <c r="U918" s="278"/>
      <c r="V918" s="278"/>
      <c r="W918" s="278"/>
      <c r="X918" s="278"/>
      <c r="Y918" s="278"/>
      <c r="Z918" s="278"/>
    </row>
    <row r="919">
      <c r="A919" s="278"/>
      <c r="B919" s="278"/>
      <c r="C919" s="278"/>
      <c r="D919" s="278"/>
      <c r="E919" s="278"/>
      <c r="F919" s="278"/>
      <c r="G919" s="278"/>
      <c r="H919" s="278"/>
      <c r="I919" s="278"/>
      <c r="J919" s="278"/>
      <c r="K919" s="278"/>
      <c r="L919" s="278"/>
      <c r="M919" s="278"/>
      <c r="N919" s="278"/>
      <c r="O919" s="278"/>
      <c r="P919" s="278"/>
      <c r="Q919" s="278"/>
      <c r="R919" s="278"/>
      <c r="S919" s="278"/>
      <c r="T919" s="278"/>
      <c r="U919" s="278"/>
      <c r="V919" s="278"/>
      <c r="W919" s="278"/>
      <c r="X919" s="278"/>
      <c r="Y919" s="278"/>
      <c r="Z919" s="278"/>
    </row>
    <row r="920">
      <c r="A920" s="278"/>
      <c r="B920" s="278"/>
      <c r="C920" s="278"/>
      <c r="D920" s="278"/>
      <c r="E920" s="278"/>
      <c r="F920" s="278"/>
      <c r="G920" s="278"/>
      <c r="H920" s="278"/>
      <c r="I920" s="278"/>
      <c r="J920" s="278"/>
      <c r="K920" s="278"/>
      <c r="L920" s="278"/>
      <c r="M920" s="278"/>
      <c r="N920" s="278"/>
      <c r="O920" s="278"/>
      <c r="P920" s="278"/>
      <c r="Q920" s="278"/>
      <c r="R920" s="278"/>
      <c r="S920" s="278"/>
      <c r="T920" s="278"/>
      <c r="U920" s="278"/>
      <c r="V920" s="278"/>
      <c r="W920" s="278"/>
      <c r="X920" s="278"/>
      <c r="Y920" s="278"/>
      <c r="Z920" s="278"/>
    </row>
    <row r="921">
      <c r="A921" s="278"/>
      <c r="B921" s="278"/>
      <c r="C921" s="278"/>
      <c r="D921" s="278"/>
      <c r="E921" s="278"/>
      <c r="F921" s="278"/>
      <c r="G921" s="278"/>
      <c r="H921" s="278"/>
      <c r="I921" s="278"/>
      <c r="J921" s="278"/>
      <c r="K921" s="278"/>
      <c r="L921" s="278"/>
      <c r="M921" s="278"/>
      <c r="N921" s="278"/>
      <c r="O921" s="278"/>
      <c r="P921" s="278"/>
      <c r="Q921" s="278"/>
      <c r="R921" s="278"/>
      <c r="S921" s="278"/>
      <c r="T921" s="278"/>
      <c r="U921" s="278"/>
      <c r="V921" s="278"/>
      <c r="W921" s="278"/>
      <c r="X921" s="278"/>
      <c r="Y921" s="278"/>
      <c r="Z921" s="278"/>
    </row>
    <row r="922">
      <c r="A922" s="278"/>
      <c r="B922" s="278"/>
      <c r="C922" s="278"/>
      <c r="D922" s="278"/>
      <c r="E922" s="278"/>
      <c r="F922" s="278"/>
      <c r="G922" s="278"/>
      <c r="H922" s="278"/>
      <c r="I922" s="278"/>
      <c r="J922" s="278"/>
      <c r="K922" s="278"/>
      <c r="L922" s="278"/>
      <c r="M922" s="278"/>
      <c r="N922" s="278"/>
      <c r="O922" s="278"/>
      <c r="P922" s="278"/>
      <c r="Q922" s="278"/>
      <c r="R922" s="278"/>
      <c r="S922" s="278"/>
      <c r="T922" s="278"/>
      <c r="U922" s="278"/>
      <c r="V922" s="278"/>
      <c r="W922" s="278"/>
      <c r="X922" s="278"/>
      <c r="Y922" s="278"/>
      <c r="Z922" s="278"/>
    </row>
    <row r="923">
      <c r="A923" s="278"/>
      <c r="B923" s="278"/>
      <c r="C923" s="278"/>
      <c r="D923" s="278"/>
      <c r="E923" s="278"/>
      <c r="F923" s="278"/>
      <c r="G923" s="278"/>
      <c r="H923" s="278"/>
      <c r="I923" s="278"/>
      <c r="J923" s="278"/>
      <c r="K923" s="278"/>
      <c r="L923" s="278"/>
      <c r="M923" s="278"/>
      <c r="N923" s="278"/>
      <c r="O923" s="278"/>
      <c r="P923" s="278"/>
      <c r="Q923" s="278"/>
      <c r="R923" s="278"/>
      <c r="S923" s="278"/>
      <c r="T923" s="278"/>
      <c r="U923" s="278"/>
      <c r="V923" s="278"/>
      <c r="W923" s="278"/>
      <c r="X923" s="278"/>
      <c r="Y923" s="278"/>
      <c r="Z923" s="278"/>
    </row>
    <row r="924">
      <c r="A924" s="278"/>
      <c r="B924" s="278"/>
      <c r="C924" s="278"/>
      <c r="D924" s="278"/>
      <c r="E924" s="278"/>
      <c r="F924" s="278"/>
      <c r="G924" s="278"/>
      <c r="H924" s="278"/>
      <c r="I924" s="278"/>
      <c r="J924" s="278"/>
      <c r="K924" s="278"/>
      <c r="L924" s="278"/>
      <c r="M924" s="278"/>
      <c r="N924" s="278"/>
      <c r="O924" s="278"/>
      <c r="P924" s="278"/>
      <c r="Q924" s="278"/>
      <c r="R924" s="278"/>
      <c r="S924" s="278"/>
      <c r="T924" s="278"/>
      <c r="U924" s="278"/>
      <c r="V924" s="278"/>
      <c r="W924" s="278"/>
      <c r="X924" s="278"/>
      <c r="Y924" s="278"/>
      <c r="Z924" s="278"/>
    </row>
    <row r="925">
      <c r="A925" s="278"/>
      <c r="B925" s="278"/>
      <c r="C925" s="278"/>
      <c r="D925" s="278"/>
      <c r="E925" s="278"/>
      <c r="F925" s="278"/>
      <c r="G925" s="278"/>
      <c r="H925" s="278"/>
      <c r="I925" s="278"/>
      <c r="J925" s="278"/>
      <c r="K925" s="278"/>
      <c r="L925" s="278"/>
      <c r="M925" s="278"/>
      <c r="N925" s="278"/>
      <c r="O925" s="278"/>
      <c r="P925" s="278"/>
      <c r="Q925" s="278"/>
      <c r="R925" s="278"/>
      <c r="S925" s="278"/>
      <c r="T925" s="278"/>
      <c r="U925" s="278"/>
      <c r="V925" s="278"/>
      <c r="W925" s="278"/>
      <c r="X925" s="278"/>
      <c r="Y925" s="278"/>
      <c r="Z925" s="278"/>
    </row>
    <row r="926">
      <c r="A926" s="278"/>
      <c r="B926" s="278"/>
      <c r="C926" s="278"/>
      <c r="D926" s="278"/>
      <c r="E926" s="278"/>
      <c r="F926" s="278"/>
      <c r="G926" s="278"/>
      <c r="H926" s="278"/>
      <c r="I926" s="278"/>
      <c r="J926" s="278"/>
      <c r="K926" s="278"/>
      <c r="L926" s="278"/>
      <c r="M926" s="278"/>
      <c r="N926" s="278"/>
      <c r="O926" s="278"/>
      <c r="P926" s="278"/>
      <c r="Q926" s="278"/>
      <c r="R926" s="278"/>
      <c r="S926" s="278"/>
      <c r="T926" s="278"/>
      <c r="U926" s="278"/>
      <c r="V926" s="278"/>
      <c r="W926" s="278"/>
      <c r="X926" s="278"/>
      <c r="Y926" s="278"/>
      <c r="Z926" s="278"/>
    </row>
    <row r="927">
      <c r="A927" s="278"/>
      <c r="B927" s="278"/>
      <c r="C927" s="278"/>
      <c r="D927" s="278"/>
      <c r="E927" s="278"/>
      <c r="F927" s="278"/>
      <c r="G927" s="278"/>
      <c r="H927" s="278"/>
      <c r="I927" s="278"/>
      <c r="J927" s="278"/>
      <c r="K927" s="278"/>
      <c r="L927" s="278"/>
      <c r="M927" s="278"/>
      <c r="N927" s="278"/>
      <c r="O927" s="278"/>
      <c r="P927" s="278"/>
      <c r="Q927" s="278"/>
      <c r="R927" s="278"/>
      <c r="S927" s="278"/>
      <c r="T927" s="278"/>
      <c r="U927" s="278"/>
      <c r="V927" s="278"/>
      <c r="W927" s="278"/>
      <c r="X927" s="278"/>
      <c r="Y927" s="278"/>
      <c r="Z927" s="278"/>
    </row>
    <row r="928">
      <c r="A928" s="278"/>
      <c r="B928" s="278"/>
      <c r="C928" s="278"/>
      <c r="D928" s="278"/>
      <c r="E928" s="278"/>
      <c r="F928" s="278"/>
      <c r="G928" s="278"/>
      <c r="H928" s="278"/>
      <c r="I928" s="278"/>
      <c r="J928" s="278"/>
      <c r="K928" s="278"/>
      <c r="L928" s="278"/>
      <c r="M928" s="278"/>
      <c r="N928" s="278"/>
      <c r="O928" s="278"/>
      <c r="P928" s="278"/>
      <c r="Q928" s="278"/>
      <c r="R928" s="278"/>
      <c r="S928" s="278"/>
      <c r="T928" s="278"/>
      <c r="U928" s="278"/>
      <c r="V928" s="278"/>
      <c r="W928" s="278"/>
      <c r="X928" s="278"/>
      <c r="Y928" s="278"/>
      <c r="Z928" s="278"/>
    </row>
    <row r="929">
      <c r="A929" s="278"/>
      <c r="B929" s="278"/>
      <c r="C929" s="278"/>
      <c r="D929" s="278"/>
      <c r="E929" s="278"/>
      <c r="F929" s="278"/>
      <c r="G929" s="278"/>
      <c r="H929" s="278"/>
      <c r="I929" s="278"/>
      <c r="J929" s="278"/>
      <c r="K929" s="278"/>
      <c r="L929" s="278"/>
      <c r="M929" s="278"/>
      <c r="N929" s="278"/>
      <c r="O929" s="278"/>
      <c r="P929" s="278"/>
      <c r="Q929" s="278"/>
      <c r="R929" s="278"/>
      <c r="S929" s="278"/>
      <c r="T929" s="278"/>
      <c r="U929" s="278"/>
      <c r="V929" s="278"/>
      <c r="W929" s="278"/>
      <c r="X929" s="278"/>
      <c r="Y929" s="278"/>
      <c r="Z929" s="278"/>
    </row>
    <row r="930">
      <c r="A930" s="278"/>
      <c r="B930" s="278"/>
      <c r="C930" s="278"/>
      <c r="D930" s="278"/>
      <c r="E930" s="278"/>
      <c r="F930" s="278"/>
      <c r="G930" s="278"/>
      <c r="H930" s="278"/>
      <c r="I930" s="278"/>
      <c r="J930" s="278"/>
      <c r="K930" s="278"/>
      <c r="L930" s="278"/>
      <c r="M930" s="278"/>
      <c r="N930" s="278"/>
      <c r="O930" s="278"/>
      <c r="P930" s="278"/>
      <c r="Q930" s="278"/>
      <c r="R930" s="278"/>
      <c r="S930" s="278"/>
      <c r="T930" s="278"/>
      <c r="U930" s="278"/>
      <c r="V930" s="278"/>
      <c r="W930" s="278"/>
      <c r="X930" s="278"/>
      <c r="Y930" s="278"/>
      <c r="Z930" s="278"/>
    </row>
    <row r="931">
      <c r="A931" s="278"/>
      <c r="B931" s="278"/>
      <c r="C931" s="278"/>
      <c r="D931" s="278"/>
      <c r="E931" s="278"/>
      <c r="F931" s="278"/>
      <c r="G931" s="278"/>
      <c r="H931" s="278"/>
      <c r="I931" s="278"/>
      <c r="J931" s="278"/>
      <c r="K931" s="278"/>
      <c r="L931" s="278"/>
      <c r="M931" s="278"/>
      <c r="N931" s="278"/>
      <c r="O931" s="278"/>
      <c r="P931" s="278"/>
      <c r="Q931" s="278"/>
      <c r="R931" s="278"/>
      <c r="S931" s="278"/>
      <c r="T931" s="278"/>
      <c r="U931" s="278"/>
      <c r="V931" s="278"/>
      <c r="W931" s="278"/>
      <c r="X931" s="278"/>
      <c r="Y931" s="278"/>
      <c r="Z931" s="278"/>
    </row>
    <row r="932">
      <c r="A932" s="278"/>
      <c r="B932" s="278"/>
      <c r="C932" s="278"/>
      <c r="D932" s="278"/>
      <c r="E932" s="278"/>
      <c r="F932" s="278"/>
      <c r="G932" s="278"/>
      <c r="H932" s="278"/>
      <c r="I932" s="278"/>
      <c r="J932" s="278"/>
      <c r="K932" s="278"/>
      <c r="L932" s="278"/>
      <c r="M932" s="278"/>
      <c r="N932" s="278"/>
      <c r="O932" s="278"/>
      <c r="P932" s="278"/>
      <c r="Q932" s="278"/>
      <c r="R932" s="278"/>
      <c r="S932" s="278"/>
      <c r="T932" s="278"/>
      <c r="U932" s="278"/>
      <c r="V932" s="278"/>
      <c r="W932" s="278"/>
      <c r="X932" s="278"/>
      <c r="Y932" s="278"/>
      <c r="Z932" s="278"/>
    </row>
    <row r="933">
      <c r="A933" s="278"/>
      <c r="B933" s="278"/>
      <c r="C933" s="278"/>
      <c r="D933" s="278"/>
      <c r="E933" s="278"/>
      <c r="F933" s="278"/>
      <c r="G933" s="278"/>
      <c r="H933" s="278"/>
      <c r="I933" s="278"/>
      <c r="J933" s="278"/>
      <c r="K933" s="278"/>
      <c r="L933" s="278"/>
      <c r="M933" s="278"/>
      <c r="N933" s="278"/>
      <c r="O933" s="278"/>
      <c r="P933" s="278"/>
      <c r="Q933" s="278"/>
      <c r="R933" s="278"/>
      <c r="S933" s="278"/>
      <c r="T933" s="278"/>
      <c r="U933" s="278"/>
      <c r="V933" s="278"/>
      <c r="W933" s="278"/>
      <c r="X933" s="278"/>
      <c r="Y933" s="278"/>
      <c r="Z933" s="278"/>
    </row>
    <row r="934">
      <c r="A934" s="278"/>
      <c r="B934" s="278"/>
      <c r="C934" s="278"/>
      <c r="D934" s="278"/>
      <c r="E934" s="278"/>
      <c r="F934" s="278"/>
      <c r="G934" s="278"/>
      <c r="H934" s="278"/>
      <c r="I934" s="278"/>
      <c r="J934" s="278"/>
      <c r="K934" s="278"/>
      <c r="L934" s="278"/>
      <c r="M934" s="278"/>
      <c r="N934" s="278"/>
      <c r="O934" s="278"/>
      <c r="P934" s="278"/>
      <c r="Q934" s="278"/>
      <c r="R934" s="278"/>
      <c r="S934" s="278"/>
      <c r="T934" s="278"/>
      <c r="U934" s="278"/>
      <c r="V934" s="278"/>
      <c r="W934" s="278"/>
      <c r="X934" s="278"/>
      <c r="Y934" s="278"/>
      <c r="Z934" s="278"/>
    </row>
    <row r="935">
      <c r="A935" s="278"/>
      <c r="B935" s="278"/>
      <c r="C935" s="278"/>
      <c r="D935" s="278"/>
      <c r="E935" s="278"/>
      <c r="F935" s="278"/>
      <c r="G935" s="278"/>
      <c r="H935" s="278"/>
      <c r="I935" s="278"/>
      <c r="J935" s="278"/>
      <c r="K935" s="278"/>
      <c r="L935" s="278"/>
      <c r="M935" s="278"/>
      <c r="N935" s="278"/>
      <c r="O935" s="278"/>
      <c r="P935" s="278"/>
      <c r="Q935" s="278"/>
      <c r="R935" s="278"/>
      <c r="S935" s="278"/>
      <c r="T935" s="278"/>
      <c r="U935" s="278"/>
      <c r="V935" s="278"/>
      <c r="W935" s="278"/>
      <c r="X935" s="278"/>
      <c r="Y935" s="278"/>
      <c r="Z935" s="278"/>
    </row>
    <row r="936">
      <c r="A936" s="278"/>
      <c r="B936" s="278"/>
      <c r="C936" s="278"/>
      <c r="D936" s="278"/>
      <c r="E936" s="278"/>
      <c r="F936" s="278"/>
      <c r="G936" s="278"/>
      <c r="H936" s="278"/>
      <c r="I936" s="278"/>
      <c r="J936" s="278"/>
      <c r="K936" s="278"/>
      <c r="L936" s="278"/>
      <c r="M936" s="278"/>
      <c r="N936" s="278"/>
      <c r="O936" s="278"/>
      <c r="P936" s="278"/>
      <c r="Q936" s="278"/>
      <c r="R936" s="278"/>
      <c r="S936" s="278"/>
      <c r="T936" s="278"/>
      <c r="U936" s="278"/>
      <c r="V936" s="278"/>
      <c r="W936" s="278"/>
      <c r="X936" s="278"/>
      <c r="Y936" s="278"/>
      <c r="Z936" s="278"/>
    </row>
    <row r="937">
      <c r="A937" s="278"/>
      <c r="B937" s="278"/>
      <c r="C937" s="278"/>
      <c r="D937" s="278"/>
      <c r="E937" s="278"/>
      <c r="F937" s="278"/>
      <c r="G937" s="278"/>
      <c r="H937" s="278"/>
      <c r="I937" s="278"/>
      <c r="J937" s="278"/>
      <c r="K937" s="278"/>
      <c r="L937" s="278"/>
      <c r="M937" s="278"/>
      <c r="N937" s="278"/>
      <c r="O937" s="278"/>
      <c r="P937" s="278"/>
      <c r="Q937" s="278"/>
      <c r="R937" s="278"/>
      <c r="S937" s="278"/>
      <c r="T937" s="278"/>
      <c r="U937" s="278"/>
      <c r="V937" s="278"/>
      <c r="W937" s="278"/>
      <c r="X937" s="278"/>
      <c r="Y937" s="278"/>
      <c r="Z937" s="278"/>
    </row>
    <row r="938">
      <c r="A938" s="278"/>
      <c r="B938" s="278"/>
      <c r="C938" s="278"/>
      <c r="D938" s="278"/>
      <c r="E938" s="278"/>
      <c r="F938" s="278"/>
      <c r="G938" s="278"/>
      <c r="H938" s="278"/>
      <c r="I938" s="278"/>
      <c r="J938" s="278"/>
      <c r="K938" s="278"/>
      <c r="L938" s="278"/>
      <c r="M938" s="278"/>
      <c r="N938" s="278"/>
      <c r="O938" s="278"/>
      <c r="P938" s="278"/>
      <c r="Q938" s="278"/>
      <c r="R938" s="278"/>
      <c r="S938" s="278"/>
      <c r="T938" s="278"/>
      <c r="U938" s="278"/>
      <c r="V938" s="278"/>
      <c r="W938" s="278"/>
      <c r="X938" s="278"/>
      <c r="Y938" s="278"/>
      <c r="Z938" s="278"/>
    </row>
    <row r="939">
      <c r="A939" s="278"/>
      <c r="B939" s="278"/>
      <c r="C939" s="278"/>
      <c r="D939" s="278"/>
      <c r="E939" s="278"/>
      <c r="F939" s="278"/>
      <c r="G939" s="278"/>
      <c r="H939" s="278"/>
      <c r="I939" s="278"/>
      <c r="J939" s="278"/>
      <c r="K939" s="278"/>
      <c r="L939" s="278"/>
      <c r="M939" s="278"/>
      <c r="N939" s="278"/>
      <c r="O939" s="278"/>
      <c r="P939" s="278"/>
      <c r="Q939" s="278"/>
      <c r="R939" s="278"/>
      <c r="S939" s="278"/>
      <c r="T939" s="278"/>
      <c r="U939" s="278"/>
      <c r="V939" s="278"/>
      <c r="W939" s="278"/>
      <c r="X939" s="278"/>
      <c r="Y939" s="278"/>
      <c r="Z939" s="278"/>
    </row>
    <row r="940">
      <c r="A940" s="278"/>
      <c r="B940" s="278"/>
      <c r="C940" s="278"/>
      <c r="D940" s="278"/>
      <c r="E940" s="278"/>
      <c r="F940" s="278"/>
      <c r="G940" s="278"/>
      <c r="H940" s="278"/>
      <c r="I940" s="278"/>
      <c r="J940" s="278"/>
      <c r="K940" s="278"/>
      <c r="L940" s="278"/>
      <c r="M940" s="278"/>
      <c r="N940" s="278"/>
      <c r="O940" s="278"/>
      <c r="P940" s="278"/>
      <c r="Q940" s="278"/>
      <c r="R940" s="278"/>
      <c r="S940" s="278"/>
      <c r="T940" s="278"/>
      <c r="U940" s="278"/>
      <c r="V940" s="278"/>
      <c r="W940" s="278"/>
      <c r="X940" s="278"/>
      <c r="Y940" s="278"/>
      <c r="Z940" s="278"/>
    </row>
    <row r="941">
      <c r="A941" s="278"/>
      <c r="B941" s="278"/>
      <c r="C941" s="278"/>
      <c r="D941" s="278"/>
      <c r="E941" s="278"/>
      <c r="F941" s="278"/>
      <c r="G941" s="278"/>
      <c r="H941" s="278"/>
      <c r="I941" s="278"/>
      <c r="J941" s="278"/>
      <c r="K941" s="278"/>
      <c r="L941" s="278"/>
      <c r="M941" s="278"/>
      <c r="N941" s="278"/>
      <c r="O941" s="278"/>
      <c r="P941" s="278"/>
      <c r="Q941" s="278"/>
      <c r="R941" s="278"/>
      <c r="S941" s="278"/>
      <c r="T941" s="278"/>
      <c r="U941" s="278"/>
      <c r="V941" s="278"/>
      <c r="W941" s="278"/>
      <c r="X941" s="278"/>
      <c r="Y941" s="278"/>
      <c r="Z941" s="278"/>
    </row>
    <row r="942">
      <c r="A942" s="278"/>
      <c r="B942" s="278"/>
      <c r="C942" s="278"/>
      <c r="D942" s="278"/>
      <c r="E942" s="278"/>
      <c r="F942" s="278"/>
      <c r="G942" s="278"/>
      <c r="H942" s="278"/>
      <c r="I942" s="278"/>
      <c r="J942" s="278"/>
      <c r="K942" s="278"/>
      <c r="L942" s="278"/>
      <c r="M942" s="278"/>
      <c r="N942" s="278"/>
      <c r="O942" s="278"/>
      <c r="P942" s="278"/>
      <c r="Q942" s="278"/>
      <c r="R942" s="278"/>
      <c r="S942" s="278"/>
      <c r="T942" s="278"/>
      <c r="U942" s="278"/>
      <c r="V942" s="278"/>
      <c r="W942" s="278"/>
      <c r="X942" s="278"/>
      <c r="Y942" s="278"/>
      <c r="Z942" s="278"/>
    </row>
    <row r="943">
      <c r="A943" s="278"/>
      <c r="B943" s="278"/>
      <c r="C943" s="278"/>
      <c r="D943" s="278"/>
      <c r="E943" s="278"/>
      <c r="F943" s="278"/>
      <c r="G943" s="278"/>
      <c r="H943" s="278"/>
      <c r="I943" s="278"/>
      <c r="J943" s="278"/>
      <c r="K943" s="278"/>
      <c r="L943" s="278"/>
      <c r="M943" s="278"/>
      <c r="N943" s="278"/>
      <c r="O943" s="278"/>
      <c r="P943" s="278"/>
      <c r="Q943" s="278"/>
      <c r="R943" s="278"/>
      <c r="S943" s="278"/>
      <c r="T943" s="278"/>
      <c r="U943" s="278"/>
      <c r="V943" s="278"/>
      <c r="W943" s="278"/>
      <c r="X943" s="278"/>
      <c r="Y943" s="278"/>
      <c r="Z943" s="278"/>
    </row>
    <row r="944">
      <c r="A944" s="278"/>
      <c r="B944" s="278"/>
      <c r="C944" s="278"/>
      <c r="D944" s="278"/>
      <c r="E944" s="278"/>
      <c r="F944" s="278"/>
      <c r="G944" s="278"/>
      <c r="H944" s="278"/>
      <c r="I944" s="278"/>
      <c r="J944" s="278"/>
      <c r="K944" s="278"/>
      <c r="L944" s="278"/>
      <c r="M944" s="278"/>
      <c r="N944" s="278"/>
      <c r="O944" s="278"/>
      <c r="P944" s="278"/>
      <c r="Q944" s="278"/>
      <c r="R944" s="278"/>
      <c r="S944" s="278"/>
      <c r="T944" s="278"/>
      <c r="U944" s="278"/>
      <c r="V944" s="278"/>
      <c r="W944" s="278"/>
      <c r="X944" s="278"/>
      <c r="Y944" s="278"/>
      <c r="Z944" s="278"/>
    </row>
    <row r="945">
      <c r="A945" s="278"/>
      <c r="B945" s="278"/>
      <c r="C945" s="278"/>
      <c r="D945" s="278"/>
      <c r="E945" s="278"/>
      <c r="F945" s="278"/>
      <c r="G945" s="278"/>
      <c r="H945" s="278"/>
      <c r="I945" s="278"/>
      <c r="J945" s="278"/>
      <c r="K945" s="278"/>
      <c r="L945" s="278"/>
      <c r="M945" s="278"/>
      <c r="N945" s="278"/>
      <c r="O945" s="278"/>
      <c r="P945" s="278"/>
      <c r="Q945" s="278"/>
      <c r="R945" s="278"/>
      <c r="S945" s="278"/>
      <c r="T945" s="278"/>
      <c r="U945" s="278"/>
      <c r="V945" s="278"/>
      <c r="W945" s="278"/>
      <c r="X945" s="278"/>
      <c r="Y945" s="278"/>
      <c r="Z945" s="278"/>
    </row>
    <row r="946">
      <c r="A946" s="278"/>
      <c r="B946" s="278"/>
      <c r="C946" s="278"/>
      <c r="D946" s="278"/>
      <c r="E946" s="278"/>
      <c r="F946" s="278"/>
      <c r="G946" s="278"/>
      <c r="H946" s="278"/>
      <c r="I946" s="278"/>
      <c r="J946" s="278"/>
      <c r="K946" s="278"/>
      <c r="L946" s="278"/>
      <c r="M946" s="278"/>
      <c r="N946" s="278"/>
      <c r="O946" s="278"/>
      <c r="P946" s="278"/>
      <c r="Q946" s="278"/>
      <c r="R946" s="278"/>
      <c r="S946" s="278"/>
      <c r="T946" s="278"/>
      <c r="U946" s="278"/>
      <c r="V946" s="278"/>
      <c r="W946" s="278"/>
      <c r="X946" s="278"/>
      <c r="Y946" s="278"/>
      <c r="Z946" s="278"/>
    </row>
    <row r="947">
      <c r="A947" s="278"/>
      <c r="B947" s="278"/>
      <c r="C947" s="278"/>
      <c r="D947" s="278"/>
      <c r="E947" s="278"/>
      <c r="F947" s="278"/>
      <c r="G947" s="278"/>
      <c r="H947" s="278"/>
      <c r="I947" s="278"/>
      <c r="J947" s="278"/>
      <c r="K947" s="278"/>
      <c r="L947" s="278"/>
      <c r="M947" s="278"/>
      <c r="N947" s="278"/>
      <c r="O947" s="278"/>
      <c r="P947" s="278"/>
      <c r="Q947" s="278"/>
      <c r="R947" s="278"/>
      <c r="S947" s="278"/>
      <c r="T947" s="278"/>
      <c r="U947" s="278"/>
      <c r="V947" s="278"/>
      <c r="W947" s="278"/>
      <c r="X947" s="278"/>
      <c r="Y947" s="278"/>
      <c r="Z947" s="278"/>
    </row>
    <row r="948">
      <c r="A948" s="278"/>
      <c r="B948" s="278"/>
      <c r="C948" s="278"/>
      <c r="D948" s="278"/>
      <c r="E948" s="278"/>
      <c r="F948" s="278"/>
      <c r="G948" s="278"/>
      <c r="H948" s="278"/>
      <c r="I948" s="278"/>
      <c r="J948" s="278"/>
      <c r="K948" s="278"/>
      <c r="L948" s="278"/>
      <c r="M948" s="278"/>
      <c r="N948" s="278"/>
      <c r="O948" s="278"/>
      <c r="P948" s="278"/>
      <c r="Q948" s="278"/>
      <c r="R948" s="278"/>
      <c r="S948" s="278"/>
      <c r="T948" s="278"/>
      <c r="U948" s="278"/>
      <c r="V948" s="278"/>
      <c r="W948" s="278"/>
      <c r="X948" s="278"/>
      <c r="Y948" s="278"/>
      <c r="Z948" s="278"/>
    </row>
    <row r="949">
      <c r="A949" s="278"/>
      <c r="B949" s="278"/>
      <c r="C949" s="278"/>
      <c r="D949" s="278"/>
      <c r="E949" s="278"/>
      <c r="F949" s="278"/>
      <c r="G949" s="278"/>
      <c r="H949" s="278"/>
      <c r="I949" s="278"/>
      <c r="J949" s="278"/>
      <c r="K949" s="278"/>
      <c r="L949" s="278"/>
      <c r="M949" s="278"/>
      <c r="N949" s="278"/>
      <c r="O949" s="278"/>
      <c r="P949" s="278"/>
      <c r="Q949" s="278"/>
      <c r="R949" s="278"/>
      <c r="S949" s="278"/>
      <c r="T949" s="278"/>
      <c r="U949" s="278"/>
      <c r="V949" s="278"/>
      <c r="W949" s="278"/>
      <c r="X949" s="278"/>
      <c r="Y949" s="278"/>
      <c r="Z949" s="278"/>
    </row>
    <row r="950">
      <c r="A950" s="278"/>
      <c r="B950" s="278"/>
      <c r="C950" s="278"/>
      <c r="D950" s="278"/>
      <c r="E950" s="278"/>
      <c r="F950" s="278"/>
      <c r="G950" s="278"/>
      <c r="H950" s="278"/>
      <c r="I950" s="278"/>
      <c r="J950" s="278"/>
      <c r="K950" s="278"/>
      <c r="L950" s="278"/>
      <c r="M950" s="278"/>
      <c r="N950" s="278"/>
      <c r="O950" s="278"/>
      <c r="P950" s="278"/>
      <c r="Q950" s="278"/>
      <c r="R950" s="278"/>
      <c r="S950" s="278"/>
      <c r="T950" s="278"/>
      <c r="U950" s="278"/>
      <c r="V950" s="278"/>
      <c r="W950" s="278"/>
      <c r="X950" s="278"/>
      <c r="Y950" s="278"/>
      <c r="Z950" s="278"/>
    </row>
    <row r="951">
      <c r="A951" s="278"/>
      <c r="B951" s="278"/>
      <c r="C951" s="278"/>
      <c r="D951" s="278"/>
      <c r="E951" s="278"/>
      <c r="F951" s="278"/>
      <c r="G951" s="278"/>
      <c r="H951" s="278"/>
      <c r="I951" s="278"/>
      <c r="J951" s="278"/>
      <c r="K951" s="278"/>
      <c r="L951" s="278"/>
      <c r="M951" s="278"/>
      <c r="N951" s="278"/>
      <c r="O951" s="278"/>
      <c r="P951" s="278"/>
      <c r="Q951" s="278"/>
      <c r="R951" s="278"/>
      <c r="S951" s="278"/>
      <c r="T951" s="278"/>
      <c r="U951" s="278"/>
      <c r="V951" s="278"/>
      <c r="W951" s="278"/>
      <c r="X951" s="278"/>
      <c r="Y951" s="278"/>
      <c r="Z951" s="278"/>
    </row>
    <row r="952">
      <c r="A952" s="278"/>
      <c r="B952" s="278"/>
      <c r="C952" s="278"/>
      <c r="D952" s="278"/>
      <c r="E952" s="278"/>
      <c r="F952" s="278"/>
      <c r="G952" s="278"/>
      <c r="H952" s="278"/>
      <c r="I952" s="278"/>
      <c r="J952" s="278"/>
      <c r="K952" s="278"/>
      <c r="L952" s="278"/>
      <c r="M952" s="278"/>
      <c r="N952" s="278"/>
      <c r="O952" s="278"/>
      <c r="P952" s="278"/>
      <c r="Q952" s="278"/>
      <c r="R952" s="278"/>
      <c r="S952" s="278"/>
      <c r="T952" s="278"/>
      <c r="U952" s="278"/>
      <c r="V952" s="278"/>
      <c r="W952" s="278"/>
      <c r="X952" s="278"/>
      <c r="Y952" s="278"/>
      <c r="Z952" s="278"/>
    </row>
    <row r="953">
      <c r="A953" s="278"/>
      <c r="B953" s="278"/>
      <c r="C953" s="278"/>
      <c r="D953" s="278"/>
      <c r="E953" s="278"/>
      <c r="F953" s="278"/>
      <c r="G953" s="278"/>
      <c r="H953" s="278"/>
      <c r="I953" s="278"/>
      <c r="J953" s="278"/>
      <c r="K953" s="278"/>
      <c r="L953" s="278"/>
      <c r="M953" s="278"/>
      <c r="N953" s="278"/>
      <c r="O953" s="278"/>
      <c r="P953" s="278"/>
      <c r="Q953" s="278"/>
      <c r="R953" s="278"/>
      <c r="S953" s="278"/>
      <c r="T953" s="278"/>
      <c r="U953" s="278"/>
      <c r="V953" s="278"/>
      <c r="W953" s="278"/>
      <c r="X953" s="278"/>
      <c r="Y953" s="278"/>
      <c r="Z953" s="278"/>
    </row>
    <row r="954">
      <c r="A954" s="278"/>
      <c r="B954" s="278"/>
      <c r="C954" s="278"/>
      <c r="D954" s="278"/>
      <c r="E954" s="278"/>
      <c r="F954" s="278"/>
      <c r="G954" s="278"/>
      <c r="H954" s="278"/>
      <c r="I954" s="278"/>
      <c r="J954" s="278"/>
      <c r="K954" s="278"/>
      <c r="L954" s="278"/>
      <c r="M954" s="278"/>
      <c r="N954" s="278"/>
      <c r="O954" s="278"/>
      <c r="P954" s="278"/>
      <c r="Q954" s="278"/>
      <c r="R954" s="278"/>
      <c r="S954" s="278"/>
      <c r="T954" s="278"/>
      <c r="U954" s="278"/>
      <c r="V954" s="278"/>
      <c r="W954" s="278"/>
      <c r="X954" s="278"/>
      <c r="Y954" s="278"/>
      <c r="Z954" s="278"/>
    </row>
    <row r="955">
      <c r="A955" s="278"/>
      <c r="B955" s="278"/>
      <c r="C955" s="278"/>
      <c r="D955" s="278"/>
      <c r="E955" s="278"/>
      <c r="F955" s="278"/>
      <c r="G955" s="278"/>
      <c r="H955" s="278"/>
      <c r="I955" s="278"/>
      <c r="J955" s="278"/>
      <c r="K955" s="278"/>
      <c r="L955" s="278"/>
      <c r="M955" s="278"/>
      <c r="N955" s="278"/>
      <c r="O955" s="278"/>
      <c r="P955" s="278"/>
      <c r="Q955" s="278"/>
      <c r="R955" s="278"/>
      <c r="S955" s="278"/>
      <c r="T955" s="278"/>
      <c r="U955" s="278"/>
      <c r="V955" s="278"/>
      <c r="W955" s="278"/>
      <c r="X955" s="278"/>
      <c r="Y955" s="278"/>
      <c r="Z955" s="278"/>
    </row>
    <row r="956">
      <c r="A956" s="278"/>
      <c r="B956" s="278"/>
      <c r="C956" s="278"/>
      <c r="D956" s="278"/>
      <c r="E956" s="278"/>
      <c r="F956" s="278"/>
      <c r="G956" s="278"/>
      <c r="H956" s="278"/>
      <c r="I956" s="278"/>
      <c r="J956" s="278"/>
      <c r="K956" s="278"/>
      <c r="L956" s="278"/>
      <c r="M956" s="278"/>
      <c r="N956" s="278"/>
      <c r="O956" s="278"/>
      <c r="P956" s="278"/>
      <c r="Q956" s="278"/>
      <c r="R956" s="278"/>
      <c r="S956" s="278"/>
      <c r="T956" s="278"/>
      <c r="U956" s="278"/>
      <c r="V956" s="278"/>
      <c r="W956" s="278"/>
      <c r="X956" s="278"/>
      <c r="Y956" s="278"/>
      <c r="Z956" s="278"/>
    </row>
    <row r="957">
      <c r="A957" s="278"/>
      <c r="B957" s="278"/>
      <c r="C957" s="278"/>
      <c r="D957" s="278"/>
      <c r="E957" s="278"/>
      <c r="F957" s="278"/>
      <c r="G957" s="278"/>
      <c r="H957" s="278"/>
      <c r="I957" s="278"/>
      <c r="J957" s="278"/>
      <c r="K957" s="278"/>
      <c r="L957" s="278"/>
      <c r="M957" s="278"/>
      <c r="N957" s="278"/>
      <c r="O957" s="278"/>
      <c r="P957" s="278"/>
      <c r="Q957" s="278"/>
      <c r="R957" s="278"/>
      <c r="S957" s="278"/>
      <c r="T957" s="278"/>
      <c r="U957" s="278"/>
      <c r="V957" s="278"/>
      <c r="W957" s="278"/>
      <c r="X957" s="278"/>
      <c r="Y957" s="278"/>
      <c r="Z957" s="278"/>
    </row>
    <row r="958">
      <c r="A958" s="278"/>
      <c r="B958" s="278"/>
      <c r="C958" s="278"/>
      <c r="D958" s="278"/>
      <c r="E958" s="278"/>
      <c r="F958" s="278"/>
      <c r="G958" s="278"/>
      <c r="H958" s="278"/>
      <c r="I958" s="278"/>
      <c r="J958" s="278"/>
      <c r="K958" s="278"/>
      <c r="L958" s="278"/>
      <c r="M958" s="278"/>
      <c r="N958" s="278"/>
      <c r="O958" s="278"/>
      <c r="P958" s="278"/>
      <c r="Q958" s="278"/>
      <c r="R958" s="278"/>
      <c r="S958" s="278"/>
      <c r="T958" s="278"/>
      <c r="U958" s="278"/>
      <c r="V958" s="278"/>
      <c r="W958" s="278"/>
      <c r="X958" s="278"/>
      <c r="Y958" s="278"/>
      <c r="Z958" s="278"/>
    </row>
    <row r="959">
      <c r="A959" s="278"/>
      <c r="B959" s="278"/>
      <c r="C959" s="278"/>
      <c r="D959" s="278"/>
      <c r="E959" s="278"/>
      <c r="F959" s="278"/>
      <c r="G959" s="278"/>
      <c r="H959" s="278"/>
      <c r="I959" s="278"/>
      <c r="J959" s="278"/>
      <c r="K959" s="278"/>
      <c r="L959" s="278"/>
      <c r="M959" s="278"/>
      <c r="N959" s="278"/>
      <c r="O959" s="278"/>
      <c r="P959" s="278"/>
      <c r="Q959" s="278"/>
      <c r="R959" s="278"/>
      <c r="S959" s="278"/>
      <c r="T959" s="278"/>
      <c r="U959" s="278"/>
      <c r="V959" s="278"/>
      <c r="W959" s="278"/>
      <c r="X959" s="278"/>
      <c r="Y959" s="278"/>
      <c r="Z959" s="278"/>
    </row>
    <row r="960">
      <c r="A960" s="278"/>
      <c r="B960" s="278"/>
      <c r="C960" s="278"/>
      <c r="D960" s="278"/>
      <c r="E960" s="278"/>
      <c r="F960" s="278"/>
      <c r="G960" s="278"/>
      <c r="H960" s="278"/>
      <c r="I960" s="278"/>
      <c r="J960" s="278"/>
      <c r="K960" s="278"/>
      <c r="L960" s="278"/>
      <c r="M960" s="278"/>
      <c r="N960" s="278"/>
      <c r="O960" s="278"/>
      <c r="P960" s="278"/>
      <c r="Q960" s="278"/>
      <c r="R960" s="278"/>
      <c r="S960" s="278"/>
      <c r="T960" s="278"/>
      <c r="U960" s="278"/>
      <c r="V960" s="278"/>
      <c r="W960" s="278"/>
      <c r="X960" s="278"/>
      <c r="Y960" s="278"/>
      <c r="Z960" s="278"/>
    </row>
    <row r="961">
      <c r="A961" s="278"/>
      <c r="B961" s="278"/>
      <c r="C961" s="278"/>
      <c r="D961" s="278"/>
      <c r="E961" s="278"/>
      <c r="F961" s="278"/>
      <c r="G961" s="278"/>
      <c r="H961" s="278"/>
      <c r="I961" s="278"/>
      <c r="J961" s="278"/>
      <c r="K961" s="278"/>
      <c r="L961" s="278"/>
      <c r="M961" s="278"/>
      <c r="N961" s="278"/>
      <c r="O961" s="278"/>
      <c r="P961" s="278"/>
      <c r="Q961" s="278"/>
      <c r="R961" s="278"/>
      <c r="S961" s="278"/>
      <c r="T961" s="278"/>
      <c r="U961" s="278"/>
      <c r="V961" s="278"/>
      <c r="W961" s="278"/>
      <c r="X961" s="278"/>
      <c r="Y961" s="278"/>
      <c r="Z961" s="278"/>
    </row>
    <row r="962">
      <c r="A962" s="278"/>
      <c r="B962" s="278"/>
      <c r="C962" s="278"/>
      <c r="D962" s="278"/>
      <c r="E962" s="278"/>
      <c r="F962" s="278"/>
      <c r="G962" s="278"/>
      <c r="H962" s="278"/>
      <c r="I962" s="278"/>
      <c r="J962" s="278"/>
      <c r="K962" s="278"/>
      <c r="L962" s="278"/>
      <c r="M962" s="278"/>
      <c r="N962" s="278"/>
      <c r="O962" s="278"/>
      <c r="P962" s="278"/>
      <c r="Q962" s="278"/>
      <c r="R962" s="278"/>
      <c r="S962" s="278"/>
      <c r="T962" s="278"/>
      <c r="U962" s="278"/>
      <c r="V962" s="278"/>
      <c r="W962" s="278"/>
      <c r="X962" s="278"/>
      <c r="Y962" s="278"/>
      <c r="Z962" s="278"/>
    </row>
    <row r="963">
      <c r="A963" s="278"/>
      <c r="B963" s="278"/>
      <c r="C963" s="278"/>
      <c r="D963" s="278"/>
      <c r="E963" s="278"/>
      <c r="F963" s="278"/>
      <c r="G963" s="278"/>
      <c r="H963" s="278"/>
      <c r="I963" s="278"/>
      <c r="J963" s="278"/>
      <c r="K963" s="278"/>
      <c r="L963" s="278"/>
      <c r="M963" s="278"/>
      <c r="N963" s="278"/>
      <c r="O963" s="278"/>
      <c r="P963" s="278"/>
      <c r="Q963" s="278"/>
      <c r="R963" s="278"/>
      <c r="S963" s="278"/>
      <c r="T963" s="278"/>
      <c r="U963" s="278"/>
      <c r="V963" s="278"/>
      <c r="W963" s="278"/>
      <c r="X963" s="278"/>
      <c r="Y963" s="278"/>
      <c r="Z963" s="278"/>
    </row>
    <row r="964">
      <c r="A964" s="278"/>
      <c r="B964" s="278"/>
      <c r="C964" s="278"/>
      <c r="D964" s="278"/>
      <c r="E964" s="278"/>
      <c r="F964" s="278"/>
      <c r="G964" s="278"/>
      <c r="H964" s="278"/>
      <c r="I964" s="278"/>
      <c r="J964" s="278"/>
      <c r="K964" s="278"/>
      <c r="L964" s="278"/>
      <c r="M964" s="278"/>
      <c r="N964" s="278"/>
      <c r="O964" s="278"/>
      <c r="P964" s="278"/>
      <c r="Q964" s="278"/>
      <c r="R964" s="278"/>
      <c r="S964" s="278"/>
      <c r="T964" s="278"/>
      <c r="U964" s="278"/>
      <c r="V964" s="278"/>
      <c r="W964" s="278"/>
      <c r="X964" s="278"/>
      <c r="Y964" s="278"/>
      <c r="Z964" s="278"/>
    </row>
    <row r="965">
      <c r="A965" s="278"/>
      <c r="B965" s="278"/>
      <c r="C965" s="278"/>
      <c r="D965" s="278"/>
      <c r="E965" s="278"/>
      <c r="F965" s="278"/>
      <c r="G965" s="278"/>
      <c r="H965" s="278"/>
      <c r="I965" s="278"/>
      <c r="J965" s="278"/>
      <c r="K965" s="278"/>
      <c r="L965" s="278"/>
      <c r="M965" s="278"/>
      <c r="N965" s="278"/>
      <c r="O965" s="278"/>
      <c r="P965" s="278"/>
      <c r="Q965" s="278"/>
      <c r="R965" s="278"/>
      <c r="S965" s="278"/>
      <c r="T965" s="278"/>
      <c r="U965" s="278"/>
      <c r="V965" s="278"/>
      <c r="W965" s="278"/>
      <c r="X965" s="278"/>
      <c r="Y965" s="278"/>
      <c r="Z965" s="278"/>
    </row>
    <row r="966">
      <c r="A966" s="278"/>
      <c r="B966" s="278"/>
      <c r="C966" s="278"/>
      <c r="D966" s="278"/>
      <c r="E966" s="278"/>
      <c r="F966" s="278"/>
      <c r="G966" s="278"/>
      <c r="H966" s="278"/>
      <c r="I966" s="278"/>
      <c r="J966" s="278"/>
      <c r="K966" s="278"/>
      <c r="L966" s="278"/>
      <c r="M966" s="278"/>
      <c r="N966" s="278"/>
      <c r="O966" s="278"/>
      <c r="P966" s="278"/>
      <c r="Q966" s="278"/>
      <c r="R966" s="278"/>
      <c r="S966" s="278"/>
      <c r="T966" s="278"/>
      <c r="U966" s="278"/>
      <c r="V966" s="278"/>
      <c r="W966" s="278"/>
      <c r="X966" s="278"/>
      <c r="Y966" s="278"/>
      <c r="Z966" s="278"/>
    </row>
    <row r="967">
      <c r="A967" s="278"/>
      <c r="B967" s="278"/>
      <c r="C967" s="278"/>
      <c r="D967" s="278"/>
      <c r="E967" s="278"/>
      <c r="F967" s="278"/>
      <c r="G967" s="278"/>
      <c r="H967" s="278"/>
      <c r="I967" s="278"/>
      <c r="J967" s="278"/>
      <c r="K967" s="278"/>
      <c r="L967" s="278"/>
      <c r="M967" s="278"/>
      <c r="N967" s="278"/>
      <c r="O967" s="278"/>
      <c r="P967" s="278"/>
      <c r="Q967" s="278"/>
      <c r="R967" s="278"/>
      <c r="S967" s="278"/>
      <c r="T967" s="278"/>
      <c r="U967" s="278"/>
      <c r="V967" s="278"/>
      <c r="W967" s="278"/>
      <c r="X967" s="278"/>
      <c r="Y967" s="278"/>
      <c r="Z967" s="278"/>
    </row>
    <row r="968">
      <c r="A968" s="278"/>
      <c r="B968" s="278"/>
      <c r="C968" s="278"/>
      <c r="D968" s="278"/>
      <c r="E968" s="278"/>
      <c r="F968" s="278"/>
      <c r="G968" s="278"/>
      <c r="H968" s="278"/>
      <c r="I968" s="278"/>
      <c r="J968" s="278"/>
      <c r="K968" s="278"/>
      <c r="L968" s="278"/>
      <c r="M968" s="278"/>
      <c r="N968" s="278"/>
      <c r="O968" s="278"/>
      <c r="P968" s="278"/>
      <c r="Q968" s="278"/>
      <c r="R968" s="278"/>
      <c r="S968" s="278"/>
      <c r="T968" s="278"/>
      <c r="U968" s="278"/>
      <c r="V968" s="278"/>
      <c r="W968" s="278"/>
      <c r="X968" s="278"/>
      <c r="Y968" s="278"/>
      <c r="Z968" s="278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1.57"/>
    <col customWidth="1" min="3" max="3" width="19.43"/>
  </cols>
  <sheetData>
    <row r="1">
      <c r="A1" s="274" t="s">
        <v>4861</v>
      </c>
      <c r="B1" s="274" t="s">
        <v>4862</v>
      </c>
      <c r="C1" s="219" t="s">
        <v>4847</v>
      </c>
      <c r="D1" s="219"/>
      <c r="E1" s="219" t="s">
        <v>4863</v>
      </c>
    </row>
    <row r="2">
      <c r="A2" s="274" t="s">
        <v>4864</v>
      </c>
      <c r="B2" s="274"/>
      <c r="C2" s="219"/>
      <c r="D2" s="219"/>
      <c r="E2" s="219">
        <v>99.0</v>
      </c>
    </row>
    <row r="3">
      <c r="A3" s="283">
        <v>0.5286</v>
      </c>
      <c r="B3" s="274" t="s">
        <v>1434</v>
      </c>
      <c r="C3" s="132" t="s">
        <v>1453</v>
      </c>
      <c r="E3" s="132">
        <v>3.0</v>
      </c>
    </row>
    <row r="4">
      <c r="A4" s="283">
        <v>0.1533</v>
      </c>
      <c r="B4" s="274" t="s">
        <v>1430</v>
      </c>
      <c r="C4" s="132" t="s">
        <v>738</v>
      </c>
      <c r="E4" s="132">
        <v>9.0</v>
      </c>
    </row>
    <row r="5">
      <c r="A5" s="283">
        <v>0.0426</v>
      </c>
      <c r="B5" s="274" t="s">
        <v>1881</v>
      </c>
      <c r="C5" s="132" t="s">
        <v>4868</v>
      </c>
      <c r="E5" s="132">
        <v>1.0</v>
      </c>
    </row>
    <row r="6">
      <c r="A6" s="283">
        <v>0.0409</v>
      </c>
      <c r="B6" s="274" t="s">
        <v>2310</v>
      </c>
      <c r="C6" s="132" t="s">
        <v>4871</v>
      </c>
      <c r="E6" s="132">
        <v>1.0</v>
      </c>
      <c r="F6" s="132" t="s">
        <v>4872</v>
      </c>
    </row>
    <row r="7">
      <c r="A7" s="283">
        <v>0.0406</v>
      </c>
      <c r="B7" s="274" t="s">
        <v>2037</v>
      </c>
      <c r="C7" s="132" t="s">
        <v>4873</v>
      </c>
      <c r="E7" s="132">
        <v>2.0</v>
      </c>
    </row>
    <row r="8">
      <c r="A8" s="283">
        <v>0.0242</v>
      </c>
      <c r="B8" s="274" t="s">
        <v>2367</v>
      </c>
      <c r="C8" s="132" t="s">
        <v>4875</v>
      </c>
      <c r="E8" s="132">
        <v>1.0</v>
      </c>
    </row>
    <row r="9">
      <c r="A9" s="283">
        <v>0.0215</v>
      </c>
      <c r="B9" s="274" t="s">
        <v>1671</v>
      </c>
      <c r="C9" s="132" t="s">
        <v>1519</v>
      </c>
      <c r="E9" s="132">
        <v>9.0</v>
      </c>
    </row>
    <row r="10">
      <c r="A10" s="283">
        <v>0.0164</v>
      </c>
      <c r="B10" s="274" t="s">
        <v>971</v>
      </c>
      <c r="C10" s="132" t="s">
        <v>4877</v>
      </c>
      <c r="E10" s="132">
        <v>2.0</v>
      </c>
    </row>
    <row r="11">
      <c r="A11" s="283">
        <v>0.0153</v>
      </c>
      <c r="B11" s="274" t="s">
        <v>1668</v>
      </c>
      <c r="C11" s="132" t="s">
        <v>4878</v>
      </c>
      <c r="E11" s="132">
        <v>1.0</v>
      </c>
    </row>
    <row r="12">
      <c r="A12" s="283">
        <v>0.0153</v>
      </c>
      <c r="B12" s="274" t="s">
        <v>4880</v>
      </c>
      <c r="C12" s="132" t="s">
        <v>4881</v>
      </c>
      <c r="E12" s="132">
        <v>1.0</v>
      </c>
    </row>
    <row r="13">
      <c r="A13" s="283">
        <v>0.0137</v>
      </c>
      <c r="B13" s="274" t="s">
        <v>1845</v>
      </c>
      <c r="C13" s="132" t="s">
        <v>4882</v>
      </c>
      <c r="E13" s="132">
        <v>1.0</v>
      </c>
      <c r="I13" s="283"/>
      <c r="J13" s="132"/>
    </row>
    <row r="14">
      <c r="A14" s="283">
        <v>0.0128</v>
      </c>
      <c r="B14" s="274" t="s">
        <v>4884</v>
      </c>
      <c r="C14" s="132" t="s">
        <v>4885</v>
      </c>
      <c r="E14" s="132">
        <v>2.0</v>
      </c>
      <c r="I14" s="283"/>
      <c r="J14" s="132"/>
    </row>
    <row r="15">
      <c r="A15" s="283">
        <v>0.0126</v>
      </c>
      <c r="B15" s="274" t="s">
        <v>1685</v>
      </c>
      <c r="C15" s="132" t="s">
        <v>4887</v>
      </c>
      <c r="E15" s="132">
        <v>1.0</v>
      </c>
      <c r="I15" s="283"/>
      <c r="J15" s="132"/>
    </row>
    <row r="16">
      <c r="A16" s="285">
        <v>0.0114</v>
      </c>
      <c r="B16" s="287" t="s">
        <v>4888</v>
      </c>
      <c r="C16" s="166" t="s">
        <v>4890</v>
      </c>
      <c r="D16" s="167"/>
      <c r="E16" s="166">
        <v>1.0</v>
      </c>
      <c r="F16" s="167"/>
      <c r="G16" s="167"/>
      <c r="H16" s="167"/>
      <c r="I16" s="285"/>
      <c r="J16" s="166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</row>
    <row r="17">
      <c r="A17" s="283">
        <v>0.0086</v>
      </c>
      <c r="B17" s="274" t="s">
        <v>2318</v>
      </c>
      <c r="E17" s="132">
        <v>1.0</v>
      </c>
      <c r="I17" s="283"/>
      <c r="J17" s="132"/>
    </row>
    <row r="18">
      <c r="A18" s="283">
        <v>0.0069</v>
      </c>
      <c r="B18" s="274" t="s">
        <v>2319</v>
      </c>
      <c r="E18" s="132">
        <v>1.0</v>
      </c>
      <c r="I18" s="283"/>
      <c r="J18" s="132"/>
    </row>
    <row r="19">
      <c r="A19" s="283">
        <v>0.0061</v>
      </c>
      <c r="B19" s="274" t="s">
        <v>4891</v>
      </c>
      <c r="E19" s="132">
        <v>1.0</v>
      </c>
      <c r="I19" s="283"/>
      <c r="J19" s="132"/>
    </row>
    <row r="20">
      <c r="A20" s="283">
        <v>0.0047</v>
      </c>
      <c r="B20" s="274" t="s">
        <v>2368</v>
      </c>
      <c r="E20" s="132">
        <v>1.0</v>
      </c>
      <c r="I20" s="283"/>
      <c r="J20" s="132"/>
    </row>
    <row r="21">
      <c r="A21" s="283">
        <v>0.0023</v>
      </c>
      <c r="B21" s="274" t="s">
        <v>4892</v>
      </c>
      <c r="E21" s="132">
        <v>1.0</v>
      </c>
      <c r="I21" s="283"/>
      <c r="J21" s="132"/>
    </row>
    <row r="22">
      <c r="A22" s="283">
        <v>0.0022</v>
      </c>
      <c r="B22" s="274" t="s">
        <v>998</v>
      </c>
      <c r="E22" s="132">
        <v>1.0</v>
      </c>
      <c r="I22" s="283"/>
      <c r="J22" s="132"/>
    </row>
    <row r="23">
      <c r="A23" s="283">
        <v>0.0017</v>
      </c>
      <c r="B23" s="274" t="s">
        <v>2035</v>
      </c>
      <c r="E23" s="132">
        <v>1.0</v>
      </c>
      <c r="I23" s="283"/>
      <c r="J23" s="132"/>
    </row>
    <row r="24">
      <c r="A24" s="283">
        <v>0.0015</v>
      </c>
      <c r="B24" s="274" t="s">
        <v>1481</v>
      </c>
      <c r="E24" s="132">
        <v>1.0</v>
      </c>
      <c r="I24" s="283"/>
      <c r="J24" s="132"/>
    </row>
    <row r="25">
      <c r="A25" s="283">
        <v>0.0012</v>
      </c>
      <c r="B25" s="274" t="s">
        <v>938</v>
      </c>
      <c r="E25" s="132">
        <v>1.0</v>
      </c>
      <c r="I25" s="283"/>
      <c r="J25" s="132"/>
    </row>
    <row r="26">
      <c r="A26" s="283">
        <v>0.0012</v>
      </c>
      <c r="B26" s="274" t="s">
        <v>2430</v>
      </c>
      <c r="E26" s="132">
        <v>1.0</v>
      </c>
      <c r="I26" s="283"/>
      <c r="J26" s="132"/>
    </row>
    <row r="27">
      <c r="A27" s="283">
        <v>0.0012</v>
      </c>
      <c r="B27" s="274" t="s">
        <v>1706</v>
      </c>
      <c r="E27" s="132">
        <v>1.0</v>
      </c>
    </row>
    <row r="28">
      <c r="A28" s="283">
        <v>0.0011</v>
      </c>
      <c r="B28" s="274" t="s">
        <v>4895</v>
      </c>
      <c r="E28" s="132">
        <v>1.0</v>
      </c>
    </row>
    <row r="29">
      <c r="A29" s="283">
        <v>9.0E-4</v>
      </c>
      <c r="B29" s="274" t="s">
        <v>4896</v>
      </c>
      <c r="E29" s="132">
        <v>1.0</v>
      </c>
    </row>
    <row r="30">
      <c r="A30" s="283">
        <v>8.0E-4</v>
      </c>
      <c r="B30" s="274" t="s">
        <v>1491</v>
      </c>
      <c r="E30" s="132">
        <v>1.0</v>
      </c>
    </row>
    <row r="31">
      <c r="A31" s="283">
        <v>8.0E-4</v>
      </c>
      <c r="B31" s="274" t="s">
        <v>4897</v>
      </c>
      <c r="E31" s="132">
        <v>1.0</v>
      </c>
    </row>
    <row r="32">
      <c r="A32" s="283">
        <v>7.0E-4</v>
      </c>
      <c r="B32" s="274" t="s">
        <v>4899</v>
      </c>
      <c r="E32" s="132">
        <v>1.0</v>
      </c>
    </row>
    <row r="33">
      <c r="A33" s="283">
        <v>6.0E-4</v>
      </c>
      <c r="B33" s="274" t="s">
        <v>2128</v>
      </c>
      <c r="E33" s="132">
        <v>1.0</v>
      </c>
    </row>
    <row r="34">
      <c r="A34" s="283">
        <v>6.0E-4</v>
      </c>
      <c r="B34" s="274" t="s">
        <v>1497</v>
      </c>
      <c r="E34" s="132">
        <v>1.0</v>
      </c>
    </row>
    <row r="35">
      <c r="A35" s="283">
        <v>6.0E-4</v>
      </c>
      <c r="B35" s="274" t="s">
        <v>4900</v>
      </c>
      <c r="E35" s="132">
        <v>1.0</v>
      </c>
    </row>
    <row r="36">
      <c r="A36" s="283">
        <v>5.0E-4</v>
      </c>
      <c r="B36" s="274" t="s">
        <v>1482</v>
      </c>
      <c r="E36" s="132">
        <v>1.0</v>
      </c>
    </row>
    <row r="37">
      <c r="A37" s="283">
        <v>5.0E-4</v>
      </c>
      <c r="B37" s="274" t="s">
        <v>2475</v>
      </c>
      <c r="E37" s="132">
        <v>1.0</v>
      </c>
    </row>
    <row r="38">
      <c r="A38" s="283">
        <v>5.0E-4</v>
      </c>
      <c r="B38" s="274" t="s">
        <v>1759</v>
      </c>
      <c r="E38" s="132">
        <v>1.0</v>
      </c>
    </row>
    <row r="39">
      <c r="A39" s="283">
        <v>4.0E-4</v>
      </c>
      <c r="B39" s="274" t="s">
        <v>2111</v>
      </c>
      <c r="E39" s="132">
        <v>1.0</v>
      </c>
    </row>
    <row r="40">
      <c r="A40" s="283">
        <v>3.0E-4</v>
      </c>
      <c r="B40" s="274" t="s">
        <v>1875</v>
      </c>
      <c r="E40" s="132">
        <v>1.0</v>
      </c>
    </row>
    <row r="41">
      <c r="A41" s="283">
        <v>3.0E-4</v>
      </c>
      <c r="B41" s="274" t="s">
        <v>4901</v>
      </c>
      <c r="E41" s="132">
        <v>1.0</v>
      </c>
    </row>
    <row r="42">
      <c r="A42" s="283">
        <v>3.0E-4</v>
      </c>
      <c r="B42" s="274" t="s">
        <v>1572</v>
      </c>
      <c r="E42" s="132">
        <v>1.0</v>
      </c>
    </row>
    <row r="43">
      <c r="A43" s="283">
        <v>3.0E-4</v>
      </c>
      <c r="B43" s="274" t="s">
        <v>2427</v>
      </c>
      <c r="E43" s="132">
        <v>1.0</v>
      </c>
    </row>
    <row r="44">
      <c r="A44" s="283">
        <v>3.0E-4</v>
      </c>
      <c r="B44" s="274" t="s">
        <v>4143</v>
      </c>
      <c r="E44" s="132">
        <v>1.0</v>
      </c>
    </row>
    <row r="45">
      <c r="A45" s="283">
        <v>3.0E-4</v>
      </c>
      <c r="B45" s="274" t="s">
        <v>4905</v>
      </c>
      <c r="E45" s="132">
        <v>1.0</v>
      </c>
    </row>
    <row r="46">
      <c r="A46" s="283">
        <v>2.0E-4</v>
      </c>
      <c r="B46" s="274" t="s">
        <v>1888</v>
      </c>
      <c r="E46" s="132">
        <v>1.0</v>
      </c>
    </row>
    <row r="47">
      <c r="A47" s="283">
        <v>2.0E-4</v>
      </c>
      <c r="B47" s="274" t="s">
        <v>4906</v>
      </c>
      <c r="E47" s="132">
        <v>1.0</v>
      </c>
    </row>
    <row r="48">
      <c r="A48" s="283">
        <v>2.0E-4</v>
      </c>
      <c r="B48" s="274" t="s">
        <v>4907</v>
      </c>
      <c r="E48" s="132">
        <v>1.0</v>
      </c>
    </row>
    <row r="49">
      <c r="A49" s="283">
        <v>1.0E-4</v>
      </c>
      <c r="B49" s="274" t="s">
        <v>2498</v>
      </c>
      <c r="E49" s="132">
        <v>1.0</v>
      </c>
    </row>
    <row r="50">
      <c r="A50" s="283">
        <v>1.0E-4</v>
      </c>
      <c r="B50" s="274" t="s">
        <v>2498</v>
      </c>
      <c r="E50" s="132">
        <v>1.0</v>
      </c>
    </row>
    <row r="51">
      <c r="A51" s="283">
        <v>1.0E-4</v>
      </c>
      <c r="B51" s="274" t="s">
        <v>4908</v>
      </c>
      <c r="E51" s="132">
        <v>1.0</v>
      </c>
    </row>
    <row r="52">
      <c r="A52" s="283">
        <v>1.0E-4</v>
      </c>
      <c r="B52" s="274" t="s">
        <v>4909</v>
      </c>
      <c r="E52" s="132">
        <v>1.0</v>
      </c>
    </row>
    <row r="53">
      <c r="A53" s="283">
        <v>1.0E-4</v>
      </c>
      <c r="B53" s="274" t="s">
        <v>4910</v>
      </c>
      <c r="E53" s="132">
        <v>1.0</v>
      </c>
    </row>
    <row r="54">
      <c r="A54" s="283">
        <v>1.0E-4</v>
      </c>
      <c r="B54" s="274" t="s">
        <v>4911</v>
      </c>
      <c r="E54" s="132">
        <v>1.0</v>
      </c>
    </row>
    <row r="55">
      <c r="A55" s="283">
        <v>1.0E-4</v>
      </c>
      <c r="B55" s="274" t="s">
        <v>4912</v>
      </c>
      <c r="E55" s="132">
        <v>1.0</v>
      </c>
    </row>
    <row r="56">
      <c r="A56" s="283">
        <v>1.0E-4</v>
      </c>
      <c r="B56" s="274" t="s">
        <v>2663</v>
      </c>
      <c r="E56" s="132">
        <v>1.0</v>
      </c>
    </row>
    <row r="57">
      <c r="A57" s="283">
        <v>1.0E-4</v>
      </c>
      <c r="B57" s="274" t="s">
        <v>2195</v>
      </c>
      <c r="E57" s="132">
        <v>1.0</v>
      </c>
    </row>
    <row r="58">
      <c r="A58" s="283">
        <v>1.0E-4</v>
      </c>
      <c r="B58" s="274" t="s">
        <v>4914</v>
      </c>
      <c r="E58" s="132">
        <v>1.0</v>
      </c>
    </row>
    <row r="59">
      <c r="A59" s="283">
        <v>1.0E-4</v>
      </c>
      <c r="B59" s="274" t="s">
        <v>2558</v>
      </c>
      <c r="E59" s="132">
        <v>1.0</v>
      </c>
    </row>
    <row r="60">
      <c r="A60" s="283">
        <v>1.0E-4</v>
      </c>
      <c r="B60" s="274" t="s">
        <v>1480</v>
      </c>
      <c r="E60" s="132">
        <v>1.0</v>
      </c>
    </row>
    <row r="61">
      <c r="A61" s="283">
        <v>1.0E-4</v>
      </c>
      <c r="B61" s="274" t="s">
        <v>1865</v>
      </c>
      <c r="E61" s="132">
        <v>1.0</v>
      </c>
    </row>
    <row r="62">
      <c r="A62" s="283">
        <v>1.0E-4</v>
      </c>
      <c r="B62" s="274" t="s">
        <v>4915</v>
      </c>
      <c r="E62" s="132">
        <v>1.0</v>
      </c>
    </row>
    <row r="63">
      <c r="A63" s="283">
        <v>1.0E-4</v>
      </c>
      <c r="B63" s="274" t="s">
        <v>4916</v>
      </c>
      <c r="E63" s="132">
        <v>1.0</v>
      </c>
    </row>
    <row r="64">
      <c r="A64" s="283">
        <v>1.0E-4</v>
      </c>
      <c r="B64" s="274" t="s">
        <v>4917</v>
      </c>
      <c r="E64" s="132">
        <v>1.0</v>
      </c>
    </row>
    <row r="65">
      <c r="A65" s="283">
        <v>1.0E-4</v>
      </c>
      <c r="B65" s="274" t="s">
        <v>2475</v>
      </c>
      <c r="E65" s="132">
        <v>1.0</v>
      </c>
    </row>
    <row r="66">
      <c r="A66" s="283">
        <v>1.0E-4</v>
      </c>
      <c r="B66" s="274" t="s">
        <v>2511</v>
      </c>
      <c r="E66" s="132">
        <v>1.0</v>
      </c>
    </row>
    <row r="67">
      <c r="A67" s="283">
        <v>1.0E-4</v>
      </c>
      <c r="B67" s="274" t="s">
        <v>4918</v>
      </c>
      <c r="E67" s="132">
        <v>1.0</v>
      </c>
    </row>
    <row r="68">
      <c r="A68" s="283">
        <v>1.0E-4</v>
      </c>
      <c r="B68" s="274" t="s">
        <v>4919</v>
      </c>
      <c r="E68" s="132">
        <v>1.0</v>
      </c>
    </row>
    <row r="69">
      <c r="A69" s="283">
        <v>1.0E-4</v>
      </c>
      <c r="B69" s="274" t="s">
        <v>4920</v>
      </c>
      <c r="E69" s="132">
        <v>1.0</v>
      </c>
    </row>
    <row r="70">
      <c r="A70" s="283">
        <v>1.0E-4</v>
      </c>
      <c r="B70" s="274" t="s">
        <v>4921</v>
      </c>
      <c r="E70" s="132">
        <v>1.0</v>
      </c>
    </row>
    <row r="71">
      <c r="A71" s="283">
        <v>1.0E-4</v>
      </c>
      <c r="B71" s="274" t="s">
        <v>4922</v>
      </c>
      <c r="E71" s="132">
        <v>1.0</v>
      </c>
    </row>
    <row r="72">
      <c r="A72" s="283">
        <v>1.0E-4</v>
      </c>
      <c r="B72" s="274" t="s">
        <v>4923</v>
      </c>
      <c r="E72" s="132">
        <v>1.0</v>
      </c>
    </row>
    <row r="73">
      <c r="A73" s="283">
        <v>1.0E-4</v>
      </c>
      <c r="B73" s="274" t="s">
        <v>2536</v>
      </c>
      <c r="E73" s="132">
        <v>1.0</v>
      </c>
    </row>
    <row r="74">
      <c r="A74" s="283">
        <v>1.0E-4</v>
      </c>
      <c r="B74" s="274" t="s">
        <v>4924</v>
      </c>
      <c r="E74" s="132">
        <v>1.0</v>
      </c>
    </row>
    <row r="75">
      <c r="A75" s="283">
        <v>1.0E-4</v>
      </c>
      <c r="B75" s="274" t="s">
        <v>4925</v>
      </c>
      <c r="E75" s="132">
        <v>1.0</v>
      </c>
    </row>
    <row r="76">
      <c r="A76" s="283">
        <v>1.0E-4</v>
      </c>
      <c r="B76" s="274" t="s">
        <v>4927</v>
      </c>
      <c r="E76" s="132">
        <v>1.0</v>
      </c>
    </row>
    <row r="77">
      <c r="A77" s="283">
        <v>1.0E-4</v>
      </c>
      <c r="B77" s="274" t="s">
        <v>4928</v>
      </c>
      <c r="E77" s="132">
        <v>1.0</v>
      </c>
    </row>
    <row r="78">
      <c r="A78" s="283">
        <v>1.0E-4</v>
      </c>
      <c r="B78" s="274" t="s">
        <v>1642</v>
      </c>
      <c r="E78" s="132">
        <v>1.0</v>
      </c>
    </row>
    <row r="79">
      <c r="A79" s="283">
        <v>1.0E-4</v>
      </c>
      <c r="B79" s="274" t="s">
        <v>4177</v>
      </c>
      <c r="E79" s="132">
        <v>1.0</v>
      </c>
    </row>
    <row r="80">
      <c r="A80" s="283">
        <v>1.0E-4</v>
      </c>
      <c r="B80" s="274" t="s">
        <v>2554</v>
      </c>
      <c r="E80" s="132">
        <v>1.0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0.57"/>
    <col customWidth="1" min="3" max="3" width="18.0"/>
    <col customWidth="1" min="4" max="4" width="32.29"/>
  </cols>
  <sheetData>
    <row r="1">
      <c r="A1" s="274" t="s">
        <v>4931</v>
      </c>
      <c r="B1" s="274" t="s">
        <v>1329</v>
      </c>
      <c r="C1" s="219" t="s">
        <v>4847</v>
      </c>
      <c r="D1" s="219" t="s">
        <v>644</v>
      </c>
      <c r="E1" s="219" t="s">
        <v>4932</v>
      </c>
    </row>
    <row r="2">
      <c r="A2" s="289" t="s">
        <v>4933</v>
      </c>
      <c r="B2" s="290"/>
      <c r="E2" s="132">
        <v>53.0</v>
      </c>
      <c r="F2" s="173">
        <f>SUM(A3:A16)</f>
        <v>0.8766</v>
      </c>
    </row>
    <row r="3">
      <c r="A3" s="283">
        <v>0.2138</v>
      </c>
      <c r="B3" s="274" t="s">
        <v>4934</v>
      </c>
      <c r="C3" s="132" t="s">
        <v>4935</v>
      </c>
      <c r="D3" s="132" t="s">
        <v>4936</v>
      </c>
      <c r="E3" s="132">
        <v>1.0</v>
      </c>
      <c r="F3" s="173">
        <f>100%-F2</f>
        <v>0.1234</v>
      </c>
    </row>
    <row r="4">
      <c r="A4" s="283">
        <v>0.1601</v>
      </c>
      <c r="B4" s="274" t="s">
        <v>4937</v>
      </c>
      <c r="C4" s="132" t="s">
        <v>1559</v>
      </c>
      <c r="D4" s="132" t="s">
        <v>4805</v>
      </c>
      <c r="E4" s="132">
        <v>1.0</v>
      </c>
      <c r="F4">
        <f>48-16</f>
        <v>32</v>
      </c>
    </row>
    <row r="5">
      <c r="A5" s="283">
        <v>0.0921</v>
      </c>
      <c r="B5" s="274" t="s">
        <v>4938</v>
      </c>
      <c r="C5" s="132" t="s">
        <v>262</v>
      </c>
      <c r="D5" s="132" t="s">
        <v>4939</v>
      </c>
      <c r="E5" s="132">
        <v>1.0</v>
      </c>
    </row>
    <row r="6">
      <c r="A6" s="283">
        <v>0.0793</v>
      </c>
      <c r="B6" s="274" t="s">
        <v>4940</v>
      </c>
      <c r="C6" s="132" t="s">
        <v>544</v>
      </c>
      <c r="D6" s="132" t="s">
        <v>4941</v>
      </c>
      <c r="E6" s="132">
        <v>1.0</v>
      </c>
    </row>
    <row r="7">
      <c r="A7" s="283">
        <v>0.0779</v>
      </c>
      <c r="B7" s="274" t="s">
        <v>4942</v>
      </c>
      <c r="C7" s="132" t="s">
        <v>3397</v>
      </c>
      <c r="D7" s="132" t="s">
        <v>4826</v>
      </c>
      <c r="E7" s="132">
        <v>1.0</v>
      </c>
    </row>
    <row r="8">
      <c r="A8" s="283">
        <v>0.0666</v>
      </c>
      <c r="B8" s="274" t="s">
        <v>4943</v>
      </c>
      <c r="C8" s="132" t="s">
        <v>4944</v>
      </c>
      <c r="D8" s="132" t="s">
        <v>4945</v>
      </c>
      <c r="E8" s="132">
        <v>2.0</v>
      </c>
    </row>
    <row r="9">
      <c r="A9" s="283">
        <v>0.0425</v>
      </c>
      <c r="B9" s="274" t="s">
        <v>4946</v>
      </c>
      <c r="C9" s="132" t="s">
        <v>4947</v>
      </c>
      <c r="D9" s="132" t="s">
        <v>4948</v>
      </c>
      <c r="E9" s="132">
        <v>1.0</v>
      </c>
    </row>
    <row r="10">
      <c r="A10" s="283">
        <v>0.0424</v>
      </c>
      <c r="B10" s="274" t="s">
        <v>4949</v>
      </c>
      <c r="C10" s="132" t="s">
        <v>4950</v>
      </c>
      <c r="D10" s="132" t="s">
        <v>4951</v>
      </c>
      <c r="E10" s="132">
        <v>2.0</v>
      </c>
    </row>
    <row r="11">
      <c r="A11" s="283">
        <v>0.0255</v>
      </c>
      <c r="B11" s="274" t="s">
        <v>4952</v>
      </c>
      <c r="C11" s="132" t="s">
        <v>1442</v>
      </c>
      <c r="D11" s="132" t="s">
        <v>4953</v>
      </c>
      <c r="E11" s="132">
        <v>1.0</v>
      </c>
    </row>
    <row r="12">
      <c r="A12" s="283">
        <v>0.0184</v>
      </c>
      <c r="B12" s="274" t="s">
        <v>4954</v>
      </c>
      <c r="C12" s="132" t="s">
        <v>4955</v>
      </c>
      <c r="D12" s="291" t="s">
        <v>4956</v>
      </c>
      <c r="E12" s="132">
        <v>2.0</v>
      </c>
    </row>
    <row r="13">
      <c r="A13" s="283">
        <v>0.017</v>
      </c>
      <c r="B13" s="274" t="s">
        <v>4957</v>
      </c>
      <c r="C13" s="132" t="s">
        <v>4950</v>
      </c>
      <c r="D13" s="132" t="s">
        <v>4958</v>
      </c>
      <c r="E13" s="132">
        <v>1.0</v>
      </c>
    </row>
    <row r="14">
      <c r="A14" s="283">
        <v>0.0156</v>
      </c>
      <c r="B14" s="274" t="s">
        <v>4959</v>
      </c>
      <c r="C14" s="132" t="s">
        <v>676</v>
      </c>
      <c r="D14" s="291" t="s">
        <v>4960</v>
      </c>
      <c r="E14" s="132">
        <v>1.0</v>
      </c>
    </row>
    <row r="15">
      <c r="A15" s="283">
        <v>0.0127</v>
      </c>
      <c r="B15" s="274" t="s">
        <v>4961</v>
      </c>
      <c r="C15" s="132" t="s">
        <v>14</v>
      </c>
      <c r="D15" s="132" t="s">
        <v>4962</v>
      </c>
      <c r="E15" s="132">
        <v>1.0</v>
      </c>
    </row>
    <row r="16">
      <c r="A16" s="285">
        <v>0.0127</v>
      </c>
      <c r="B16" s="287" t="s">
        <v>4963</v>
      </c>
      <c r="C16" s="166" t="s">
        <v>4964</v>
      </c>
      <c r="D16" s="166" t="s">
        <v>4965</v>
      </c>
      <c r="E16" s="166">
        <v>1.0</v>
      </c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</row>
    <row r="17">
      <c r="A17" s="283">
        <v>0.0085</v>
      </c>
      <c r="B17" s="274" t="s">
        <v>4966</v>
      </c>
      <c r="E17" s="132">
        <v>1.0</v>
      </c>
    </row>
    <row r="18">
      <c r="A18" s="283">
        <v>0.0085</v>
      </c>
      <c r="B18" s="274" t="s">
        <v>4967</v>
      </c>
      <c r="E18" s="132">
        <v>1.0</v>
      </c>
    </row>
    <row r="19">
      <c r="A19" s="283">
        <v>0.0085</v>
      </c>
      <c r="B19" s="274" t="s">
        <v>4968</v>
      </c>
      <c r="E19" s="132">
        <v>1.0</v>
      </c>
    </row>
    <row r="20">
      <c r="A20" s="283">
        <v>0.0085</v>
      </c>
      <c r="B20" s="274" t="s">
        <v>4969</v>
      </c>
      <c r="E20" s="132">
        <v>1.0</v>
      </c>
    </row>
    <row r="21">
      <c r="A21" s="283">
        <v>0.0084</v>
      </c>
      <c r="B21" s="274" t="s">
        <v>4970</v>
      </c>
      <c r="E21" s="132">
        <v>4.0</v>
      </c>
    </row>
    <row r="22">
      <c r="A22" s="283">
        <v>0.0071</v>
      </c>
      <c r="B22" s="274" t="s">
        <v>4971</v>
      </c>
      <c r="E22" s="132">
        <v>1.0</v>
      </c>
    </row>
    <row r="23">
      <c r="A23" s="283">
        <v>0.0071</v>
      </c>
      <c r="B23" s="274" t="s">
        <v>4972</v>
      </c>
      <c r="E23" s="132">
        <v>1.0</v>
      </c>
    </row>
    <row r="24">
      <c r="A24" s="283">
        <v>0.0071</v>
      </c>
      <c r="B24" s="274" t="s">
        <v>4973</v>
      </c>
      <c r="E24" s="132">
        <v>1.0</v>
      </c>
    </row>
    <row r="25">
      <c r="A25" s="283">
        <v>0.0071</v>
      </c>
      <c r="B25" s="274" t="s">
        <v>4974</v>
      </c>
      <c r="E25" s="132">
        <v>1.0</v>
      </c>
    </row>
    <row r="26">
      <c r="A26" s="283">
        <v>0.0057</v>
      </c>
      <c r="B26" s="274" t="s">
        <v>4975</v>
      </c>
      <c r="E26" s="132">
        <v>1.0</v>
      </c>
    </row>
    <row r="27">
      <c r="A27" s="283">
        <v>0.0057</v>
      </c>
      <c r="B27" s="274" t="s">
        <v>4976</v>
      </c>
      <c r="E27" s="132">
        <v>1.0</v>
      </c>
    </row>
    <row r="28">
      <c r="A28" s="283">
        <v>0.0042</v>
      </c>
      <c r="B28" s="274" t="s">
        <v>4977</v>
      </c>
      <c r="E28" s="132">
        <v>1.0</v>
      </c>
    </row>
    <row r="29">
      <c r="A29" s="283">
        <v>0.0042</v>
      </c>
      <c r="B29" s="274" t="s">
        <v>4978</v>
      </c>
      <c r="E29" s="132">
        <v>1.0</v>
      </c>
    </row>
    <row r="30">
      <c r="A30" s="283">
        <v>0.0028</v>
      </c>
      <c r="B30" s="274" t="s">
        <v>4979</v>
      </c>
      <c r="E30" s="132">
        <v>1.0</v>
      </c>
    </row>
    <row r="31">
      <c r="A31" s="283">
        <v>0.0028</v>
      </c>
      <c r="B31" s="274" t="s">
        <v>4980</v>
      </c>
      <c r="E31" s="132">
        <v>1.0</v>
      </c>
    </row>
    <row r="32">
      <c r="A32" s="283">
        <v>0.0028</v>
      </c>
      <c r="B32" s="274" t="s">
        <v>4981</v>
      </c>
      <c r="E32" s="132">
        <v>2.0</v>
      </c>
    </row>
    <row r="33">
      <c r="A33" s="283">
        <v>0.0028</v>
      </c>
      <c r="B33" s="274" t="s">
        <v>4982</v>
      </c>
      <c r="E33" s="132">
        <v>1.0</v>
      </c>
    </row>
    <row r="34">
      <c r="A34" s="283">
        <v>0.0014</v>
      </c>
      <c r="B34" s="274" t="s">
        <v>4983</v>
      </c>
      <c r="E34" s="132">
        <v>1.0</v>
      </c>
    </row>
    <row r="35">
      <c r="A35" s="283">
        <v>0.0014</v>
      </c>
      <c r="B35" s="274" t="s">
        <v>4984</v>
      </c>
      <c r="E35" s="132">
        <v>1.0</v>
      </c>
    </row>
    <row r="36">
      <c r="A36" s="283">
        <v>0.0014</v>
      </c>
      <c r="B36" s="274" t="s">
        <v>4985</v>
      </c>
      <c r="E36" s="132">
        <v>1.0</v>
      </c>
    </row>
    <row r="37">
      <c r="A37" s="283">
        <v>0.0014</v>
      </c>
      <c r="B37" s="274" t="s">
        <v>4986</v>
      </c>
      <c r="E37" s="132">
        <v>1.0</v>
      </c>
    </row>
    <row r="38">
      <c r="A38" s="283">
        <v>0.0014</v>
      </c>
      <c r="B38" s="274" t="s">
        <v>4987</v>
      </c>
      <c r="E38" s="132">
        <v>1.0</v>
      </c>
    </row>
    <row r="39">
      <c r="A39" s="283">
        <v>0.0014</v>
      </c>
      <c r="B39" s="274" t="s">
        <v>4988</v>
      </c>
      <c r="E39" s="132">
        <v>1.0</v>
      </c>
    </row>
    <row r="40">
      <c r="A40" s="283">
        <v>0.0014</v>
      </c>
      <c r="B40" s="274" t="s">
        <v>4989</v>
      </c>
      <c r="E40" s="132">
        <v>1.0</v>
      </c>
    </row>
    <row r="41">
      <c r="A41" s="283">
        <v>0.0014</v>
      </c>
      <c r="B41" s="274" t="s">
        <v>4990</v>
      </c>
      <c r="E41" s="132">
        <v>1.0</v>
      </c>
    </row>
    <row r="42">
      <c r="A42" s="283">
        <v>0.0014</v>
      </c>
      <c r="B42" s="274" t="s">
        <v>4991</v>
      </c>
      <c r="E42" s="132">
        <v>1.0</v>
      </c>
    </row>
    <row r="43">
      <c r="A43" s="283">
        <v>0.0014</v>
      </c>
      <c r="B43" s="274" t="s">
        <v>4992</v>
      </c>
      <c r="E43" s="132">
        <v>1.0</v>
      </c>
    </row>
    <row r="44">
      <c r="A44" s="283">
        <v>0.0014</v>
      </c>
      <c r="B44" s="274" t="s">
        <v>4993</v>
      </c>
      <c r="E44" s="132">
        <v>1.0</v>
      </c>
    </row>
    <row r="45">
      <c r="A45" s="283">
        <v>0.0014</v>
      </c>
      <c r="B45" s="274" t="s">
        <v>4994</v>
      </c>
      <c r="E45" s="132">
        <v>1.0</v>
      </c>
    </row>
    <row r="46">
      <c r="A46" s="283">
        <v>0.0014</v>
      </c>
      <c r="B46" s="274" t="s">
        <v>4995</v>
      </c>
      <c r="E46" s="132">
        <v>1.0</v>
      </c>
    </row>
    <row r="47">
      <c r="A47" s="283">
        <v>0.0014</v>
      </c>
      <c r="B47" s="274" t="s">
        <v>4996</v>
      </c>
      <c r="E47" s="132">
        <v>1.0</v>
      </c>
    </row>
    <row r="48">
      <c r="A48" s="283">
        <v>0.0014</v>
      </c>
      <c r="B48" s="274" t="s">
        <v>4997</v>
      </c>
      <c r="E48" s="132">
        <v>1.0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84.0"/>
    <col customWidth="1" min="3" max="3" width="23.57"/>
  </cols>
  <sheetData>
    <row r="1">
      <c r="A1" s="274" t="s">
        <v>4998</v>
      </c>
      <c r="B1" s="274" t="s">
        <v>4999</v>
      </c>
      <c r="C1" s="219" t="s">
        <v>4847</v>
      </c>
      <c r="D1" s="219" t="s">
        <v>644</v>
      </c>
      <c r="E1" s="219" t="s">
        <v>5000</v>
      </c>
    </row>
    <row r="2">
      <c r="A2" s="292" t="s">
        <v>5001</v>
      </c>
      <c r="B2" s="293"/>
      <c r="E2" s="132">
        <v>199.0</v>
      </c>
    </row>
    <row r="3">
      <c r="A3" s="283">
        <v>0.2039</v>
      </c>
      <c r="B3" s="274" t="s">
        <v>5002</v>
      </c>
      <c r="C3" s="132" t="s">
        <v>353</v>
      </c>
      <c r="D3" s="132" t="s">
        <v>4799</v>
      </c>
      <c r="E3" s="132">
        <v>3.0</v>
      </c>
    </row>
    <row r="4">
      <c r="A4" s="283">
        <v>0.1671</v>
      </c>
      <c r="B4" s="274" t="s">
        <v>4959</v>
      </c>
      <c r="C4" s="132" t="s">
        <v>676</v>
      </c>
      <c r="D4" s="132" t="s">
        <v>5003</v>
      </c>
      <c r="E4" s="132">
        <v>4.0</v>
      </c>
      <c r="H4" s="173">
        <f>SUM(A3:A22)</f>
        <v>0.7718</v>
      </c>
    </row>
    <row r="5">
      <c r="A5" s="283">
        <v>0.0465</v>
      </c>
      <c r="B5" s="274" t="s">
        <v>5004</v>
      </c>
      <c r="C5" s="132" t="s">
        <v>1544</v>
      </c>
      <c r="D5" s="132" t="s">
        <v>4796</v>
      </c>
      <c r="E5" s="132">
        <v>4.0</v>
      </c>
      <c r="H5" s="173">
        <f>100%-H4</f>
        <v>0.2282</v>
      </c>
    </row>
    <row r="6">
      <c r="A6" s="283">
        <v>0.0436</v>
      </c>
      <c r="B6" s="274" t="s">
        <v>5005</v>
      </c>
      <c r="C6" s="132" t="s">
        <v>5006</v>
      </c>
      <c r="D6" s="132" t="s">
        <v>5007</v>
      </c>
      <c r="E6" s="132">
        <v>1.0</v>
      </c>
      <c r="H6">
        <f>154-22</f>
        <v>132</v>
      </c>
    </row>
    <row r="7">
      <c r="A7" s="283">
        <v>0.0397</v>
      </c>
      <c r="B7" s="274" t="s">
        <v>5008</v>
      </c>
      <c r="C7" s="132" t="s">
        <v>5009</v>
      </c>
      <c r="D7" s="132" t="s">
        <v>5010</v>
      </c>
      <c r="E7" s="132">
        <v>3.0</v>
      </c>
    </row>
    <row r="8">
      <c r="A8" s="283">
        <v>0.0334</v>
      </c>
      <c r="B8" s="274" t="s">
        <v>4974</v>
      </c>
      <c r="C8" s="132" t="s">
        <v>687</v>
      </c>
      <c r="D8" s="132" t="s">
        <v>5011</v>
      </c>
      <c r="E8" s="132">
        <v>1.0</v>
      </c>
    </row>
    <row r="9">
      <c r="A9" s="283">
        <v>0.0296</v>
      </c>
      <c r="B9" s="274" t="s">
        <v>5012</v>
      </c>
      <c r="C9" s="132" t="s">
        <v>1448</v>
      </c>
      <c r="D9" s="132" t="s">
        <v>5013</v>
      </c>
      <c r="E9" s="132">
        <v>1.0</v>
      </c>
    </row>
    <row r="10">
      <c r="A10" s="283">
        <v>0.027</v>
      </c>
      <c r="B10" s="274" t="s">
        <v>5014</v>
      </c>
      <c r="C10" s="132" t="s">
        <v>4869</v>
      </c>
      <c r="D10" s="132" t="s">
        <v>5015</v>
      </c>
      <c r="E10" s="132">
        <v>6.0</v>
      </c>
    </row>
    <row r="11">
      <c r="A11" s="283">
        <v>0.0233</v>
      </c>
      <c r="B11" s="274" t="s">
        <v>5016</v>
      </c>
      <c r="C11" s="132" t="s">
        <v>1596</v>
      </c>
      <c r="D11" s="132" t="s">
        <v>4874</v>
      </c>
      <c r="E11" s="132">
        <v>4.0</v>
      </c>
    </row>
    <row r="12">
      <c r="A12" s="283">
        <v>0.0226</v>
      </c>
      <c r="B12" s="274" t="s">
        <v>5017</v>
      </c>
      <c r="C12" s="132" t="s">
        <v>517</v>
      </c>
      <c r="D12" s="132" t="s">
        <v>5018</v>
      </c>
      <c r="E12" s="132">
        <v>1.0</v>
      </c>
    </row>
    <row r="13">
      <c r="A13" s="283">
        <v>0.0212</v>
      </c>
      <c r="B13" s="274" t="s">
        <v>5019</v>
      </c>
      <c r="C13" s="132" t="s">
        <v>1863</v>
      </c>
      <c r="D13" s="132" t="s">
        <v>5020</v>
      </c>
      <c r="E13" s="132">
        <v>1.0</v>
      </c>
    </row>
    <row r="14">
      <c r="A14" s="283">
        <v>0.0177</v>
      </c>
      <c r="B14" s="274" t="s">
        <v>5021</v>
      </c>
      <c r="C14" s="132" t="s">
        <v>5022</v>
      </c>
      <c r="D14" s="291" t="s">
        <v>5023</v>
      </c>
      <c r="E14" s="132">
        <v>1.0</v>
      </c>
    </row>
    <row r="15">
      <c r="A15" s="283">
        <v>0.0159</v>
      </c>
      <c r="B15" s="274" t="s">
        <v>5024</v>
      </c>
      <c r="C15" s="132" t="s">
        <v>205</v>
      </c>
      <c r="D15" s="132" t="s">
        <v>5025</v>
      </c>
      <c r="E15" s="132">
        <v>1.0</v>
      </c>
    </row>
    <row r="16">
      <c r="A16" s="283">
        <v>0.0135</v>
      </c>
      <c r="B16" s="274" t="s">
        <v>5026</v>
      </c>
      <c r="C16" s="132" t="s">
        <v>137</v>
      </c>
      <c r="D16" s="132" t="s">
        <v>5027</v>
      </c>
      <c r="E16" s="132">
        <v>1.0</v>
      </c>
    </row>
    <row r="17">
      <c r="A17" s="283">
        <v>0.012</v>
      </c>
      <c r="B17" s="274" t="s">
        <v>5028</v>
      </c>
      <c r="C17" s="132" t="s">
        <v>5029</v>
      </c>
      <c r="D17" s="132" t="s">
        <v>5030</v>
      </c>
      <c r="E17" s="132">
        <v>3.0</v>
      </c>
    </row>
    <row r="18">
      <c r="A18" s="283">
        <v>0.0114</v>
      </c>
      <c r="B18" s="274" t="s">
        <v>5031</v>
      </c>
      <c r="C18" s="132" t="s">
        <v>1450</v>
      </c>
      <c r="D18" s="132" t="s">
        <v>4860</v>
      </c>
      <c r="E18" s="132">
        <v>2.0</v>
      </c>
    </row>
    <row r="19">
      <c r="A19" s="283">
        <v>0.0114</v>
      </c>
      <c r="B19" s="274" t="s">
        <v>5032</v>
      </c>
      <c r="C19" s="132" t="s">
        <v>5033</v>
      </c>
      <c r="D19" s="132" t="s">
        <v>5034</v>
      </c>
      <c r="E19" s="132">
        <v>1.0</v>
      </c>
    </row>
    <row r="20">
      <c r="A20" s="283">
        <v>0.0114</v>
      </c>
      <c r="B20" s="274" t="s">
        <v>5035</v>
      </c>
      <c r="C20" s="132" t="s">
        <v>5036</v>
      </c>
      <c r="D20" s="132" t="s">
        <v>5037</v>
      </c>
      <c r="E20" s="132">
        <v>1.0</v>
      </c>
    </row>
    <row r="21">
      <c r="A21" s="283">
        <v>0.0104</v>
      </c>
      <c r="B21" s="274" t="s">
        <v>5038</v>
      </c>
      <c r="C21" s="132" t="s">
        <v>5039</v>
      </c>
      <c r="D21" s="132" t="s">
        <v>5040</v>
      </c>
      <c r="E21" s="132">
        <v>2.0</v>
      </c>
    </row>
    <row r="22">
      <c r="A22" s="285">
        <v>0.0102</v>
      </c>
      <c r="B22" s="287" t="s">
        <v>5041</v>
      </c>
      <c r="C22" s="166" t="s">
        <v>5042</v>
      </c>
      <c r="D22" s="166" t="s">
        <v>5043</v>
      </c>
      <c r="E22" s="166">
        <v>2.0</v>
      </c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</row>
    <row r="23">
      <c r="A23" s="283">
        <v>0.0099</v>
      </c>
      <c r="B23" s="274" t="s">
        <v>5044</v>
      </c>
      <c r="E23" s="132">
        <v>2.0</v>
      </c>
    </row>
    <row r="24">
      <c r="A24" s="283">
        <v>0.0098</v>
      </c>
      <c r="B24" s="274" t="s">
        <v>4937</v>
      </c>
      <c r="E24" s="132">
        <v>2.0</v>
      </c>
    </row>
    <row r="25">
      <c r="A25" s="283">
        <v>0.009</v>
      </c>
      <c r="B25" s="274" t="s">
        <v>5045</v>
      </c>
      <c r="E25" s="132">
        <v>1.0</v>
      </c>
    </row>
    <row r="26">
      <c r="A26" s="283">
        <v>0.0084</v>
      </c>
      <c r="B26" s="274" t="s">
        <v>5046</v>
      </c>
      <c r="E26" s="132">
        <v>1.0</v>
      </c>
    </row>
    <row r="27">
      <c r="A27" s="283">
        <v>0.0081</v>
      </c>
      <c r="B27" s="274" t="s">
        <v>5047</v>
      </c>
      <c r="E27" s="132">
        <v>2.0</v>
      </c>
    </row>
    <row r="28">
      <c r="A28" s="283">
        <v>0.0079</v>
      </c>
      <c r="B28" s="274" t="s">
        <v>5048</v>
      </c>
      <c r="E28" s="132">
        <v>2.0</v>
      </c>
    </row>
    <row r="29">
      <c r="A29" s="283">
        <v>0.0069</v>
      </c>
      <c r="B29" s="274" t="s">
        <v>5049</v>
      </c>
      <c r="E29" s="132">
        <v>1.0</v>
      </c>
    </row>
    <row r="30">
      <c r="A30" s="283">
        <v>0.0069</v>
      </c>
      <c r="B30" s="274" t="s">
        <v>5050</v>
      </c>
      <c r="E30" s="132">
        <v>1.0</v>
      </c>
    </row>
    <row r="31">
      <c r="A31" s="283">
        <v>0.0069</v>
      </c>
      <c r="B31" s="274" t="s">
        <v>5051</v>
      </c>
      <c r="E31" s="132">
        <v>1.0</v>
      </c>
    </row>
    <row r="32">
      <c r="A32" s="283">
        <v>0.0061</v>
      </c>
      <c r="B32" s="274" t="s">
        <v>5052</v>
      </c>
      <c r="E32" s="132">
        <v>3.0</v>
      </c>
    </row>
    <row r="33">
      <c r="A33" s="283">
        <v>0.0061</v>
      </c>
      <c r="B33" s="274" t="s">
        <v>5053</v>
      </c>
      <c r="E33" s="132">
        <v>2.0</v>
      </c>
    </row>
    <row r="34">
      <c r="A34" s="283">
        <v>0.0059</v>
      </c>
      <c r="B34" s="274" t="s">
        <v>5054</v>
      </c>
      <c r="E34" s="132">
        <v>1.0</v>
      </c>
    </row>
    <row r="35">
      <c r="A35" s="283">
        <v>0.0057</v>
      </c>
      <c r="B35" s="274" t="s">
        <v>5055</v>
      </c>
      <c r="E35" s="132">
        <v>1.0</v>
      </c>
    </row>
    <row r="36">
      <c r="A36" s="283">
        <v>0.0055</v>
      </c>
      <c r="B36" s="274" t="s">
        <v>5056</v>
      </c>
      <c r="E36" s="132">
        <v>2.0</v>
      </c>
    </row>
    <row r="37">
      <c r="A37" s="283">
        <v>0.0049</v>
      </c>
      <c r="B37" s="274" t="s">
        <v>5057</v>
      </c>
      <c r="E37" s="132">
        <v>1.0</v>
      </c>
    </row>
    <row r="38">
      <c r="A38" s="283">
        <v>0.0048</v>
      </c>
      <c r="B38" s="274" t="s">
        <v>4970</v>
      </c>
      <c r="E38" s="132">
        <v>6.0</v>
      </c>
    </row>
    <row r="39">
      <c r="A39" s="283">
        <v>0.0047</v>
      </c>
      <c r="B39" s="274" t="s">
        <v>5058</v>
      </c>
      <c r="E39" s="132">
        <v>1.0</v>
      </c>
    </row>
    <row r="40">
      <c r="A40" s="283">
        <v>0.0047</v>
      </c>
      <c r="B40" s="274" t="s">
        <v>5059</v>
      </c>
      <c r="E40" s="132">
        <v>1.0</v>
      </c>
    </row>
    <row r="41">
      <c r="A41" s="283">
        <v>0.0043</v>
      </c>
      <c r="B41" s="274" t="s">
        <v>5060</v>
      </c>
      <c r="E41" s="132">
        <v>2.0</v>
      </c>
    </row>
    <row r="42">
      <c r="A42" s="283">
        <v>0.0043</v>
      </c>
      <c r="B42" s="274" t="s">
        <v>5061</v>
      </c>
      <c r="E42" s="132">
        <v>1.0</v>
      </c>
    </row>
    <row r="43">
      <c r="A43" s="283">
        <v>0.0041</v>
      </c>
      <c r="B43" s="274" t="s">
        <v>4952</v>
      </c>
      <c r="E43" s="132">
        <v>1.0</v>
      </c>
    </row>
    <row r="44">
      <c r="A44" s="283">
        <v>0.0039</v>
      </c>
      <c r="B44" s="274" t="s">
        <v>5062</v>
      </c>
      <c r="E44" s="132">
        <v>1.0</v>
      </c>
    </row>
    <row r="45">
      <c r="A45" s="283">
        <v>0.0037</v>
      </c>
      <c r="B45" s="274" t="s">
        <v>5063</v>
      </c>
      <c r="E45" s="132">
        <v>1.0</v>
      </c>
    </row>
    <row r="46">
      <c r="A46" s="283">
        <v>0.0036</v>
      </c>
      <c r="B46" s="274" t="s">
        <v>5064</v>
      </c>
      <c r="E46" s="132">
        <v>1.0</v>
      </c>
    </row>
    <row r="47">
      <c r="A47" s="283">
        <v>0.0031</v>
      </c>
      <c r="B47" s="274" t="s">
        <v>5065</v>
      </c>
      <c r="E47" s="132">
        <v>2.0</v>
      </c>
    </row>
    <row r="48">
      <c r="A48" s="283">
        <v>0.0031</v>
      </c>
      <c r="B48" s="274" t="s">
        <v>5066</v>
      </c>
      <c r="E48" s="132">
        <v>1.0</v>
      </c>
    </row>
    <row r="49">
      <c r="A49" s="283">
        <v>0.0029</v>
      </c>
      <c r="B49" s="274" t="s">
        <v>4961</v>
      </c>
      <c r="E49" s="132">
        <v>1.0</v>
      </c>
    </row>
    <row r="50">
      <c r="A50" s="283">
        <v>0.0029</v>
      </c>
      <c r="B50" s="274" t="s">
        <v>4972</v>
      </c>
      <c r="E50" s="132">
        <v>1.0</v>
      </c>
    </row>
    <row r="51">
      <c r="A51" s="283">
        <v>0.0026</v>
      </c>
      <c r="B51" s="274" t="s">
        <v>5067</v>
      </c>
      <c r="E51" s="132">
        <v>1.0</v>
      </c>
    </row>
    <row r="52">
      <c r="A52" s="283">
        <v>0.0026</v>
      </c>
      <c r="B52" s="274" t="s">
        <v>5068</v>
      </c>
      <c r="E52" s="132">
        <v>1.0</v>
      </c>
    </row>
    <row r="53">
      <c r="A53" s="283">
        <v>0.0026</v>
      </c>
      <c r="B53" s="274" t="s">
        <v>4942</v>
      </c>
      <c r="E53" s="132">
        <v>1.0</v>
      </c>
    </row>
    <row r="54">
      <c r="A54" s="283">
        <v>0.0024</v>
      </c>
      <c r="B54" s="274" t="s">
        <v>5069</v>
      </c>
      <c r="E54" s="132">
        <v>1.0</v>
      </c>
    </row>
    <row r="55">
      <c r="A55" s="283">
        <v>0.0024</v>
      </c>
      <c r="B55" s="274" t="s">
        <v>5070</v>
      </c>
      <c r="E55" s="132">
        <v>1.0</v>
      </c>
    </row>
    <row r="56">
      <c r="A56" s="283">
        <v>0.0022</v>
      </c>
      <c r="B56" s="274" t="s">
        <v>4968</v>
      </c>
      <c r="E56" s="132">
        <v>2.0</v>
      </c>
    </row>
    <row r="57">
      <c r="A57" s="283">
        <v>0.0022</v>
      </c>
      <c r="B57" s="274" t="s">
        <v>5071</v>
      </c>
      <c r="E57" s="132">
        <v>1.0</v>
      </c>
    </row>
    <row r="58">
      <c r="A58" s="283">
        <v>0.002</v>
      </c>
      <c r="B58" s="274" t="s">
        <v>5072</v>
      </c>
      <c r="E58" s="132">
        <v>2.0</v>
      </c>
    </row>
    <row r="59">
      <c r="A59" s="283">
        <v>0.002</v>
      </c>
      <c r="B59" s="274" t="s">
        <v>5073</v>
      </c>
      <c r="E59" s="132">
        <v>1.0</v>
      </c>
    </row>
    <row r="60">
      <c r="A60" s="283">
        <v>0.0018</v>
      </c>
      <c r="B60" s="274" t="s">
        <v>5074</v>
      </c>
      <c r="E60" s="132">
        <v>1.0</v>
      </c>
    </row>
    <row r="61">
      <c r="A61" s="283">
        <v>0.0018</v>
      </c>
      <c r="B61" s="274" t="s">
        <v>5075</v>
      </c>
      <c r="E61" s="132">
        <v>1.0</v>
      </c>
    </row>
    <row r="62">
      <c r="A62" s="283">
        <v>0.0018</v>
      </c>
      <c r="B62" s="274" t="s">
        <v>5076</v>
      </c>
      <c r="E62" s="132">
        <v>1.0</v>
      </c>
    </row>
    <row r="63">
      <c r="A63" s="283">
        <v>0.0018</v>
      </c>
      <c r="B63" s="274" t="s">
        <v>5077</v>
      </c>
      <c r="E63" s="132">
        <v>1.0</v>
      </c>
    </row>
    <row r="64">
      <c r="A64" s="283">
        <v>0.0016</v>
      </c>
      <c r="B64" s="274" t="s">
        <v>5078</v>
      </c>
      <c r="E64" s="132">
        <v>2.0</v>
      </c>
    </row>
    <row r="65">
      <c r="A65" s="283">
        <v>0.0016</v>
      </c>
      <c r="B65" s="274" t="s">
        <v>5079</v>
      </c>
      <c r="E65" s="132">
        <v>1.0</v>
      </c>
    </row>
    <row r="66">
      <c r="A66" s="283">
        <v>0.0016</v>
      </c>
      <c r="B66" s="274" t="s">
        <v>4969</v>
      </c>
      <c r="E66" s="132">
        <v>1.0</v>
      </c>
    </row>
    <row r="67">
      <c r="A67" s="283">
        <v>0.0016</v>
      </c>
      <c r="B67" s="274" t="s">
        <v>5080</v>
      </c>
      <c r="E67" s="132">
        <v>1.0</v>
      </c>
    </row>
    <row r="68">
      <c r="A68" s="283">
        <v>0.0014</v>
      </c>
      <c r="B68" s="274" t="s">
        <v>4978</v>
      </c>
      <c r="E68" s="132">
        <v>2.0</v>
      </c>
    </row>
    <row r="69">
      <c r="A69" s="283">
        <v>0.0014</v>
      </c>
      <c r="B69" s="274" t="s">
        <v>5081</v>
      </c>
      <c r="E69" s="132">
        <v>1.0</v>
      </c>
    </row>
    <row r="70">
      <c r="A70" s="283">
        <v>0.0014</v>
      </c>
      <c r="B70" s="274" t="s">
        <v>5082</v>
      </c>
      <c r="E70" s="132">
        <v>1.0</v>
      </c>
    </row>
    <row r="71">
      <c r="A71" s="283">
        <v>0.0012</v>
      </c>
      <c r="B71" s="274" t="s">
        <v>5083</v>
      </c>
      <c r="E71" s="132">
        <v>1.0</v>
      </c>
    </row>
    <row r="72">
      <c r="A72" s="283">
        <v>0.0012</v>
      </c>
      <c r="B72" s="274" t="s">
        <v>5084</v>
      </c>
      <c r="E72" s="132">
        <v>1.0</v>
      </c>
    </row>
    <row r="73">
      <c r="A73" s="283">
        <v>0.001</v>
      </c>
      <c r="B73" s="274" t="s">
        <v>4973</v>
      </c>
      <c r="E73" s="132">
        <v>2.0</v>
      </c>
    </row>
    <row r="74">
      <c r="A74" s="283">
        <v>0.001</v>
      </c>
      <c r="B74" s="274" t="s">
        <v>5085</v>
      </c>
      <c r="E74" s="132">
        <v>1.0</v>
      </c>
    </row>
    <row r="75">
      <c r="A75" s="283">
        <v>0.001</v>
      </c>
      <c r="B75" s="274" t="s">
        <v>5086</v>
      </c>
      <c r="E75" s="132">
        <v>1.0</v>
      </c>
    </row>
    <row r="76">
      <c r="A76" s="283">
        <v>8.0E-4</v>
      </c>
      <c r="B76" s="274" t="s">
        <v>5087</v>
      </c>
      <c r="E76" s="132">
        <v>2.0</v>
      </c>
    </row>
    <row r="77">
      <c r="A77" s="283">
        <v>8.0E-4</v>
      </c>
      <c r="B77" s="274" t="s">
        <v>5088</v>
      </c>
      <c r="E77" s="132">
        <v>1.0</v>
      </c>
    </row>
    <row r="78">
      <c r="A78" s="283">
        <v>8.0E-4</v>
      </c>
      <c r="B78" s="274" t="s">
        <v>4967</v>
      </c>
      <c r="E78" s="132">
        <v>1.0</v>
      </c>
    </row>
    <row r="79">
      <c r="A79" s="283">
        <v>8.0E-4</v>
      </c>
      <c r="B79" s="274" t="s">
        <v>5089</v>
      </c>
      <c r="E79" s="132">
        <v>1.0</v>
      </c>
    </row>
    <row r="80">
      <c r="A80" s="283">
        <v>6.0E-4</v>
      </c>
      <c r="B80" s="274" t="s">
        <v>4996</v>
      </c>
      <c r="E80" s="132">
        <v>2.0</v>
      </c>
    </row>
    <row r="81">
      <c r="A81" s="283">
        <v>6.0E-4</v>
      </c>
      <c r="B81" s="274" t="s">
        <v>5090</v>
      </c>
      <c r="E81" s="132">
        <v>1.0</v>
      </c>
    </row>
    <row r="82">
      <c r="A82" s="283">
        <v>6.0E-4</v>
      </c>
      <c r="B82" s="274" t="s">
        <v>5091</v>
      </c>
      <c r="E82" s="132">
        <v>1.0</v>
      </c>
    </row>
    <row r="83">
      <c r="A83" s="283">
        <v>6.0E-4</v>
      </c>
      <c r="B83" s="274" t="s">
        <v>5092</v>
      </c>
      <c r="E83" s="132">
        <v>1.0</v>
      </c>
    </row>
    <row r="84">
      <c r="A84" s="283">
        <v>6.0E-4</v>
      </c>
      <c r="B84" s="274" t="s">
        <v>5093</v>
      </c>
      <c r="E84" s="132">
        <v>1.0</v>
      </c>
    </row>
    <row r="85">
      <c r="A85" s="283">
        <v>4.0E-4</v>
      </c>
      <c r="B85" s="274" t="s">
        <v>4979</v>
      </c>
      <c r="E85" s="132">
        <v>2.0</v>
      </c>
    </row>
    <row r="86">
      <c r="A86" s="283">
        <v>4.0E-4</v>
      </c>
      <c r="B86" s="274" t="s">
        <v>5094</v>
      </c>
      <c r="E86" s="132">
        <v>2.0</v>
      </c>
    </row>
    <row r="87">
      <c r="A87" s="283">
        <v>4.0E-4</v>
      </c>
      <c r="B87" s="274" t="s">
        <v>5095</v>
      </c>
      <c r="E87" s="132">
        <v>1.0</v>
      </c>
    </row>
    <row r="88">
      <c r="A88" s="283">
        <v>4.0E-4</v>
      </c>
      <c r="B88" s="274" t="s">
        <v>5096</v>
      </c>
      <c r="E88" s="132">
        <v>1.0</v>
      </c>
    </row>
    <row r="89">
      <c r="A89" s="283">
        <v>4.0E-4</v>
      </c>
      <c r="B89" s="274" t="s">
        <v>5097</v>
      </c>
      <c r="E89" s="132">
        <v>1.0</v>
      </c>
    </row>
    <row r="90">
      <c r="A90" s="283">
        <v>4.0E-4</v>
      </c>
      <c r="B90" s="274" t="s">
        <v>5098</v>
      </c>
      <c r="E90" s="132">
        <v>1.0</v>
      </c>
    </row>
    <row r="91">
      <c r="A91" s="283">
        <v>4.0E-4</v>
      </c>
      <c r="B91" s="274" t="s">
        <v>5099</v>
      </c>
      <c r="E91" s="132">
        <v>1.0</v>
      </c>
    </row>
    <row r="92">
      <c r="A92" s="283">
        <v>4.0E-4</v>
      </c>
      <c r="B92" s="274" t="s">
        <v>4976</v>
      </c>
      <c r="E92" s="132">
        <v>1.0</v>
      </c>
    </row>
    <row r="93">
      <c r="A93" s="283">
        <v>4.0E-4</v>
      </c>
      <c r="B93" s="274" t="s">
        <v>5100</v>
      </c>
      <c r="E93" s="132">
        <v>1.0</v>
      </c>
    </row>
    <row r="94">
      <c r="A94" s="283">
        <v>4.0E-4</v>
      </c>
      <c r="B94" s="274" t="s">
        <v>4992</v>
      </c>
      <c r="E94" s="132">
        <v>1.0</v>
      </c>
    </row>
    <row r="95">
      <c r="A95" s="283">
        <v>4.0E-4</v>
      </c>
      <c r="B95" s="274" t="s">
        <v>4994</v>
      </c>
      <c r="E95" s="132">
        <v>1.0</v>
      </c>
    </row>
    <row r="96">
      <c r="A96" s="283">
        <v>4.0E-4</v>
      </c>
      <c r="B96" s="274" t="s">
        <v>5101</v>
      </c>
      <c r="E96" s="132">
        <v>1.0</v>
      </c>
    </row>
    <row r="97">
      <c r="A97" s="283">
        <v>4.0E-4</v>
      </c>
      <c r="B97" s="274" t="s">
        <v>5102</v>
      </c>
      <c r="E97" s="132">
        <v>1.0</v>
      </c>
    </row>
    <row r="98">
      <c r="A98" s="283">
        <v>4.0E-4</v>
      </c>
      <c r="B98" s="274" t="s">
        <v>5103</v>
      </c>
      <c r="E98" s="132">
        <v>1.0</v>
      </c>
    </row>
    <row r="99">
      <c r="A99" s="283">
        <v>4.0E-4</v>
      </c>
      <c r="B99" s="274" t="s">
        <v>5104</v>
      </c>
      <c r="E99" s="132">
        <v>1.0</v>
      </c>
    </row>
    <row r="100">
      <c r="A100" s="283">
        <v>4.0E-4</v>
      </c>
      <c r="B100" s="274" t="s">
        <v>5105</v>
      </c>
      <c r="E100" s="132">
        <v>1.0</v>
      </c>
    </row>
    <row r="101">
      <c r="A101" s="283">
        <v>4.0E-4</v>
      </c>
      <c r="B101" s="274" t="s">
        <v>5106</v>
      </c>
      <c r="E101" s="132">
        <v>1.0</v>
      </c>
    </row>
    <row r="102">
      <c r="A102" s="283">
        <v>4.0E-4</v>
      </c>
      <c r="B102" s="274" t="s">
        <v>5107</v>
      </c>
      <c r="E102" s="132">
        <v>1.0</v>
      </c>
    </row>
    <row r="103">
      <c r="A103" s="283">
        <v>4.0E-4</v>
      </c>
      <c r="B103" s="274" t="s">
        <v>5108</v>
      </c>
      <c r="E103" s="132">
        <v>1.0</v>
      </c>
    </row>
    <row r="104">
      <c r="A104" s="283">
        <v>4.0E-4</v>
      </c>
      <c r="B104" s="274" t="s">
        <v>5109</v>
      </c>
      <c r="E104" s="132">
        <v>1.0</v>
      </c>
    </row>
    <row r="105">
      <c r="A105" s="283">
        <v>2.0E-4</v>
      </c>
      <c r="B105" s="274" t="s">
        <v>5110</v>
      </c>
      <c r="E105" s="132">
        <v>1.0</v>
      </c>
    </row>
    <row r="106">
      <c r="A106" s="283">
        <v>2.0E-4</v>
      </c>
      <c r="B106" s="274" t="s">
        <v>5111</v>
      </c>
      <c r="E106" s="132">
        <v>1.0</v>
      </c>
    </row>
    <row r="107">
      <c r="A107" s="283">
        <v>2.0E-4</v>
      </c>
      <c r="B107" s="274" t="s">
        <v>5112</v>
      </c>
      <c r="E107" s="132">
        <v>1.0</v>
      </c>
    </row>
    <row r="108">
      <c r="A108" s="283">
        <v>2.0E-4</v>
      </c>
      <c r="B108" s="274" t="s">
        <v>5113</v>
      </c>
      <c r="E108" s="132">
        <v>1.0</v>
      </c>
    </row>
    <row r="109">
      <c r="A109" s="283">
        <v>2.0E-4</v>
      </c>
      <c r="B109" s="274" t="s">
        <v>5114</v>
      </c>
      <c r="E109" s="132">
        <v>1.0</v>
      </c>
    </row>
    <row r="110">
      <c r="A110" s="283">
        <v>2.0E-4</v>
      </c>
      <c r="B110" s="274" t="s">
        <v>5115</v>
      </c>
      <c r="E110" s="132">
        <v>1.0</v>
      </c>
    </row>
    <row r="111">
      <c r="A111" s="283">
        <v>2.0E-4</v>
      </c>
      <c r="B111" s="274" t="s">
        <v>5116</v>
      </c>
      <c r="E111" s="132">
        <v>1.0</v>
      </c>
    </row>
    <row r="112">
      <c r="A112" s="283">
        <v>2.0E-4</v>
      </c>
      <c r="B112" s="274" t="s">
        <v>5117</v>
      </c>
      <c r="E112" s="132">
        <v>1.0</v>
      </c>
    </row>
    <row r="113">
      <c r="A113" s="283">
        <v>2.0E-4</v>
      </c>
      <c r="B113" s="274" t="s">
        <v>5118</v>
      </c>
      <c r="E113" s="132">
        <v>1.0</v>
      </c>
    </row>
    <row r="114">
      <c r="A114" s="283">
        <v>2.0E-4</v>
      </c>
      <c r="B114" s="274" t="s">
        <v>5119</v>
      </c>
      <c r="E114" s="132">
        <v>1.0</v>
      </c>
    </row>
    <row r="115">
      <c r="A115" s="283">
        <v>2.0E-4</v>
      </c>
      <c r="B115" s="274" t="s">
        <v>5120</v>
      </c>
      <c r="E115" s="132">
        <v>1.0</v>
      </c>
    </row>
    <row r="116">
      <c r="A116" s="283">
        <v>2.0E-4</v>
      </c>
      <c r="B116" s="274" t="s">
        <v>5121</v>
      </c>
      <c r="E116" s="132">
        <v>1.0</v>
      </c>
    </row>
    <row r="117">
      <c r="A117" s="283">
        <v>2.0E-4</v>
      </c>
      <c r="B117" s="274" t="s">
        <v>5122</v>
      </c>
      <c r="E117" s="132">
        <v>1.0</v>
      </c>
    </row>
    <row r="118">
      <c r="A118" s="283">
        <v>2.0E-4</v>
      </c>
      <c r="B118" s="274" t="s">
        <v>5123</v>
      </c>
      <c r="E118" s="132">
        <v>1.0</v>
      </c>
    </row>
    <row r="119">
      <c r="A119" s="283">
        <v>2.0E-4</v>
      </c>
      <c r="B119" s="274" t="s">
        <v>5124</v>
      </c>
      <c r="E119" s="132">
        <v>1.0</v>
      </c>
    </row>
    <row r="120">
      <c r="A120" s="283">
        <v>2.0E-4</v>
      </c>
      <c r="B120" s="274" t="s">
        <v>5125</v>
      </c>
      <c r="E120" s="132">
        <v>1.0</v>
      </c>
    </row>
    <row r="121">
      <c r="A121" s="283">
        <v>2.0E-4</v>
      </c>
      <c r="B121" s="274" t="s">
        <v>5126</v>
      </c>
      <c r="E121" s="132">
        <v>1.0</v>
      </c>
    </row>
    <row r="122">
      <c r="A122" s="283">
        <v>2.0E-4</v>
      </c>
      <c r="B122" s="274" t="s">
        <v>5127</v>
      </c>
      <c r="E122" s="132">
        <v>1.0</v>
      </c>
    </row>
    <row r="123">
      <c r="A123" s="283">
        <v>2.0E-4</v>
      </c>
      <c r="B123" s="274" t="s">
        <v>5128</v>
      </c>
      <c r="E123" s="132">
        <v>1.0</v>
      </c>
    </row>
    <row r="124">
      <c r="A124" s="283">
        <v>2.0E-4</v>
      </c>
      <c r="B124" s="274" t="s">
        <v>5129</v>
      </c>
      <c r="E124" s="132">
        <v>1.0</v>
      </c>
    </row>
    <row r="125">
      <c r="A125" s="283">
        <v>2.0E-4</v>
      </c>
      <c r="B125" s="274" t="s">
        <v>5130</v>
      </c>
      <c r="E125" s="132">
        <v>1.0</v>
      </c>
    </row>
    <row r="126">
      <c r="A126" s="283">
        <v>2.0E-4</v>
      </c>
      <c r="B126" s="274" t="s">
        <v>4986</v>
      </c>
      <c r="E126" s="132">
        <v>1.0</v>
      </c>
    </row>
    <row r="127">
      <c r="A127" s="283">
        <v>2.0E-4</v>
      </c>
      <c r="B127" s="274" t="s">
        <v>4981</v>
      </c>
      <c r="E127" s="132">
        <v>1.0</v>
      </c>
    </row>
    <row r="128">
      <c r="A128" s="283">
        <v>2.0E-4</v>
      </c>
      <c r="B128" s="274" t="s">
        <v>5131</v>
      </c>
      <c r="E128" s="132">
        <v>1.0</v>
      </c>
    </row>
    <row r="129">
      <c r="A129" s="283">
        <v>2.0E-4</v>
      </c>
      <c r="B129" s="274" t="s">
        <v>5132</v>
      </c>
      <c r="E129" s="132">
        <v>1.0</v>
      </c>
    </row>
    <row r="130">
      <c r="A130" s="283">
        <v>2.0E-4</v>
      </c>
      <c r="B130" s="274" t="s">
        <v>5133</v>
      </c>
      <c r="E130" s="132">
        <v>1.0</v>
      </c>
    </row>
    <row r="131">
      <c r="A131" s="283">
        <v>2.0E-4</v>
      </c>
      <c r="B131" s="274" t="s">
        <v>5134</v>
      </c>
      <c r="E131" s="132">
        <v>1.0</v>
      </c>
    </row>
    <row r="132">
      <c r="A132" s="283">
        <v>2.0E-4</v>
      </c>
      <c r="B132" s="274" t="s">
        <v>5135</v>
      </c>
      <c r="E132" s="132">
        <v>1.0</v>
      </c>
    </row>
    <row r="133">
      <c r="A133" s="283">
        <v>2.0E-4</v>
      </c>
      <c r="B133" s="274" t="s">
        <v>4993</v>
      </c>
      <c r="E133" s="132">
        <v>1.0</v>
      </c>
    </row>
    <row r="134">
      <c r="A134" s="283">
        <v>2.0E-4</v>
      </c>
      <c r="B134" s="274" t="s">
        <v>5136</v>
      </c>
      <c r="E134" s="132">
        <v>1.0</v>
      </c>
    </row>
    <row r="135">
      <c r="A135" s="283">
        <v>2.0E-4</v>
      </c>
      <c r="B135" s="274" t="s">
        <v>5137</v>
      </c>
      <c r="E135" s="132">
        <v>1.0</v>
      </c>
    </row>
    <row r="136">
      <c r="A136" s="283">
        <v>2.0E-4</v>
      </c>
      <c r="B136" s="274" t="s">
        <v>5138</v>
      </c>
      <c r="E136" s="132">
        <v>1.0</v>
      </c>
    </row>
    <row r="137">
      <c r="A137" s="283">
        <v>2.0E-4</v>
      </c>
      <c r="B137" s="274" t="s">
        <v>5139</v>
      </c>
      <c r="E137" s="132">
        <v>1.0</v>
      </c>
    </row>
    <row r="138">
      <c r="A138" s="283">
        <v>2.0E-4</v>
      </c>
      <c r="B138" s="274" t="s">
        <v>5140</v>
      </c>
      <c r="E138" s="132">
        <v>1.0</v>
      </c>
    </row>
    <row r="139">
      <c r="A139" s="283">
        <v>2.0E-4</v>
      </c>
      <c r="B139" s="274" t="s">
        <v>5141</v>
      </c>
      <c r="E139" s="132">
        <v>1.0</v>
      </c>
    </row>
    <row r="140">
      <c r="A140" s="283">
        <v>2.0E-4</v>
      </c>
      <c r="B140" s="274" t="s">
        <v>5142</v>
      </c>
      <c r="E140" s="132">
        <v>1.0</v>
      </c>
    </row>
    <row r="141">
      <c r="A141" s="283">
        <v>2.0E-4</v>
      </c>
      <c r="B141" s="274" t="s">
        <v>5144</v>
      </c>
      <c r="E141" s="132">
        <v>1.0</v>
      </c>
    </row>
    <row r="142">
      <c r="A142" s="283">
        <v>2.0E-4</v>
      </c>
      <c r="B142" s="274" t="s">
        <v>5145</v>
      </c>
      <c r="E142" s="132">
        <v>1.0</v>
      </c>
    </row>
    <row r="143">
      <c r="A143" s="283">
        <v>2.0E-4</v>
      </c>
      <c r="B143" s="274" t="s">
        <v>5147</v>
      </c>
      <c r="E143" s="132">
        <v>1.0</v>
      </c>
    </row>
    <row r="144">
      <c r="A144" s="283">
        <v>2.0E-4</v>
      </c>
      <c r="B144" s="274" t="s">
        <v>5148</v>
      </c>
      <c r="E144" s="132">
        <v>1.0</v>
      </c>
    </row>
    <row r="145">
      <c r="A145" s="283">
        <v>2.0E-4</v>
      </c>
      <c r="B145" s="274" t="s">
        <v>5149</v>
      </c>
      <c r="E145" s="132">
        <v>1.0</v>
      </c>
    </row>
    <row r="146">
      <c r="A146" s="283">
        <v>2.0E-4</v>
      </c>
      <c r="B146" s="274" t="s">
        <v>5150</v>
      </c>
      <c r="E146" s="132">
        <v>1.0</v>
      </c>
    </row>
    <row r="147">
      <c r="A147" s="283">
        <v>2.0E-4</v>
      </c>
      <c r="B147" s="274" t="s">
        <v>5151</v>
      </c>
      <c r="E147" s="132">
        <v>1.0</v>
      </c>
    </row>
    <row r="148">
      <c r="A148" s="283">
        <v>2.0E-4</v>
      </c>
      <c r="B148" s="274" t="s">
        <v>5154</v>
      </c>
      <c r="E148" s="132">
        <v>1.0</v>
      </c>
    </row>
    <row r="149">
      <c r="A149" s="283">
        <v>2.0E-4</v>
      </c>
      <c r="B149" s="274" t="s">
        <v>5155</v>
      </c>
      <c r="E149" s="132">
        <v>1.0</v>
      </c>
    </row>
    <row r="150">
      <c r="A150" s="283">
        <v>2.0E-4</v>
      </c>
      <c r="B150" s="274" t="s">
        <v>5156</v>
      </c>
      <c r="E150" s="132">
        <v>1.0</v>
      </c>
    </row>
    <row r="151">
      <c r="A151" s="283">
        <v>2.0E-4</v>
      </c>
      <c r="B151" s="274" t="s">
        <v>5157</v>
      </c>
      <c r="E151" s="132">
        <v>1.0</v>
      </c>
    </row>
    <row r="152">
      <c r="A152" s="283">
        <v>2.0E-4</v>
      </c>
      <c r="B152" s="274" t="s">
        <v>5158</v>
      </c>
      <c r="E152" s="132">
        <v>1.0</v>
      </c>
    </row>
    <row r="153">
      <c r="A153" s="283">
        <v>2.0E-4</v>
      </c>
      <c r="B153" s="274" t="s">
        <v>5159</v>
      </c>
      <c r="E153" s="132">
        <v>1.0</v>
      </c>
    </row>
    <row r="154">
      <c r="A154" s="283">
        <v>2.0E-4</v>
      </c>
      <c r="B154" s="274" t="s">
        <v>5160</v>
      </c>
      <c r="E154" s="132">
        <v>1.0</v>
      </c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8.43"/>
    <col customWidth="1" min="3" max="3" width="19.14"/>
    <col customWidth="1" min="4" max="4" width="23.71"/>
  </cols>
  <sheetData>
    <row r="1">
      <c r="A1" s="274" t="s">
        <v>5143</v>
      </c>
      <c r="B1" s="274" t="s">
        <v>4846</v>
      </c>
      <c r="C1" s="219" t="s">
        <v>4847</v>
      </c>
      <c r="D1" s="219" t="s">
        <v>644</v>
      </c>
      <c r="E1" s="219" t="s">
        <v>5146</v>
      </c>
    </row>
    <row r="2">
      <c r="A2" s="292">
        <v>1417.0</v>
      </c>
      <c r="B2" s="293"/>
      <c r="C2" s="132"/>
      <c r="D2" s="132"/>
      <c r="E2" s="132">
        <v>93.0</v>
      </c>
    </row>
    <row r="3">
      <c r="A3" s="283">
        <v>0.2661</v>
      </c>
      <c r="B3" s="274" t="s">
        <v>5152</v>
      </c>
      <c r="C3" s="132" t="s">
        <v>5153</v>
      </c>
      <c r="D3" s="132" t="s">
        <v>559</v>
      </c>
      <c r="E3" s="132">
        <v>1.0</v>
      </c>
      <c r="G3" s="173">
        <f>SUM(A3:A23)</f>
        <v>0.8977</v>
      </c>
    </row>
    <row r="4">
      <c r="A4" s="283">
        <v>0.0918</v>
      </c>
      <c r="B4" s="274" t="s">
        <v>5002</v>
      </c>
      <c r="C4" s="132" t="s">
        <v>353</v>
      </c>
      <c r="D4" s="132" t="s">
        <v>4799</v>
      </c>
      <c r="E4" s="132">
        <v>3.0</v>
      </c>
      <c r="G4" s="173">
        <f>100%-G3</f>
        <v>0.1023</v>
      </c>
    </row>
    <row r="5">
      <c r="A5" s="283">
        <v>0.055</v>
      </c>
      <c r="B5" s="274" t="s">
        <v>5161</v>
      </c>
      <c r="C5" s="132" t="s">
        <v>5162</v>
      </c>
      <c r="D5" s="132" t="s">
        <v>5163</v>
      </c>
      <c r="E5" s="132">
        <v>1.0</v>
      </c>
      <c r="G5">
        <f>73-23</f>
        <v>50</v>
      </c>
    </row>
    <row r="6">
      <c r="A6" s="283">
        <v>0.0508</v>
      </c>
      <c r="B6" s="274" t="s">
        <v>5165</v>
      </c>
      <c r="C6" s="132" t="s">
        <v>4809</v>
      </c>
      <c r="D6" s="132" t="s">
        <v>5167</v>
      </c>
      <c r="E6" s="132">
        <v>1.0</v>
      </c>
    </row>
    <row r="7">
      <c r="A7" s="283">
        <v>0.0501</v>
      </c>
      <c r="B7" s="274" t="s">
        <v>5170</v>
      </c>
      <c r="C7" s="132" t="s">
        <v>1541</v>
      </c>
      <c r="D7" s="132" t="s">
        <v>5171</v>
      </c>
      <c r="E7" s="132">
        <v>1.0</v>
      </c>
    </row>
    <row r="8">
      <c r="A8" s="283">
        <v>0.0409</v>
      </c>
      <c r="B8" s="274" t="s">
        <v>4954</v>
      </c>
      <c r="C8" s="132" t="s">
        <v>4955</v>
      </c>
      <c r="D8" s="132" t="s">
        <v>5173</v>
      </c>
      <c r="E8" s="132">
        <v>2.0</v>
      </c>
    </row>
    <row r="9">
      <c r="A9" s="283">
        <v>0.0388</v>
      </c>
      <c r="B9" s="274" t="s">
        <v>5174</v>
      </c>
      <c r="C9" s="132" t="s">
        <v>5175</v>
      </c>
      <c r="D9" s="132" t="s">
        <v>5176</v>
      </c>
      <c r="E9" s="132">
        <v>1.0</v>
      </c>
    </row>
    <row r="10">
      <c r="A10" s="283">
        <v>0.0339</v>
      </c>
      <c r="B10" s="274" t="s">
        <v>5177</v>
      </c>
      <c r="C10" s="132" t="s">
        <v>5178</v>
      </c>
      <c r="D10" s="132" t="s">
        <v>5179</v>
      </c>
      <c r="E10" s="132">
        <v>1.0</v>
      </c>
    </row>
    <row r="11">
      <c r="A11" s="283">
        <v>0.0325</v>
      </c>
      <c r="B11" s="274" t="s">
        <v>5181</v>
      </c>
      <c r="C11" s="132" t="s">
        <v>4448</v>
      </c>
      <c r="D11" s="291" t="s">
        <v>5182</v>
      </c>
      <c r="E11" s="132">
        <v>1.0</v>
      </c>
    </row>
    <row r="12">
      <c r="A12" s="283">
        <v>0.0296</v>
      </c>
      <c r="B12" s="274" t="s">
        <v>4989</v>
      </c>
      <c r="C12" s="132" t="s">
        <v>1852</v>
      </c>
      <c r="D12" s="132" t="s">
        <v>5183</v>
      </c>
      <c r="E12" s="132">
        <v>1.0</v>
      </c>
    </row>
    <row r="13">
      <c r="A13" s="283">
        <v>0.0261</v>
      </c>
      <c r="B13" s="274" t="s">
        <v>5184</v>
      </c>
      <c r="C13" s="132" t="s">
        <v>5185</v>
      </c>
      <c r="D13" s="132" t="s">
        <v>5186</v>
      </c>
      <c r="E13" s="132">
        <v>1.0</v>
      </c>
    </row>
    <row r="14">
      <c r="A14" s="283">
        <v>0.0247</v>
      </c>
      <c r="B14" s="274" t="s">
        <v>4966</v>
      </c>
      <c r="C14" s="132" t="s">
        <v>5187</v>
      </c>
      <c r="D14" s="132" t="s">
        <v>5188</v>
      </c>
      <c r="E14" s="132">
        <v>1.0</v>
      </c>
    </row>
    <row r="15">
      <c r="A15" s="283">
        <v>0.0226</v>
      </c>
      <c r="B15" s="274" t="s">
        <v>5048</v>
      </c>
      <c r="C15" s="132" t="s">
        <v>1546</v>
      </c>
      <c r="D15" s="132" t="s">
        <v>5189</v>
      </c>
      <c r="E15" s="132">
        <v>5.0</v>
      </c>
    </row>
    <row r="16">
      <c r="A16" s="283">
        <v>0.0226</v>
      </c>
      <c r="B16" s="274" t="s">
        <v>5190</v>
      </c>
      <c r="C16" s="132" t="s">
        <v>5191</v>
      </c>
      <c r="D16" s="132" t="s">
        <v>5192</v>
      </c>
      <c r="E16" s="132">
        <v>1.0</v>
      </c>
    </row>
    <row r="17">
      <c r="A17" s="283">
        <v>0.0226</v>
      </c>
      <c r="B17" s="274" t="s">
        <v>4938</v>
      </c>
      <c r="C17" s="132" t="s">
        <v>5193</v>
      </c>
      <c r="D17" s="132" t="s">
        <v>5194</v>
      </c>
      <c r="E17" s="132">
        <v>1.0</v>
      </c>
    </row>
    <row r="18">
      <c r="A18" s="283">
        <v>0.0219</v>
      </c>
      <c r="B18" s="274" t="s">
        <v>5195</v>
      </c>
      <c r="C18" s="132" t="s">
        <v>5196</v>
      </c>
      <c r="D18" s="132" t="s">
        <v>5197</v>
      </c>
      <c r="E18" s="132">
        <v>2.0</v>
      </c>
    </row>
    <row r="19">
      <c r="A19" s="283">
        <v>0.0169</v>
      </c>
      <c r="B19" s="274" t="s">
        <v>5198</v>
      </c>
      <c r="C19" s="132" t="s">
        <v>5199</v>
      </c>
      <c r="D19" s="132" t="s">
        <v>5200</v>
      </c>
      <c r="E19" s="132">
        <v>3.0</v>
      </c>
    </row>
    <row r="20">
      <c r="A20" s="283">
        <v>0.0134</v>
      </c>
      <c r="B20" s="274" t="s">
        <v>5201</v>
      </c>
      <c r="C20" s="132" t="s">
        <v>5202</v>
      </c>
      <c r="D20" s="132" t="s">
        <v>5203</v>
      </c>
      <c r="E20" s="132">
        <v>3.0</v>
      </c>
    </row>
    <row r="21">
      <c r="A21" s="283">
        <v>0.0134</v>
      </c>
      <c r="B21" s="274" t="s">
        <v>5204</v>
      </c>
      <c r="C21" s="132" t="s">
        <v>5205</v>
      </c>
      <c r="D21" s="291" t="s">
        <v>5206</v>
      </c>
      <c r="E21" s="132">
        <v>1.0</v>
      </c>
    </row>
    <row r="22">
      <c r="A22" s="283">
        <v>0.0127</v>
      </c>
      <c r="B22" s="274" t="s">
        <v>5207</v>
      </c>
      <c r="C22" s="295" t="s">
        <v>5208</v>
      </c>
      <c r="D22" s="132" t="s">
        <v>5209</v>
      </c>
      <c r="E22" s="132">
        <v>1.0</v>
      </c>
    </row>
    <row r="23">
      <c r="A23" s="285">
        <v>0.0113</v>
      </c>
      <c r="B23" s="287" t="s">
        <v>5210</v>
      </c>
      <c r="C23" s="166" t="s">
        <v>5211</v>
      </c>
      <c r="D23" s="166" t="s">
        <v>5212</v>
      </c>
      <c r="E23" s="166">
        <v>2.0</v>
      </c>
      <c r="F23" s="167"/>
      <c r="G23" s="167"/>
      <c r="H23" s="167"/>
      <c r="I23" s="167"/>
      <c r="J23" s="167"/>
      <c r="K23" s="167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</row>
    <row r="24">
      <c r="A24" s="283">
        <v>0.0099</v>
      </c>
      <c r="B24" s="274" t="s">
        <v>5213</v>
      </c>
      <c r="E24" s="132">
        <v>1.0</v>
      </c>
    </row>
    <row r="25">
      <c r="A25" s="283">
        <v>0.0071</v>
      </c>
      <c r="B25" s="274" t="s">
        <v>5214</v>
      </c>
      <c r="E25" s="132">
        <v>1.0</v>
      </c>
    </row>
    <row r="26">
      <c r="A26" s="283">
        <v>0.007</v>
      </c>
      <c r="B26" s="274" t="s">
        <v>4990</v>
      </c>
      <c r="E26" s="132">
        <v>3.0</v>
      </c>
    </row>
    <row r="27">
      <c r="A27" s="283">
        <v>0.0064</v>
      </c>
      <c r="B27" s="274" t="s">
        <v>5215</v>
      </c>
      <c r="E27" s="132">
        <v>1.0</v>
      </c>
    </row>
    <row r="28">
      <c r="A28" s="283">
        <v>0.0056</v>
      </c>
      <c r="B28" s="274" t="s">
        <v>4961</v>
      </c>
      <c r="E28" s="132">
        <v>1.0</v>
      </c>
    </row>
    <row r="29">
      <c r="A29" s="283">
        <v>0.0049</v>
      </c>
      <c r="B29" s="274" t="s">
        <v>4976</v>
      </c>
      <c r="E29" s="132">
        <v>1.0</v>
      </c>
    </row>
    <row r="30">
      <c r="A30" s="283">
        <v>0.0042</v>
      </c>
      <c r="B30" s="274" t="s">
        <v>5217</v>
      </c>
      <c r="E30" s="132">
        <v>2.0</v>
      </c>
    </row>
    <row r="31">
      <c r="A31" s="283">
        <v>0.0042</v>
      </c>
      <c r="B31" s="274" t="s">
        <v>5218</v>
      </c>
      <c r="E31" s="132">
        <v>1.0</v>
      </c>
    </row>
    <row r="32">
      <c r="A32" s="283">
        <v>0.0042</v>
      </c>
      <c r="B32" s="274" t="s">
        <v>4971</v>
      </c>
      <c r="E32" s="132">
        <v>1.0</v>
      </c>
    </row>
    <row r="33">
      <c r="A33" s="283">
        <v>0.0042</v>
      </c>
      <c r="B33" s="274" t="s">
        <v>5219</v>
      </c>
      <c r="E33" s="132">
        <v>1.0</v>
      </c>
    </row>
    <row r="34">
      <c r="A34" s="283">
        <v>0.0035</v>
      </c>
      <c r="B34" s="274" t="s">
        <v>5220</v>
      </c>
      <c r="E34" s="132">
        <v>1.0</v>
      </c>
    </row>
    <row r="35">
      <c r="A35" s="283">
        <v>0.0028</v>
      </c>
      <c r="B35" s="274" t="s">
        <v>5058</v>
      </c>
      <c r="E35" s="132">
        <v>1.0</v>
      </c>
    </row>
    <row r="36">
      <c r="A36" s="283">
        <v>0.0028</v>
      </c>
      <c r="B36" s="274" t="s">
        <v>5222</v>
      </c>
      <c r="E36" s="132">
        <v>1.0</v>
      </c>
    </row>
    <row r="37">
      <c r="A37" s="283">
        <v>0.0021</v>
      </c>
      <c r="B37" s="274" t="s">
        <v>4979</v>
      </c>
      <c r="E37" s="132">
        <v>3.0</v>
      </c>
    </row>
    <row r="38">
      <c r="A38" s="283">
        <v>0.0021</v>
      </c>
      <c r="B38" s="274" t="s">
        <v>5223</v>
      </c>
      <c r="E38" s="132">
        <v>2.0</v>
      </c>
    </row>
    <row r="39">
      <c r="A39" s="283">
        <v>0.0021</v>
      </c>
      <c r="B39" s="274" t="s">
        <v>5224</v>
      </c>
      <c r="E39" s="132">
        <v>1.0</v>
      </c>
    </row>
    <row r="40">
      <c r="A40" s="283">
        <v>0.0021</v>
      </c>
      <c r="B40" s="274" t="s">
        <v>5062</v>
      </c>
      <c r="E40" s="132">
        <v>1.0</v>
      </c>
    </row>
    <row r="41">
      <c r="A41" s="283">
        <v>0.0021</v>
      </c>
      <c r="B41" s="274" t="s">
        <v>5227</v>
      </c>
      <c r="E41" s="132">
        <v>1.0</v>
      </c>
    </row>
    <row r="42">
      <c r="A42" s="283">
        <v>0.0014</v>
      </c>
      <c r="B42" s="274" t="s">
        <v>4981</v>
      </c>
      <c r="E42" s="132">
        <v>2.0</v>
      </c>
    </row>
    <row r="43">
      <c r="A43" s="283">
        <v>0.0014</v>
      </c>
      <c r="B43" s="274" t="s">
        <v>5228</v>
      </c>
      <c r="E43" s="132">
        <v>2.0</v>
      </c>
    </row>
    <row r="44">
      <c r="A44" s="283">
        <v>0.0014</v>
      </c>
      <c r="B44" s="274" t="s">
        <v>5229</v>
      </c>
      <c r="E44" s="132">
        <v>2.0</v>
      </c>
    </row>
    <row r="45">
      <c r="A45" s="283">
        <v>7.0E-4</v>
      </c>
      <c r="B45" s="274" t="s">
        <v>5231</v>
      </c>
      <c r="E45" s="132">
        <v>1.0</v>
      </c>
    </row>
    <row r="46">
      <c r="A46" s="283">
        <v>7.0E-4</v>
      </c>
      <c r="B46" s="274" t="s">
        <v>5232</v>
      </c>
      <c r="E46" s="132">
        <v>1.0</v>
      </c>
    </row>
    <row r="47">
      <c r="A47" s="283">
        <v>7.0E-4</v>
      </c>
      <c r="B47" s="274" t="s">
        <v>5233</v>
      </c>
      <c r="E47" s="132">
        <v>1.0</v>
      </c>
    </row>
    <row r="48">
      <c r="A48" s="283">
        <v>7.0E-4</v>
      </c>
      <c r="B48" s="274" t="s">
        <v>5234</v>
      </c>
      <c r="E48" s="132">
        <v>1.0</v>
      </c>
    </row>
    <row r="49">
      <c r="A49" s="283">
        <v>7.0E-4</v>
      </c>
      <c r="B49" s="274" t="s">
        <v>5060</v>
      </c>
      <c r="E49" s="132">
        <v>1.0</v>
      </c>
    </row>
    <row r="50">
      <c r="A50" s="283">
        <v>7.0E-4</v>
      </c>
      <c r="B50" s="274" t="s">
        <v>5235</v>
      </c>
      <c r="E50" s="132">
        <v>1.0</v>
      </c>
    </row>
    <row r="51">
      <c r="A51" s="283">
        <v>7.0E-4</v>
      </c>
      <c r="B51" s="274" t="s">
        <v>5236</v>
      </c>
      <c r="E51" s="132">
        <v>1.0</v>
      </c>
    </row>
    <row r="52">
      <c r="A52" s="283">
        <v>7.0E-4</v>
      </c>
      <c r="B52" s="274" t="s">
        <v>5238</v>
      </c>
      <c r="E52" s="132">
        <v>1.0</v>
      </c>
    </row>
    <row r="53">
      <c r="A53" s="283">
        <v>7.0E-4</v>
      </c>
      <c r="B53" s="274" t="s">
        <v>4973</v>
      </c>
      <c r="E53" s="132">
        <v>1.0</v>
      </c>
    </row>
    <row r="54">
      <c r="A54" s="283">
        <v>7.0E-4</v>
      </c>
      <c r="B54" s="274" t="s">
        <v>5101</v>
      </c>
      <c r="E54" s="132">
        <v>1.0</v>
      </c>
    </row>
    <row r="55">
      <c r="A55" s="283">
        <v>7.0E-4</v>
      </c>
      <c r="B55" s="274" t="s">
        <v>5240</v>
      </c>
      <c r="E55" s="132">
        <v>1.0</v>
      </c>
    </row>
    <row r="56">
      <c r="A56" s="283">
        <v>7.0E-4</v>
      </c>
      <c r="B56" s="274" t="s">
        <v>5100</v>
      </c>
      <c r="E56" s="132">
        <v>1.0</v>
      </c>
    </row>
    <row r="57">
      <c r="A57" s="283">
        <v>7.0E-4</v>
      </c>
      <c r="B57" s="274" t="s">
        <v>4946</v>
      </c>
      <c r="E57" s="132">
        <v>1.0</v>
      </c>
    </row>
    <row r="58">
      <c r="A58" s="283">
        <v>7.0E-4</v>
      </c>
      <c r="B58" s="274" t="s">
        <v>5242</v>
      </c>
      <c r="E58" s="132">
        <v>1.0</v>
      </c>
    </row>
    <row r="59">
      <c r="A59" s="283">
        <v>7.0E-4</v>
      </c>
      <c r="B59" s="274" t="s">
        <v>5243</v>
      </c>
      <c r="E59" s="132">
        <v>1.0</v>
      </c>
    </row>
    <row r="60">
      <c r="A60" s="283">
        <v>7.0E-4</v>
      </c>
      <c r="B60" s="274" t="s">
        <v>4987</v>
      </c>
      <c r="E60" s="132">
        <v>1.0</v>
      </c>
    </row>
    <row r="61">
      <c r="A61" s="283">
        <v>7.0E-4</v>
      </c>
      <c r="B61" s="274" t="s">
        <v>5245</v>
      </c>
      <c r="E61" s="132">
        <v>1.0</v>
      </c>
    </row>
    <row r="62">
      <c r="A62" s="283">
        <v>7.0E-4</v>
      </c>
      <c r="B62" s="274" t="s">
        <v>4986</v>
      </c>
      <c r="E62" s="132">
        <v>1.0</v>
      </c>
    </row>
    <row r="63">
      <c r="A63" s="283">
        <v>7.0E-4</v>
      </c>
      <c r="B63" s="274" t="s">
        <v>5246</v>
      </c>
      <c r="E63" s="132">
        <v>1.0</v>
      </c>
    </row>
    <row r="64">
      <c r="A64" s="283">
        <v>7.0E-4</v>
      </c>
      <c r="B64" s="274" t="s">
        <v>5247</v>
      </c>
      <c r="E64" s="132">
        <v>1.0</v>
      </c>
    </row>
    <row r="65">
      <c r="A65" s="283">
        <v>7.0E-4</v>
      </c>
      <c r="B65" s="274" t="s">
        <v>5249</v>
      </c>
      <c r="E65" s="132">
        <v>1.0</v>
      </c>
    </row>
    <row r="66">
      <c r="A66" s="283">
        <v>7.0E-4</v>
      </c>
      <c r="B66" s="274" t="s">
        <v>5250</v>
      </c>
      <c r="E66" s="132">
        <v>1.0</v>
      </c>
    </row>
    <row r="67">
      <c r="A67" s="283">
        <v>7.0E-4</v>
      </c>
      <c r="B67" s="274" t="s">
        <v>5252</v>
      </c>
      <c r="E67" s="132">
        <v>1.0</v>
      </c>
    </row>
    <row r="68">
      <c r="A68" s="283">
        <v>7.0E-4</v>
      </c>
      <c r="B68" s="274" t="s">
        <v>5255</v>
      </c>
      <c r="E68" s="132">
        <v>1.0</v>
      </c>
    </row>
    <row r="69">
      <c r="A69" s="283">
        <v>7.0E-4</v>
      </c>
      <c r="B69" s="274" t="s">
        <v>4977</v>
      </c>
      <c r="E69" s="132">
        <v>1.0</v>
      </c>
    </row>
    <row r="70">
      <c r="A70" s="283">
        <v>7.0E-4</v>
      </c>
      <c r="B70" s="274" t="s">
        <v>5056</v>
      </c>
      <c r="E70" s="132">
        <v>1.0</v>
      </c>
    </row>
    <row r="71">
      <c r="A71" s="283">
        <v>7.0E-4</v>
      </c>
      <c r="B71" s="274" t="s">
        <v>5258</v>
      </c>
      <c r="E71" s="132">
        <v>1.0</v>
      </c>
    </row>
    <row r="72">
      <c r="A72" s="283">
        <v>7.0E-4</v>
      </c>
      <c r="B72" s="274" t="s">
        <v>5261</v>
      </c>
      <c r="E72" s="132">
        <v>1.0</v>
      </c>
    </row>
    <row r="73">
      <c r="A73" s="283">
        <v>7.0E-4</v>
      </c>
      <c r="B73" s="274" t="s">
        <v>5116</v>
      </c>
      <c r="E73" s="132">
        <v>1.0</v>
      </c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1.29"/>
    <col customWidth="1" min="2" max="2" width="95.71"/>
    <col customWidth="1" min="3" max="3" width="24.57"/>
    <col customWidth="1" min="4" max="4" width="14.57"/>
    <col customWidth="1" min="5" max="5" width="15.71"/>
  </cols>
  <sheetData>
    <row r="1">
      <c r="A1" s="274" t="s">
        <v>5164</v>
      </c>
      <c r="B1" s="274" t="s">
        <v>5166</v>
      </c>
      <c r="C1" s="219" t="s">
        <v>5168</v>
      </c>
      <c r="D1" s="219" t="s">
        <v>644</v>
      </c>
      <c r="E1" s="219" t="s">
        <v>5169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</row>
    <row r="2">
      <c r="A2" s="274" t="s">
        <v>5172</v>
      </c>
      <c r="B2" s="274"/>
      <c r="C2" s="219"/>
      <c r="D2" s="219"/>
      <c r="E2" s="219">
        <v>244.0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283">
        <v>0.2137</v>
      </c>
      <c r="B3" s="274" t="s">
        <v>5073</v>
      </c>
      <c r="C3" s="200" t="s">
        <v>533</v>
      </c>
      <c r="D3" s="200" t="s">
        <v>5180</v>
      </c>
      <c r="E3" s="219">
        <v>1.0</v>
      </c>
      <c r="F3" s="294">
        <f>SUM(A3:A21)</f>
        <v>0.7491</v>
      </c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</row>
    <row r="4">
      <c r="A4" s="283">
        <v>0.0984</v>
      </c>
      <c r="B4" s="274" t="s">
        <v>5024</v>
      </c>
      <c r="C4" s="200" t="s">
        <v>3227</v>
      </c>
      <c r="D4" s="200" t="s">
        <v>5025</v>
      </c>
      <c r="E4" s="219">
        <v>1.0</v>
      </c>
      <c r="F4" s="294">
        <f>100%-F3</f>
        <v>0.2509</v>
      </c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</row>
    <row r="5">
      <c r="A5" s="283">
        <v>0.0664</v>
      </c>
      <c r="B5" s="274" t="s">
        <v>4937</v>
      </c>
      <c r="C5" s="200" t="s">
        <v>466</v>
      </c>
      <c r="D5" s="200" t="s">
        <v>4805</v>
      </c>
      <c r="E5" s="219">
        <v>5.0</v>
      </c>
      <c r="F5" s="217">
        <f>190-20</f>
        <v>170</v>
      </c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</row>
    <row r="6">
      <c r="A6" s="283">
        <v>0.0629</v>
      </c>
      <c r="B6" s="274" t="s">
        <v>5060</v>
      </c>
      <c r="C6" s="201" t="s">
        <v>512</v>
      </c>
      <c r="D6" s="201" t="s">
        <v>5216</v>
      </c>
      <c r="E6" s="219">
        <v>4.0</v>
      </c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</row>
    <row r="7">
      <c r="A7" s="283">
        <v>0.0474</v>
      </c>
      <c r="B7" s="274" t="s">
        <v>5049</v>
      </c>
      <c r="C7" s="296" t="s">
        <v>212</v>
      </c>
      <c r="D7" s="296" t="s">
        <v>5221</v>
      </c>
      <c r="E7" s="219">
        <v>1.0</v>
      </c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</row>
    <row r="8">
      <c r="A8" s="283">
        <v>0.0354</v>
      </c>
      <c r="B8" s="274" t="s">
        <v>4974</v>
      </c>
      <c r="C8" s="201" t="s">
        <v>5225</v>
      </c>
      <c r="D8" s="201" t="s">
        <v>5226</v>
      </c>
      <c r="E8" s="219">
        <v>1.0</v>
      </c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</row>
    <row r="9">
      <c r="A9" s="283">
        <v>0.035</v>
      </c>
      <c r="B9" s="274" t="s">
        <v>4942</v>
      </c>
      <c r="C9" s="296" t="s">
        <v>468</v>
      </c>
      <c r="D9" s="296" t="s">
        <v>5230</v>
      </c>
      <c r="E9" s="219">
        <v>1.0</v>
      </c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>
      <c r="A10" s="283">
        <v>0.0292</v>
      </c>
      <c r="B10" s="274" t="s">
        <v>5048</v>
      </c>
      <c r="C10" s="296" t="s">
        <v>114</v>
      </c>
      <c r="D10" s="296" t="s">
        <v>5189</v>
      </c>
      <c r="E10" s="219">
        <v>3.0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>
      <c r="A11" s="283">
        <v>0.0265</v>
      </c>
      <c r="B11" s="274" t="s">
        <v>5044</v>
      </c>
      <c r="C11" s="201" t="s">
        <v>2602</v>
      </c>
      <c r="D11" s="201" t="s">
        <v>5237</v>
      </c>
      <c r="E11" s="219">
        <v>2.0</v>
      </c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>
      <c r="A12" s="283">
        <v>0.0205</v>
      </c>
      <c r="B12" s="274" t="s">
        <v>5012</v>
      </c>
      <c r="C12" s="296" t="s">
        <v>574</v>
      </c>
      <c r="D12" s="296" t="s">
        <v>5239</v>
      </c>
      <c r="E12" s="219">
        <v>1.0</v>
      </c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</row>
    <row r="13">
      <c r="A13" s="283">
        <v>0.02</v>
      </c>
      <c r="B13" s="274" t="s">
        <v>5019</v>
      </c>
      <c r="C13" s="197" t="s">
        <v>628</v>
      </c>
      <c r="D13" s="197" t="s">
        <v>5241</v>
      </c>
      <c r="E13" s="219">
        <v>1.0</v>
      </c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</row>
    <row r="14">
      <c r="A14" s="283">
        <v>0.017</v>
      </c>
      <c r="B14" s="274" t="s">
        <v>5008</v>
      </c>
      <c r="C14" s="297" t="s">
        <v>5244</v>
      </c>
      <c r="D14" s="297" t="s">
        <v>5248</v>
      </c>
      <c r="E14" s="219">
        <v>1.0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</row>
    <row r="15">
      <c r="A15" s="283">
        <v>0.0119</v>
      </c>
      <c r="B15" s="274" t="s">
        <v>5251</v>
      </c>
      <c r="C15" s="296" t="s">
        <v>5253</v>
      </c>
      <c r="D15" s="296" t="s">
        <v>5254</v>
      </c>
      <c r="E15" s="219">
        <v>1.0</v>
      </c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</row>
    <row r="16">
      <c r="A16" s="283">
        <v>0.0117</v>
      </c>
      <c r="B16" s="274" t="s">
        <v>5256</v>
      </c>
      <c r="C16" s="197" t="s">
        <v>504</v>
      </c>
      <c r="D16" s="197" t="s">
        <v>5257</v>
      </c>
      <c r="E16" s="219">
        <v>2.0</v>
      </c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</row>
    <row r="17">
      <c r="A17" s="283">
        <v>0.0117</v>
      </c>
      <c r="B17" s="274" t="s">
        <v>5259</v>
      </c>
      <c r="C17" s="296" t="s">
        <v>459</v>
      </c>
      <c r="D17" s="296" t="s">
        <v>5260</v>
      </c>
      <c r="E17" s="219">
        <v>1.0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</row>
    <row r="18">
      <c r="A18" s="283">
        <v>0.0106</v>
      </c>
      <c r="B18" s="274" t="s">
        <v>5262</v>
      </c>
      <c r="C18" s="296" t="s">
        <v>88</v>
      </c>
      <c r="D18" s="296" t="s">
        <v>5263</v>
      </c>
      <c r="E18" s="219">
        <v>3.0</v>
      </c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</row>
    <row r="19">
      <c r="A19" s="283">
        <v>0.0104</v>
      </c>
      <c r="B19" s="274" t="s">
        <v>5014</v>
      </c>
      <c r="C19" s="296" t="s">
        <v>5264</v>
      </c>
      <c r="D19" s="296" t="s">
        <v>5265</v>
      </c>
      <c r="E19" s="219">
        <v>5.0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</row>
    <row r="20">
      <c r="A20" s="283">
        <v>0.0104</v>
      </c>
      <c r="B20" s="274" t="s">
        <v>5266</v>
      </c>
      <c r="C20" s="296" t="s">
        <v>5267</v>
      </c>
      <c r="D20" s="296" t="s">
        <v>5268</v>
      </c>
      <c r="E20" s="219">
        <v>3.0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</row>
    <row r="21">
      <c r="A21" s="285">
        <v>0.01</v>
      </c>
      <c r="B21" s="287" t="s">
        <v>5041</v>
      </c>
      <c r="C21" s="298" t="s">
        <v>5269</v>
      </c>
      <c r="D21" s="298" t="s">
        <v>5270</v>
      </c>
      <c r="E21" s="224">
        <v>2.0</v>
      </c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</row>
    <row r="22">
      <c r="A22" s="283">
        <v>0.0077</v>
      </c>
      <c r="B22" s="274" t="s">
        <v>5038</v>
      </c>
      <c r="C22" s="217"/>
      <c r="D22" s="217"/>
      <c r="E22" s="219">
        <v>2.0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</row>
    <row r="23">
      <c r="A23" s="283">
        <v>0.007</v>
      </c>
      <c r="B23" s="274" t="s">
        <v>5271</v>
      </c>
      <c r="C23" s="217"/>
      <c r="D23" s="217"/>
      <c r="E23" s="219">
        <v>2.0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</row>
    <row r="24">
      <c r="A24" s="283">
        <v>0.0069</v>
      </c>
      <c r="B24" s="274" t="s">
        <v>5272</v>
      </c>
      <c r="C24" s="217"/>
      <c r="D24" s="217"/>
      <c r="E24" s="219">
        <v>1.0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7"/>
      <c r="Z24" s="217"/>
    </row>
    <row r="25">
      <c r="A25" s="283">
        <v>0.0068</v>
      </c>
      <c r="B25" s="274" t="s">
        <v>5004</v>
      </c>
      <c r="C25" s="217"/>
      <c r="D25" s="217"/>
      <c r="E25" s="219">
        <v>3.0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</row>
    <row r="26">
      <c r="A26" s="283">
        <v>0.0067</v>
      </c>
      <c r="B26" s="274" t="s">
        <v>5234</v>
      </c>
      <c r="C26" s="217"/>
      <c r="D26" s="217"/>
      <c r="E26" s="219">
        <v>3.0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</row>
    <row r="27">
      <c r="A27" s="283">
        <v>0.0067</v>
      </c>
      <c r="B27" s="274" t="s">
        <v>5031</v>
      </c>
      <c r="C27" s="217"/>
      <c r="D27" s="217"/>
      <c r="E27" s="219">
        <v>1.0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</row>
    <row r="28">
      <c r="A28" s="283">
        <v>0.0067</v>
      </c>
      <c r="B28" s="274" t="s">
        <v>5017</v>
      </c>
      <c r="C28" s="217"/>
      <c r="D28" s="217"/>
      <c r="E28" s="219">
        <v>1.0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</row>
    <row r="29">
      <c r="A29" s="283">
        <v>0.0063</v>
      </c>
      <c r="B29" s="274" t="s">
        <v>5278</v>
      </c>
      <c r="C29" s="217"/>
      <c r="D29" s="217"/>
      <c r="E29" s="219">
        <v>1.0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</row>
    <row r="30">
      <c r="A30" s="283">
        <v>0.0059</v>
      </c>
      <c r="B30" s="274" t="s">
        <v>5016</v>
      </c>
      <c r="C30" s="217"/>
      <c r="D30" s="217"/>
      <c r="E30" s="219">
        <v>5.0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7"/>
      <c r="Z30" s="217"/>
    </row>
    <row r="31">
      <c r="A31" s="283">
        <v>0.0058</v>
      </c>
      <c r="B31" s="274" t="s">
        <v>5035</v>
      </c>
      <c r="C31" s="217"/>
      <c r="D31" s="217"/>
      <c r="E31" s="219">
        <v>1.0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</row>
    <row r="32">
      <c r="A32" s="283">
        <v>0.0056</v>
      </c>
      <c r="B32" s="274" t="s">
        <v>5005</v>
      </c>
      <c r="C32" s="217"/>
      <c r="D32" s="217"/>
      <c r="E32" s="219">
        <v>1.0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7"/>
      <c r="Z32" s="217"/>
    </row>
    <row r="33">
      <c r="A33" s="283">
        <v>0.0055</v>
      </c>
      <c r="B33" s="274" t="s">
        <v>5054</v>
      </c>
      <c r="C33" s="217"/>
      <c r="D33" s="217"/>
      <c r="E33" s="219">
        <v>1.0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</row>
    <row r="34">
      <c r="A34" s="283">
        <v>0.0055</v>
      </c>
      <c r="B34" s="274" t="s">
        <v>5282</v>
      </c>
      <c r="C34" s="217"/>
      <c r="D34" s="217"/>
      <c r="E34" s="219">
        <v>1.0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</row>
    <row r="35">
      <c r="A35" s="283">
        <v>0.0044</v>
      </c>
      <c r="B35" s="274" t="s">
        <v>5283</v>
      </c>
      <c r="C35" s="217"/>
      <c r="D35" s="217"/>
      <c r="E35" s="21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</row>
    <row r="36">
      <c r="A36" s="283">
        <v>0.0041</v>
      </c>
      <c r="B36" s="299" t="s">
        <v>5284</v>
      </c>
      <c r="C36" s="217"/>
      <c r="D36" s="217"/>
      <c r="E36" s="219">
        <v>1.0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</row>
    <row r="37">
      <c r="A37" s="283">
        <v>0.004</v>
      </c>
      <c r="B37" s="274" t="s">
        <v>5046</v>
      </c>
      <c r="C37" s="217"/>
      <c r="D37" s="217"/>
      <c r="E37" s="219">
        <v>1.0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</row>
    <row r="38">
      <c r="A38" s="283">
        <v>0.004</v>
      </c>
      <c r="B38" s="274" t="s">
        <v>5285</v>
      </c>
      <c r="C38" s="217"/>
      <c r="D38" s="217"/>
      <c r="E38" s="21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</row>
    <row r="39">
      <c r="A39" s="283">
        <v>0.0037</v>
      </c>
      <c r="B39" s="274" t="s">
        <v>5286</v>
      </c>
      <c r="C39" s="217"/>
      <c r="D39" s="217"/>
      <c r="E39" s="219">
        <v>1.0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</row>
    <row r="40">
      <c r="A40" s="283">
        <v>0.0034</v>
      </c>
      <c r="B40" s="274" t="s">
        <v>5289</v>
      </c>
      <c r="C40" s="217"/>
      <c r="D40" s="217"/>
      <c r="E40" s="219">
        <v>2.0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</row>
    <row r="41">
      <c r="A41" s="283">
        <v>0.0033</v>
      </c>
      <c r="B41" s="274" t="s">
        <v>5124</v>
      </c>
      <c r="C41" s="217"/>
      <c r="D41" s="217"/>
      <c r="E41" s="219">
        <v>1.0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</row>
    <row r="42">
      <c r="A42" s="283">
        <v>0.0032</v>
      </c>
      <c r="B42" s="274" t="s">
        <v>5045</v>
      </c>
      <c r="C42" s="217"/>
      <c r="D42" s="217"/>
      <c r="E42" s="219">
        <v>1.0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</row>
    <row r="43">
      <c r="A43" s="283">
        <v>0.0028</v>
      </c>
      <c r="B43" s="274" t="s">
        <v>5068</v>
      </c>
      <c r="C43" s="217"/>
      <c r="D43" s="217"/>
      <c r="E43" s="219">
        <v>1.0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</row>
    <row r="44">
      <c r="A44" s="283">
        <v>0.0028</v>
      </c>
      <c r="B44" s="274" t="s">
        <v>5061</v>
      </c>
      <c r="C44" s="217"/>
      <c r="D44" s="217"/>
      <c r="E44" s="219">
        <v>1.0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</row>
    <row r="45">
      <c r="A45" s="283">
        <v>0.0028</v>
      </c>
      <c r="B45" s="274" t="s">
        <v>4952</v>
      </c>
      <c r="C45" s="217"/>
      <c r="D45" s="217"/>
      <c r="E45" s="219">
        <v>2.0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</row>
    <row r="46">
      <c r="A46" s="283">
        <v>0.0027</v>
      </c>
      <c r="B46" s="274" t="s">
        <v>4990</v>
      </c>
      <c r="C46" s="217"/>
      <c r="D46" s="217"/>
      <c r="E46" s="219">
        <v>2.0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7"/>
      <c r="Z46" s="217"/>
    </row>
    <row r="47">
      <c r="A47" s="283">
        <v>0.0026</v>
      </c>
      <c r="B47" s="274" t="s">
        <v>5057</v>
      </c>
      <c r="C47" s="217"/>
      <c r="D47" s="217"/>
      <c r="E47" s="219">
        <v>1.0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7"/>
      <c r="Z47" s="217"/>
    </row>
    <row r="48">
      <c r="A48" s="283">
        <v>0.0026</v>
      </c>
      <c r="B48" s="274" t="s">
        <v>5292</v>
      </c>
      <c r="C48" s="217"/>
      <c r="D48" s="217"/>
      <c r="E48" s="219">
        <v>3.0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</row>
    <row r="49">
      <c r="A49" s="283">
        <v>0.0026</v>
      </c>
      <c r="B49" s="274" t="s">
        <v>5311</v>
      </c>
      <c r="C49" s="217"/>
      <c r="D49" s="217"/>
      <c r="E49" s="219">
        <v>1.0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7"/>
      <c r="Z49" s="217"/>
    </row>
    <row r="50">
      <c r="A50" s="283">
        <v>0.0024</v>
      </c>
      <c r="B50" s="274" t="s">
        <v>4970</v>
      </c>
      <c r="C50" s="217"/>
      <c r="D50" s="217"/>
      <c r="E50" s="219">
        <v>3.0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</row>
    <row r="51">
      <c r="A51" s="283">
        <v>0.0024</v>
      </c>
      <c r="B51" s="274" t="s">
        <v>5098</v>
      </c>
      <c r="C51" s="217"/>
      <c r="D51" s="217"/>
      <c r="E51" s="21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7"/>
      <c r="Z51" s="217"/>
    </row>
    <row r="52">
      <c r="A52" s="283">
        <v>0.0023</v>
      </c>
      <c r="B52" s="274" t="s">
        <v>5318</v>
      </c>
      <c r="C52" s="217"/>
      <c r="D52" s="217"/>
      <c r="E52" s="219">
        <v>2.0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</row>
    <row r="53">
      <c r="A53" s="283">
        <v>0.0023</v>
      </c>
      <c r="B53" s="274" t="s">
        <v>5320</v>
      </c>
      <c r="C53" s="217"/>
      <c r="D53" s="217"/>
      <c r="E53" s="21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</row>
    <row r="54">
      <c r="A54" s="283">
        <v>0.0022</v>
      </c>
      <c r="B54" s="274" t="s">
        <v>5323</v>
      </c>
      <c r="C54" s="217"/>
      <c r="D54" s="217"/>
      <c r="E54" s="219">
        <v>1.0</v>
      </c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</row>
    <row r="55">
      <c r="A55" s="283">
        <v>0.0021</v>
      </c>
      <c r="B55" s="274" t="s">
        <v>5326</v>
      </c>
      <c r="C55" s="217"/>
      <c r="D55" s="217"/>
      <c r="E55" s="219">
        <v>1.0</v>
      </c>
      <c r="F55" s="217"/>
      <c r="G55" s="217"/>
      <c r="H55" s="217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>
      <c r="A56" s="283">
        <v>0.002</v>
      </c>
      <c r="B56" s="274" t="s">
        <v>5330</v>
      </c>
      <c r="C56" s="217"/>
      <c r="D56" s="217"/>
      <c r="E56" s="219">
        <v>3.0</v>
      </c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</row>
    <row r="57">
      <c r="A57" s="283">
        <v>0.0018</v>
      </c>
      <c r="B57" s="274" t="s">
        <v>5336</v>
      </c>
      <c r="C57" s="217"/>
      <c r="D57" s="217"/>
      <c r="E57" s="219">
        <v>1.0</v>
      </c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7"/>
      <c r="Z57" s="217"/>
    </row>
    <row r="58">
      <c r="A58" s="283">
        <v>0.0018</v>
      </c>
      <c r="B58" s="274" t="s">
        <v>5341</v>
      </c>
      <c r="C58" s="217"/>
      <c r="D58" s="217"/>
      <c r="E58" s="219">
        <v>1.0</v>
      </c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</row>
    <row r="59">
      <c r="A59" s="283">
        <v>0.0017</v>
      </c>
      <c r="B59" s="274" t="s">
        <v>5051</v>
      </c>
      <c r="C59" s="217"/>
      <c r="D59" s="217"/>
      <c r="E59" s="219">
        <v>1.0</v>
      </c>
      <c r="F59" s="217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</row>
    <row r="60">
      <c r="A60" s="283">
        <v>0.0017</v>
      </c>
      <c r="B60" s="274" t="s">
        <v>5347</v>
      </c>
      <c r="C60" s="217"/>
      <c r="D60" s="217"/>
      <c r="E60" s="219">
        <v>1.0</v>
      </c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7"/>
    </row>
    <row r="61">
      <c r="A61" s="283">
        <v>0.0017</v>
      </c>
      <c r="B61" s="274" t="s">
        <v>5351</v>
      </c>
      <c r="C61" s="217"/>
      <c r="D61" s="217"/>
      <c r="E61" s="219">
        <v>1.0</v>
      </c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</row>
    <row r="62">
      <c r="A62" s="283">
        <v>0.0016</v>
      </c>
      <c r="B62" s="274" t="s">
        <v>5028</v>
      </c>
      <c r="C62" s="217"/>
      <c r="D62" s="217"/>
      <c r="E62" s="219">
        <v>1.0</v>
      </c>
      <c r="F62" s="217"/>
      <c r="G62" s="217"/>
      <c r="H62" s="217"/>
      <c r="I62" s="217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7"/>
      <c r="Z62" s="217"/>
    </row>
    <row r="63">
      <c r="A63" s="283">
        <v>0.0016</v>
      </c>
      <c r="B63" s="274" t="s">
        <v>5358</v>
      </c>
      <c r="C63" s="217"/>
      <c r="D63" s="217"/>
      <c r="E63" s="219">
        <v>1.0</v>
      </c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</row>
    <row r="64">
      <c r="A64" s="283">
        <v>0.0016</v>
      </c>
      <c r="B64" s="274" t="s">
        <v>5076</v>
      </c>
      <c r="C64" s="217"/>
      <c r="D64" s="217"/>
      <c r="E64" s="219">
        <v>1.0</v>
      </c>
      <c r="F64" s="217"/>
      <c r="G64" s="217"/>
      <c r="H64" s="217"/>
      <c r="I64" s="217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7"/>
      <c r="Z64" s="217"/>
    </row>
    <row r="65">
      <c r="A65" s="283">
        <v>0.0015</v>
      </c>
      <c r="B65" s="274" t="s">
        <v>5364</v>
      </c>
      <c r="C65" s="217"/>
      <c r="D65" s="217"/>
      <c r="E65" s="219">
        <v>2.0</v>
      </c>
      <c r="F65" s="217"/>
      <c r="G65" s="217"/>
      <c r="H65" s="217"/>
      <c r="I65" s="217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7"/>
      <c r="Z65" s="217"/>
    </row>
    <row r="66">
      <c r="A66" s="283">
        <v>0.0015</v>
      </c>
      <c r="B66" s="274" t="s">
        <v>5368</v>
      </c>
      <c r="C66" s="217"/>
      <c r="D66" s="217"/>
      <c r="E66" s="219">
        <v>1.0</v>
      </c>
      <c r="F66" s="217"/>
      <c r="G66" s="217"/>
      <c r="H66" s="217"/>
      <c r="I66" s="217"/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7"/>
      <c r="Z66" s="217"/>
    </row>
    <row r="67">
      <c r="A67" s="283">
        <v>0.0015</v>
      </c>
      <c r="B67" s="274" t="s">
        <v>5370</v>
      </c>
      <c r="C67" s="217"/>
      <c r="D67" s="217"/>
      <c r="E67" s="219">
        <v>1.0</v>
      </c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7"/>
      <c r="Z67" s="217"/>
    </row>
    <row r="68">
      <c r="A68" s="283">
        <v>0.0015</v>
      </c>
      <c r="B68" s="274" t="s">
        <v>5375</v>
      </c>
      <c r="C68" s="217"/>
      <c r="D68" s="217"/>
      <c r="E68" s="219">
        <v>1.0</v>
      </c>
      <c r="F68" s="217"/>
      <c r="G68" s="217"/>
      <c r="H68" s="217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</row>
    <row r="69">
      <c r="A69" s="283">
        <v>0.0015</v>
      </c>
      <c r="B69" s="274" t="s">
        <v>5379</v>
      </c>
      <c r="C69" s="217"/>
      <c r="D69" s="217"/>
      <c r="E69" s="219">
        <v>1.0</v>
      </c>
      <c r="F69" s="217"/>
      <c r="G69" s="217"/>
      <c r="H69" s="217"/>
      <c r="I69" s="217"/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7"/>
    </row>
    <row r="70">
      <c r="A70" s="283">
        <v>0.0014</v>
      </c>
      <c r="B70" s="274" t="s">
        <v>5383</v>
      </c>
      <c r="C70" s="217"/>
      <c r="D70" s="217"/>
      <c r="E70" s="219">
        <v>1.0</v>
      </c>
      <c r="F70" s="217"/>
      <c r="G70" s="217"/>
      <c r="H70" s="217"/>
      <c r="I70" s="217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7"/>
      <c r="Z70" s="217"/>
    </row>
    <row r="71">
      <c r="A71" s="283">
        <v>0.0014</v>
      </c>
      <c r="B71" s="274" t="s">
        <v>5386</v>
      </c>
      <c r="C71" s="217"/>
      <c r="D71" s="217"/>
      <c r="E71" s="219">
        <v>1.0</v>
      </c>
      <c r="F71" s="217"/>
      <c r="G71" s="217"/>
      <c r="H71" s="217"/>
      <c r="I71" s="217"/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7"/>
      <c r="Z71" s="217"/>
    </row>
    <row r="72">
      <c r="A72" s="283">
        <v>0.0014</v>
      </c>
      <c r="B72" s="274" t="s">
        <v>5388</v>
      </c>
      <c r="C72" s="217"/>
      <c r="D72" s="217"/>
      <c r="E72" s="219">
        <v>1.0</v>
      </c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</row>
    <row r="73">
      <c r="A73" s="283">
        <v>0.0013</v>
      </c>
      <c r="B73" s="274" t="s">
        <v>4972</v>
      </c>
      <c r="C73" s="217"/>
      <c r="D73" s="217"/>
      <c r="E73" s="219">
        <v>1.0</v>
      </c>
      <c r="F73" s="217"/>
      <c r="G73" s="217"/>
      <c r="H73" s="217"/>
      <c r="I73" s="217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</row>
    <row r="74">
      <c r="A74" s="283">
        <v>0.0013</v>
      </c>
      <c r="B74" s="274" t="s">
        <v>5090</v>
      </c>
      <c r="C74" s="217"/>
      <c r="D74" s="217"/>
      <c r="E74" s="219">
        <v>1.0</v>
      </c>
      <c r="F74" s="217"/>
      <c r="G74" s="217"/>
      <c r="H74" s="217"/>
      <c r="I74" s="217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7"/>
    </row>
    <row r="75">
      <c r="A75" s="283">
        <v>0.0013</v>
      </c>
      <c r="B75" s="274" t="s">
        <v>5026</v>
      </c>
      <c r="C75" s="217"/>
      <c r="D75" s="217"/>
      <c r="E75" s="219">
        <v>1.0</v>
      </c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7"/>
      <c r="Z75" s="217"/>
    </row>
    <row r="76">
      <c r="A76" s="283">
        <v>0.0012</v>
      </c>
      <c r="B76" s="274" t="s">
        <v>5396</v>
      </c>
      <c r="C76" s="217"/>
      <c r="D76" s="217"/>
      <c r="E76" s="219">
        <v>2.0</v>
      </c>
      <c r="F76" s="217"/>
      <c r="G76" s="217"/>
      <c r="H76" s="217"/>
      <c r="I76" s="217"/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7"/>
      <c r="Z76" s="217"/>
    </row>
    <row r="77">
      <c r="A77" s="283">
        <v>0.0011</v>
      </c>
      <c r="B77" s="274" t="s">
        <v>5062</v>
      </c>
      <c r="C77" s="217"/>
      <c r="D77" s="217"/>
      <c r="E77" s="219">
        <v>1.0</v>
      </c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7"/>
      <c r="Z77" s="217"/>
    </row>
    <row r="78">
      <c r="A78" s="283">
        <v>0.0011</v>
      </c>
      <c r="B78" s="274" t="s">
        <v>5129</v>
      </c>
      <c r="C78" s="217"/>
      <c r="D78" s="217"/>
      <c r="E78" s="219">
        <v>1.0</v>
      </c>
      <c r="F78" s="217"/>
      <c r="G78" s="217"/>
      <c r="H78" s="217"/>
      <c r="I78" s="217"/>
      <c r="J78" s="217"/>
      <c r="K78" s="217"/>
      <c r="L78" s="217"/>
      <c r="M78" s="217"/>
      <c r="N78" s="217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7"/>
      <c r="Z78" s="217"/>
    </row>
    <row r="79">
      <c r="A79" s="283">
        <v>0.0011</v>
      </c>
      <c r="B79" s="274" t="s">
        <v>5404</v>
      </c>
      <c r="C79" s="217"/>
      <c r="D79" s="217"/>
      <c r="E79" s="219">
        <v>1.0</v>
      </c>
      <c r="F79" s="217"/>
      <c r="G79" s="217"/>
      <c r="H79" s="217"/>
      <c r="I79" s="217"/>
      <c r="J79" s="217"/>
      <c r="K79" s="217"/>
      <c r="L79" s="217"/>
      <c r="M79" s="217"/>
      <c r="N79" s="217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7"/>
      <c r="Z79" s="217"/>
    </row>
    <row r="80">
      <c r="A80" s="283">
        <v>0.0011</v>
      </c>
      <c r="B80" s="274" t="s">
        <v>5384</v>
      </c>
      <c r="C80" s="217"/>
      <c r="D80" s="217"/>
      <c r="E80" s="219">
        <v>1.0</v>
      </c>
      <c r="F80" s="217"/>
      <c r="G80" s="217"/>
      <c r="H80" s="217"/>
      <c r="I80" s="217"/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7"/>
      <c r="Z80" s="217"/>
    </row>
    <row r="81">
      <c r="A81" s="283">
        <v>0.001</v>
      </c>
      <c r="B81" s="274" t="s">
        <v>4976</v>
      </c>
      <c r="C81" s="217"/>
      <c r="D81" s="217"/>
      <c r="E81" s="219">
        <v>3.0</v>
      </c>
      <c r="F81" s="217"/>
      <c r="G81" s="217"/>
      <c r="H81" s="217"/>
      <c r="I81" s="217"/>
      <c r="J81" s="217"/>
      <c r="K81" s="217"/>
      <c r="L81" s="217"/>
      <c r="M81" s="217"/>
      <c r="N81" s="217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7"/>
      <c r="Z81" s="217"/>
    </row>
    <row r="82">
      <c r="A82" s="283">
        <v>0.001</v>
      </c>
      <c r="B82" s="274" t="s">
        <v>5409</v>
      </c>
      <c r="C82" s="217"/>
      <c r="D82" s="217"/>
      <c r="E82" s="219">
        <v>3.0</v>
      </c>
      <c r="F82" s="217"/>
      <c r="G82" s="217"/>
      <c r="H82" s="217"/>
      <c r="I82" s="217"/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7"/>
      <c r="Z82" s="217"/>
    </row>
    <row r="83">
      <c r="A83" s="283">
        <v>0.001</v>
      </c>
      <c r="B83" s="274" t="s">
        <v>5410</v>
      </c>
      <c r="C83" s="217"/>
      <c r="D83" s="217"/>
      <c r="E83" s="219">
        <v>2.0</v>
      </c>
      <c r="F83" s="217"/>
      <c r="G83" s="217"/>
      <c r="H83" s="217"/>
      <c r="I83" s="217"/>
      <c r="J83" s="217"/>
      <c r="K83" s="217"/>
      <c r="L83" s="217"/>
      <c r="M83" s="217"/>
      <c r="N83" s="217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7"/>
      <c r="Z83" s="217"/>
    </row>
    <row r="84">
      <c r="A84" s="283">
        <v>9.0E-4</v>
      </c>
      <c r="B84" s="274" t="s">
        <v>5081</v>
      </c>
      <c r="C84" s="217"/>
      <c r="D84" s="217"/>
      <c r="E84" s="219">
        <v>1.0</v>
      </c>
      <c r="F84" s="217"/>
      <c r="G84" s="217"/>
      <c r="H84" s="217"/>
      <c r="I84" s="217"/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7"/>
      <c r="Z84" s="217"/>
    </row>
    <row r="85">
      <c r="A85" s="283">
        <v>9.0E-4</v>
      </c>
      <c r="B85" s="274" t="s">
        <v>5411</v>
      </c>
      <c r="C85" s="217"/>
      <c r="D85" s="217"/>
      <c r="E85" s="219">
        <v>1.0</v>
      </c>
      <c r="F85" s="217"/>
      <c r="G85" s="217"/>
      <c r="H85" s="217"/>
      <c r="I85" s="217"/>
      <c r="J85" s="217"/>
      <c r="K85" s="217"/>
      <c r="L85" s="217"/>
      <c r="M85" s="217"/>
      <c r="N85" s="217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7"/>
      <c r="Z85" s="217"/>
    </row>
    <row r="86">
      <c r="A86" s="283">
        <v>9.0E-4</v>
      </c>
      <c r="B86" s="274" t="s">
        <v>5412</v>
      </c>
      <c r="C86" s="217"/>
      <c r="D86" s="217"/>
      <c r="E86" s="219">
        <v>1.0</v>
      </c>
      <c r="F86" s="217"/>
      <c r="G86" s="217"/>
      <c r="H86" s="217"/>
      <c r="I86" s="217"/>
      <c r="J86" s="217"/>
      <c r="K86" s="217"/>
      <c r="L86" s="217"/>
      <c r="M86" s="217"/>
      <c r="N86" s="217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7"/>
      <c r="Z86" s="217"/>
    </row>
    <row r="87">
      <c r="A87" s="283">
        <v>8.0E-4</v>
      </c>
      <c r="B87" s="274" t="s">
        <v>5053</v>
      </c>
      <c r="C87" s="217"/>
      <c r="D87" s="217"/>
      <c r="E87" s="219">
        <v>2.0</v>
      </c>
      <c r="F87" s="217"/>
      <c r="G87" s="217"/>
      <c r="H87" s="217"/>
      <c r="I87" s="217"/>
      <c r="J87" s="217"/>
      <c r="K87" s="217"/>
      <c r="L87" s="217"/>
      <c r="M87" s="217"/>
      <c r="N87" s="217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7"/>
      <c r="Z87" s="217"/>
    </row>
    <row r="88">
      <c r="A88" s="283">
        <v>8.0E-4</v>
      </c>
      <c r="B88" s="274" t="s">
        <v>5086</v>
      </c>
      <c r="C88" s="217"/>
      <c r="D88" s="217"/>
      <c r="E88" s="219">
        <v>1.0</v>
      </c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7"/>
      <c r="Z88" s="217"/>
    </row>
    <row r="89">
      <c r="A89" s="283">
        <v>8.0E-4</v>
      </c>
      <c r="B89" s="274" t="s">
        <v>4968</v>
      </c>
      <c r="C89" s="217"/>
      <c r="D89" s="217"/>
      <c r="E89" s="219">
        <v>1.0</v>
      </c>
      <c r="F89" s="217"/>
      <c r="G89" s="217"/>
      <c r="H89" s="217"/>
      <c r="I89" s="217"/>
      <c r="J89" s="217"/>
      <c r="K89" s="217"/>
      <c r="L89" s="217"/>
      <c r="M89" s="217"/>
      <c r="N89" s="217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7"/>
      <c r="Z89" s="217"/>
    </row>
    <row r="90">
      <c r="A90" s="283">
        <v>8.0E-4</v>
      </c>
      <c r="B90" s="274" t="s">
        <v>4938</v>
      </c>
      <c r="C90" s="217"/>
      <c r="D90" s="217"/>
      <c r="E90" s="219">
        <v>1.0</v>
      </c>
      <c r="F90" s="217"/>
      <c r="G90" s="217"/>
      <c r="H90" s="217"/>
      <c r="I90" s="217"/>
      <c r="J90" s="217"/>
      <c r="K90" s="217"/>
      <c r="L90" s="217"/>
      <c r="M90" s="217"/>
      <c r="N90" s="217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7"/>
      <c r="Z90" s="217"/>
    </row>
    <row r="91">
      <c r="A91" s="283">
        <v>8.0E-4</v>
      </c>
      <c r="B91" s="274" t="s">
        <v>5413</v>
      </c>
      <c r="C91" s="217"/>
      <c r="D91" s="217"/>
      <c r="E91" s="219">
        <v>1.0</v>
      </c>
      <c r="F91" s="217"/>
      <c r="G91" s="217"/>
      <c r="H91" s="217"/>
      <c r="I91" s="217"/>
      <c r="J91" s="217"/>
      <c r="K91" s="217"/>
      <c r="L91" s="217"/>
      <c r="M91" s="217"/>
      <c r="N91" s="217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7"/>
      <c r="Z91" s="217"/>
    </row>
    <row r="92">
      <c r="A92" s="283">
        <v>8.0E-4</v>
      </c>
      <c r="B92" s="274" t="s">
        <v>5414</v>
      </c>
      <c r="C92" s="217"/>
      <c r="D92" s="217"/>
      <c r="E92" s="219">
        <v>1.0</v>
      </c>
      <c r="F92" s="217"/>
      <c r="G92" s="217"/>
      <c r="H92" s="217"/>
      <c r="I92" s="217"/>
      <c r="J92" s="217"/>
      <c r="K92" s="217"/>
      <c r="L92" s="217"/>
      <c r="M92" s="217"/>
      <c r="N92" s="217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7"/>
      <c r="Z92" s="217"/>
    </row>
    <row r="93">
      <c r="A93" s="283">
        <v>7.0E-4</v>
      </c>
      <c r="B93" s="274" t="s">
        <v>5415</v>
      </c>
      <c r="C93" s="217"/>
      <c r="D93" s="217"/>
      <c r="E93" s="219">
        <v>1.0</v>
      </c>
      <c r="F93" s="217"/>
      <c r="G93" s="217"/>
      <c r="H93" s="217"/>
      <c r="I93" s="217"/>
      <c r="J93" s="217"/>
      <c r="K93" s="217"/>
      <c r="L93" s="217"/>
      <c r="M93" s="217"/>
      <c r="N93" s="217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7"/>
      <c r="Z93" s="217"/>
    </row>
    <row r="94">
      <c r="A94" s="283">
        <v>6.0E-4</v>
      </c>
      <c r="B94" s="274" t="s">
        <v>4971</v>
      </c>
      <c r="C94" s="217"/>
      <c r="D94" s="217"/>
      <c r="E94" s="219">
        <v>1.0</v>
      </c>
      <c r="F94" s="217"/>
      <c r="G94" s="217"/>
      <c r="H94" s="217"/>
      <c r="I94" s="217"/>
      <c r="J94" s="217"/>
      <c r="K94" s="217"/>
      <c r="L94" s="217"/>
      <c r="M94" s="217"/>
      <c r="N94" s="217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7"/>
      <c r="Z94" s="217"/>
    </row>
    <row r="95">
      <c r="A95" s="283">
        <v>6.0E-4</v>
      </c>
      <c r="B95" s="274" t="s">
        <v>5416</v>
      </c>
      <c r="C95" s="217"/>
      <c r="D95" s="217"/>
      <c r="E95" s="219">
        <v>1.0</v>
      </c>
      <c r="F95" s="217"/>
      <c r="G95" s="217"/>
      <c r="H95" s="217"/>
      <c r="I95" s="217"/>
      <c r="J95" s="217"/>
      <c r="K95" s="217"/>
      <c r="L95" s="217"/>
      <c r="M95" s="217"/>
      <c r="N95" s="217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7"/>
      <c r="Z95" s="217"/>
    </row>
    <row r="96">
      <c r="A96" s="283">
        <v>6.0E-4</v>
      </c>
      <c r="B96" s="274" t="s">
        <v>5417</v>
      </c>
      <c r="C96" s="217"/>
      <c r="D96" s="217"/>
      <c r="E96" s="219">
        <v>1.0</v>
      </c>
      <c r="F96" s="217"/>
      <c r="G96" s="217"/>
      <c r="H96" s="217"/>
      <c r="I96" s="217"/>
      <c r="J96" s="217"/>
      <c r="K96" s="217"/>
      <c r="L96" s="217"/>
      <c r="M96" s="217"/>
      <c r="N96" s="217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7"/>
      <c r="Z96" s="217"/>
    </row>
    <row r="97">
      <c r="A97" s="283">
        <v>6.0E-4</v>
      </c>
      <c r="B97" s="274" t="s">
        <v>5418</v>
      </c>
      <c r="C97" s="217"/>
      <c r="D97" s="217"/>
      <c r="E97" s="219">
        <v>1.0</v>
      </c>
      <c r="F97" s="217"/>
      <c r="G97" s="217"/>
      <c r="H97" s="217"/>
      <c r="I97" s="217"/>
      <c r="J97" s="217"/>
      <c r="K97" s="217"/>
      <c r="L97" s="217"/>
      <c r="M97" s="217"/>
      <c r="N97" s="217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7"/>
      <c r="Z97" s="217"/>
    </row>
    <row r="98">
      <c r="A98" s="283">
        <v>5.0E-4</v>
      </c>
      <c r="B98" s="274" t="s">
        <v>5419</v>
      </c>
      <c r="C98" s="217"/>
      <c r="D98" s="217"/>
      <c r="E98" s="219">
        <v>3.0</v>
      </c>
      <c r="F98" s="217"/>
      <c r="G98" s="217"/>
      <c r="H98" s="217"/>
      <c r="I98" s="217"/>
      <c r="J98" s="217"/>
      <c r="K98" s="217"/>
      <c r="L98" s="217"/>
      <c r="M98" s="217"/>
      <c r="N98" s="217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7"/>
      <c r="Z98" s="217"/>
    </row>
    <row r="99">
      <c r="A99" s="283">
        <v>5.0E-4</v>
      </c>
      <c r="B99" s="274" t="s">
        <v>5331</v>
      </c>
      <c r="C99" s="217"/>
      <c r="D99" s="217"/>
      <c r="E99" s="219">
        <v>1.0</v>
      </c>
      <c r="F99" s="217"/>
      <c r="G99" s="217"/>
      <c r="H99" s="217"/>
      <c r="I99" s="217"/>
      <c r="J99" s="217"/>
      <c r="K99" s="217"/>
      <c r="L99" s="217"/>
      <c r="M99" s="217"/>
      <c r="N99" s="217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7"/>
      <c r="Z99" s="217"/>
    </row>
    <row r="100">
      <c r="A100" s="283">
        <v>5.0E-4</v>
      </c>
      <c r="B100" s="274" t="s">
        <v>5420</v>
      </c>
      <c r="C100" s="217"/>
      <c r="D100" s="217"/>
      <c r="E100" s="219">
        <v>1.0</v>
      </c>
      <c r="F100" s="217"/>
      <c r="G100" s="217"/>
      <c r="H100" s="217"/>
      <c r="I100" s="217"/>
      <c r="J100" s="217"/>
      <c r="K100" s="217"/>
      <c r="L100" s="217"/>
      <c r="M100" s="217"/>
      <c r="N100" s="217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7"/>
      <c r="Z100" s="217"/>
    </row>
    <row r="101">
      <c r="A101" s="283">
        <v>5.0E-4</v>
      </c>
      <c r="B101" s="274" t="s">
        <v>5421</v>
      </c>
      <c r="C101" s="217"/>
      <c r="D101" s="217"/>
      <c r="E101" s="219">
        <v>1.0</v>
      </c>
      <c r="F101" s="217"/>
      <c r="G101" s="217"/>
      <c r="H101" s="217"/>
      <c r="I101" s="217"/>
      <c r="J101" s="217"/>
      <c r="K101" s="217"/>
      <c r="L101" s="217"/>
      <c r="M101" s="217"/>
      <c r="N101" s="217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7"/>
      <c r="Z101" s="217"/>
    </row>
    <row r="102">
      <c r="A102" s="283">
        <v>5.0E-4</v>
      </c>
      <c r="B102" s="274" t="s">
        <v>5424</v>
      </c>
      <c r="C102" s="217"/>
      <c r="D102" s="217"/>
      <c r="E102" s="219">
        <v>1.0</v>
      </c>
      <c r="F102" s="217"/>
      <c r="G102" s="217"/>
      <c r="H102" s="217"/>
      <c r="I102" s="217"/>
      <c r="J102" s="217"/>
      <c r="K102" s="217"/>
      <c r="L102" s="217"/>
      <c r="M102" s="217"/>
      <c r="N102" s="217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7"/>
      <c r="Z102" s="217"/>
    </row>
    <row r="103">
      <c r="A103" s="283">
        <v>5.0E-4</v>
      </c>
      <c r="B103" s="274" t="s">
        <v>5427</v>
      </c>
      <c r="C103" s="217"/>
      <c r="D103" s="217"/>
      <c r="E103" s="219">
        <v>1.0</v>
      </c>
      <c r="F103" s="217"/>
      <c r="G103" s="217"/>
      <c r="H103" s="217"/>
      <c r="I103" s="217"/>
      <c r="J103" s="217"/>
      <c r="K103" s="217"/>
      <c r="L103" s="217"/>
      <c r="M103" s="217"/>
      <c r="N103" s="217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7"/>
      <c r="Z103" s="217"/>
    </row>
    <row r="104">
      <c r="A104" s="283">
        <v>4.0E-4</v>
      </c>
      <c r="B104" s="274" t="s">
        <v>4959</v>
      </c>
      <c r="C104" s="217"/>
      <c r="D104" s="217"/>
      <c r="E104" s="219">
        <v>2.0</v>
      </c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</row>
    <row r="105">
      <c r="A105" s="283">
        <v>3.0E-4</v>
      </c>
      <c r="B105" s="274" t="s">
        <v>5109</v>
      </c>
      <c r="C105" s="217"/>
      <c r="D105" s="217"/>
      <c r="E105" s="219">
        <v>1.0</v>
      </c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</row>
    <row r="106">
      <c r="A106" s="283">
        <v>3.0E-4</v>
      </c>
      <c r="B106" s="274" t="s">
        <v>5093</v>
      </c>
      <c r="C106" s="217"/>
      <c r="D106" s="217"/>
      <c r="E106" s="219">
        <v>1.0</v>
      </c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</row>
    <row r="107">
      <c r="A107" s="283">
        <v>3.0E-4</v>
      </c>
      <c r="B107" s="274" t="s">
        <v>5070</v>
      </c>
      <c r="C107" s="217"/>
      <c r="D107" s="217"/>
      <c r="E107" s="219">
        <v>1.0</v>
      </c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</row>
    <row r="108">
      <c r="A108" s="283">
        <v>3.0E-4</v>
      </c>
      <c r="B108" s="274" t="s">
        <v>5429</v>
      </c>
      <c r="C108" s="217"/>
      <c r="D108" s="217"/>
      <c r="E108" s="219">
        <v>1.0</v>
      </c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</row>
    <row r="109">
      <c r="A109" s="283">
        <v>3.0E-4</v>
      </c>
      <c r="B109" s="274" t="s">
        <v>5058</v>
      </c>
      <c r="C109" s="217"/>
      <c r="D109" s="217"/>
      <c r="E109" s="219">
        <v>1.0</v>
      </c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</row>
    <row r="110">
      <c r="A110" s="283">
        <v>3.0E-4</v>
      </c>
      <c r="B110" s="274" t="s">
        <v>5432</v>
      </c>
      <c r="C110" s="217"/>
      <c r="D110" s="217"/>
      <c r="E110" s="219">
        <v>1.0</v>
      </c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</row>
    <row r="111">
      <c r="A111" s="283">
        <v>3.0E-4</v>
      </c>
      <c r="B111" s="274" t="s">
        <v>4966</v>
      </c>
      <c r="C111" s="217"/>
      <c r="D111" s="217"/>
      <c r="E111" s="219">
        <v>1.0</v>
      </c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</row>
    <row r="112">
      <c r="A112" s="283">
        <v>3.0E-4</v>
      </c>
      <c r="B112" s="274" t="s">
        <v>5437</v>
      </c>
      <c r="C112" s="217"/>
      <c r="D112" s="217"/>
      <c r="E112" s="219">
        <v>1.0</v>
      </c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</row>
    <row r="113">
      <c r="A113" s="283">
        <v>3.0E-4</v>
      </c>
      <c r="B113" s="274" t="s">
        <v>4975</v>
      </c>
      <c r="C113" s="217"/>
      <c r="D113" s="217"/>
      <c r="E113" s="219">
        <v>1.0</v>
      </c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</row>
    <row r="114">
      <c r="A114" s="283">
        <v>3.0E-4</v>
      </c>
      <c r="B114" s="274" t="s">
        <v>5075</v>
      </c>
      <c r="C114" s="217"/>
      <c r="D114" s="217"/>
      <c r="E114" s="219">
        <v>1.0</v>
      </c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</row>
    <row r="115">
      <c r="A115" s="283">
        <v>2.0E-4</v>
      </c>
      <c r="B115" s="274" t="s">
        <v>5107</v>
      </c>
      <c r="C115" s="217"/>
      <c r="D115" s="217"/>
      <c r="E115" s="219">
        <v>1.0</v>
      </c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</row>
    <row r="116">
      <c r="A116" s="283">
        <v>2.0E-4</v>
      </c>
      <c r="B116" s="274" t="s">
        <v>5442</v>
      </c>
      <c r="C116" s="217"/>
      <c r="D116" s="217"/>
      <c r="E116" s="219">
        <v>1.0</v>
      </c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</row>
    <row r="117">
      <c r="A117" s="283">
        <v>2.0E-4</v>
      </c>
      <c r="B117" s="274" t="s">
        <v>5443</v>
      </c>
      <c r="C117" s="217"/>
      <c r="D117" s="217"/>
      <c r="E117" s="219">
        <v>2.0</v>
      </c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</row>
    <row r="118">
      <c r="A118" s="283">
        <v>2.0E-4</v>
      </c>
      <c r="B118" s="274" t="s">
        <v>5147</v>
      </c>
      <c r="C118" s="217"/>
      <c r="D118" s="217"/>
      <c r="E118" s="219">
        <v>2.0</v>
      </c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</row>
    <row r="119">
      <c r="A119" s="283">
        <v>2.0E-4</v>
      </c>
      <c r="B119" s="274" t="s">
        <v>5445</v>
      </c>
      <c r="C119" s="217"/>
      <c r="D119" s="217"/>
      <c r="E119" s="219">
        <v>1.0</v>
      </c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</row>
    <row r="120">
      <c r="A120" s="283">
        <v>2.0E-4</v>
      </c>
      <c r="B120" s="274" t="s">
        <v>5448</v>
      </c>
      <c r="C120" s="217"/>
      <c r="D120" s="217"/>
      <c r="E120" s="219">
        <v>1.0</v>
      </c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</row>
    <row r="121">
      <c r="A121" s="283">
        <v>2.0E-4</v>
      </c>
      <c r="B121" s="274" t="s">
        <v>5102</v>
      </c>
      <c r="C121" s="217"/>
      <c r="D121" s="217"/>
      <c r="E121" s="219">
        <v>1.0</v>
      </c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</row>
    <row r="122">
      <c r="A122" s="283">
        <v>2.0E-4</v>
      </c>
      <c r="B122" s="274" t="s">
        <v>5322</v>
      </c>
      <c r="C122" s="217"/>
      <c r="D122" s="217"/>
      <c r="E122" s="219">
        <v>1.0</v>
      </c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</row>
    <row r="123">
      <c r="A123" s="283">
        <v>2.0E-4</v>
      </c>
      <c r="B123" s="274" t="s">
        <v>5450</v>
      </c>
      <c r="C123" s="217"/>
      <c r="D123" s="217"/>
      <c r="E123" s="219">
        <v>1.0</v>
      </c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</row>
    <row r="124">
      <c r="A124" s="283">
        <v>2.0E-4</v>
      </c>
      <c r="B124" s="274" t="s">
        <v>5452</v>
      </c>
      <c r="C124" s="217"/>
      <c r="D124" s="217"/>
      <c r="E124" s="219">
        <v>1.0</v>
      </c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</row>
    <row r="125">
      <c r="A125" s="283">
        <v>2.0E-4</v>
      </c>
      <c r="B125" s="274" t="s">
        <v>4978</v>
      </c>
      <c r="C125" s="217"/>
      <c r="D125" s="217"/>
      <c r="E125" s="219">
        <v>1.0</v>
      </c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</row>
    <row r="126">
      <c r="A126" s="283">
        <v>2.0E-4</v>
      </c>
      <c r="B126" s="274" t="s">
        <v>4992</v>
      </c>
      <c r="C126" s="217"/>
      <c r="D126" s="217"/>
      <c r="E126" s="219">
        <v>1.0</v>
      </c>
      <c r="F126" s="217"/>
      <c r="G126" s="217"/>
      <c r="H126" s="217"/>
      <c r="I126" s="217"/>
      <c r="J126" s="217"/>
      <c r="K126" s="217"/>
      <c r="L126" s="217"/>
      <c r="M126" s="217"/>
      <c r="N126" s="217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7"/>
      <c r="Z126" s="217"/>
    </row>
    <row r="127">
      <c r="A127" s="283">
        <v>2.0E-4</v>
      </c>
      <c r="B127" s="274" t="s">
        <v>5087</v>
      </c>
      <c r="C127" s="217"/>
      <c r="D127" s="217"/>
      <c r="E127" s="219">
        <v>2.0</v>
      </c>
      <c r="F127" s="217"/>
      <c r="G127" s="217"/>
      <c r="H127" s="217"/>
      <c r="I127" s="217"/>
      <c r="J127" s="217"/>
      <c r="K127" s="217"/>
      <c r="L127" s="217"/>
      <c r="M127" s="217"/>
      <c r="N127" s="217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7"/>
      <c r="Z127" s="217"/>
    </row>
    <row r="128">
      <c r="A128" s="283">
        <v>2.0E-4</v>
      </c>
      <c r="B128" s="274" t="s">
        <v>5458</v>
      </c>
      <c r="C128" s="217"/>
      <c r="D128" s="217"/>
      <c r="E128" s="219">
        <v>1.0</v>
      </c>
      <c r="F128" s="217"/>
      <c r="G128" s="217"/>
      <c r="H128" s="217"/>
      <c r="I128" s="217"/>
      <c r="J128" s="217"/>
      <c r="K128" s="217"/>
      <c r="L128" s="217"/>
      <c r="M128" s="217"/>
      <c r="N128" s="217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7"/>
      <c r="Z128" s="217"/>
    </row>
    <row r="129">
      <c r="A129" s="283">
        <v>2.0E-4</v>
      </c>
      <c r="B129" s="274" t="s">
        <v>5243</v>
      </c>
      <c r="C129" s="217"/>
      <c r="D129" s="217"/>
      <c r="E129" s="219">
        <v>1.0</v>
      </c>
      <c r="F129" s="217"/>
      <c r="G129" s="217"/>
      <c r="H129" s="217"/>
      <c r="I129" s="217"/>
      <c r="J129" s="217"/>
      <c r="K129" s="217"/>
      <c r="L129" s="217"/>
      <c r="M129" s="217"/>
      <c r="N129" s="217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7"/>
      <c r="Z129" s="217"/>
    </row>
    <row r="130">
      <c r="A130" s="283">
        <v>2.0E-4</v>
      </c>
      <c r="B130" s="274" t="s">
        <v>5460</v>
      </c>
      <c r="C130" s="217"/>
      <c r="D130" s="217"/>
      <c r="E130" s="219">
        <v>1.0</v>
      </c>
      <c r="F130" s="217"/>
      <c r="G130" s="217"/>
      <c r="H130" s="217"/>
      <c r="I130" s="217"/>
      <c r="J130" s="217"/>
      <c r="K130" s="217"/>
      <c r="L130" s="217"/>
      <c r="M130" s="217"/>
      <c r="N130" s="217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7"/>
      <c r="Z130" s="217"/>
    </row>
    <row r="131">
      <c r="A131" s="283">
        <v>2.0E-4</v>
      </c>
      <c r="B131" s="274" t="s">
        <v>5461</v>
      </c>
      <c r="C131" s="217"/>
      <c r="D131" s="217"/>
      <c r="E131" s="219">
        <v>1.0</v>
      </c>
      <c r="F131" s="217"/>
      <c r="G131" s="217"/>
      <c r="H131" s="217"/>
      <c r="I131" s="217"/>
      <c r="J131" s="217"/>
      <c r="K131" s="217"/>
      <c r="L131" s="217"/>
      <c r="M131" s="217"/>
      <c r="N131" s="217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7"/>
      <c r="Z131" s="217"/>
    </row>
    <row r="132">
      <c r="A132" s="283">
        <v>2.0E-4</v>
      </c>
      <c r="B132" s="274" t="s">
        <v>5464</v>
      </c>
      <c r="C132" s="217"/>
      <c r="D132" s="217"/>
      <c r="E132" s="219">
        <v>1.0</v>
      </c>
      <c r="F132" s="217"/>
      <c r="G132" s="217"/>
      <c r="H132" s="217"/>
      <c r="I132" s="217"/>
      <c r="J132" s="217"/>
      <c r="K132" s="217"/>
      <c r="L132" s="217"/>
      <c r="M132" s="217"/>
      <c r="N132" s="217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7"/>
      <c r="Z132" s="217"/>
    </row>
    <row r="133">
      <c r="A133" s="283">
        <v>2.0E-4</v>
      </c>
      <c r="B133" s="274" t="s">
        <v>5465</v>
      </c>
      <c r="C133" s="217"/>
      <c r="D133" s="217"/>
      <c r="E133" s="219">
        <v>1.0</v>
      </c>
      <c r="F133" s="217"/>
      <c r="G133" s="217"/>
      <c r="H133" s="217"/>
      <c r="I133" s="217"/>
      <c r="J133" s="217"/>
      <c r="K133" s="217"/>
      <c r="L133" s="217"/>
      <c r="M133" s="217"/>
      <c r="N133" s="217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7"/>
      <c r="Z133" s="217"/>
    </row>
    <row r="134">
      <c r="A134" s="283">
        <v>2.0E-4</v>
      </c>
      <c r="B134" s="274" t="s">
        <v>5099</v>
      </c>
      <c r="C134" s="217"/>
      <c r="D134" s="217"/>
      <c r="E134" s="219">
        <v>1.0</v>
      </c>
      <c r="F134" s="217"/>
      <c r="G134" s="217"/>
      <c r="H134" s="217"/>
      <c r="I134" s="217"/>
      <c r="J134" s="217"/>
      <c r="K134" s="217"/>
      <c r="L134" s="217"/>
      <c r="M134" s="217"/>
      <c r="N134" s="217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7"/>
      <c r="Z134" s="217"/>
    </row>
    <row r="135">
      <c r="A135" s="283">
        <v>2.0E-4</v>
      </c>
      <c r="B135" s="274" t="s">
        <v>5471</v>
      </c>
      <c r="C135" s="217"/>
      <c r="D135" s="217"/>
      <c r="E135" s="219">
        <v>1.0</v>
      </c>
      <c r="F135" s="217"/>
      <c r="G135" s="217"/>
      <c r="H135" s="217"/>
      <c r="I135" s="217"/>
      <c r="J135" s="217"/>
      <c r="K135" s="217"/>
      <c r="L135" s="217"/>
      <c r="M135" s="217"/>
      <c r="N135" s="217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7"/>
      <c r="Z135" s="217"/>
    </row>
    <row r="136">
      <c r="A136" s="283">
        <v>2.0E-4</v>
      </c>
      <c r="B136" s="274" t="s">
        <v>5094</v>
      </c>
      <c r="C136" s="217"/>
      <c r="D136" s="217"/>
      <c r="E136" s="219">
        <v>1.0</v>
      </c>
      <c r="F136" s="217"/>
      <c r="G136" s="217"/>
      <c r="H136" s="217"/>
      <c r="I136" s="217"/>
      <c r="J136" s="217"/>
      <c r="K136" s="217"/>
      <c r="L136" s="217"/>
      <c r="M136" s="217"/>
      <c r="N136" s="217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7"/>
      <c r="Z136" s="217"/>
    </row>
    <row r="137">
      <c r="A137" s="283">
        <v>2.0E-4</v>
      </c>
      <c r="B137" s="274" t="s">
        <v>5472</v>
      </c>
      <c r="C137" s="217"/>
      <c r="D137" s="217"/>
      <c r="E137" s="219">
        <v>2.0</v>
      </c>
      <c r="F137" s="217"/>
      <c r="G137" s="217"/>
      <c r="H137" s="217"/>
      <c r="I137" s="217"/>
      <c r="J137" s="217"/>
      <c r="K137" s="217"/>
      <c r="L137" s="217"/>
      <c r="M137" s="217"/>
      <c r="N137" s="217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>
      <c r="A138" s="283">
        <v>2.0E-4</v>
      </c>
      <c r="B138" s="274" t="s">
        <v>5474</v>
      </c>
      <c r="C138" s="217"/>
      <c r="D138" s="217"/>
      <c r="E138" s="219">
        <v>1.0</v>
      </c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>
      <c r="A139" s="283">
        <v>1.0E-4</v>
      </c>
      <c r="B139" s="274" t="s">
        <v>5160</v>
      </c>
      <c r="C139" s="217"/>
      <c r="D139" s="217"/>
      <c r="E139" s="219">
        <v>1.0</v>
      </c>
      <c r="F139" s="217"/>
      <c r="G139" s="217"/>
      <c r="H139" s="217"/>
      <c r="I139" s="217"/>
      <c r="J139" s="217"/>
      <c r="K139" s="217"/>
      <c r="L139" s="217"/>
      <c r="M139" s="217"/>
      <c r="N139" s="217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>
      <c r="A140" s="283">
        <v>1.0E-4</v>
      </c>
      <c r="B140" s="274" t="s">
        <v>5476</v>
      </c>
      <c r="C140" s="217"/>
      <c r="D140" s="217"/>
      <c r="E140" s="219">
        <v>1.0</v>
      </c>
      <c r="F140" s="217"/>
      <c r="G140" s="217"/>
      <c r="H140" s="217"/>
      <c r="I140" s="217"/>
      <c r="J140" s="217"/>
      <c r="K140" s="217"/>
      <c r="L140" s="217"/>
      <c r="M140" s="217"/>
      <c r="N140" s="217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7"/>
      <c r="Z140" s="217"/>
    </row>
    <row r="141">
      <c r="A141" s="283">
        <v>1.0E-4</v>
      </c>
      <c r="B141" s="274" t="s">
        <v>5478</v>
      </c>
      <c r="C141" s="217"/>
      <c r="D141" s="217"/>
      <c r="E141" s="219">
        <v>1.0</v>
      </c>
      <c r="F141" s="217"/>
      <c r="G141" s="217"/>
      <c r="H141" s="217"/>
      <c r="I141" s="217"/>
      <c r="J141" s="217"/>
      <c r="K141" s="217"/>
      <c r="L141" s="217"/>
      <c r="M141" s="217"/>
      <c r="N141" s="217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7"/>
      <c r="Z141" s="217"/>
    </row>
    <row r="142">
      <c r="A142" s="283">
        <v>1.0E-4</v>
      </c>
      <c r="B142" s="274" t="s">
        <v>4996</v>
      </c>
      <c r="C142" s="217"/>
      <c r="D142" s="217"/>
      <c r="E142" s="219">
        <v>1.0</v>
      </c>
      <c r="F142" s="217"/>
      <c r="G142" s="217"/>
      <c r="H142" s="217"/>
      <c r="I142" s="217"/>
      <c r="J142" s="217"/>
      <c r="K142" s="217"/>
      <c r="L142" s="217"/>
      <c r="M142" s="217"/>
      <c r="N142" s="217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7"/>
      <c r="Z142" s="217"/>
    </row>
    <row r="143">
      <c r="A143" s="283">
        <v>1.0E-4</v>
      </c>
      <c r="B143" s="274" t="s">
        <v>5155</v>
      </c>
      <c r="C143" s="217"/>
      <c r="D143" s="217"/>
      <c r="E143" s="219">
        <v>1.0</v>
      </c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7"/>
      <c r="Z143" s="217"/>
    </row>
    <row r="144">
      <c r="A144" s="283">
        <v>1.0E-4</v>
      </c>
      <c r="B144" s="274" t="s">
        <v>5482</v>
      </c>
      <c r="C144" s="217"/>
      <c r="D144" s="217"/>
      <c r="E144" s="219">
        <v>1.0</v>
      </c>
      <c r="F144" s="217"/>
      <c r="G144" s="217"/>
      <c r="H144" s="217"/>
      <c r="I144" s="217"/>
      <c r="J144" s="217"/>
      <c r="K144" s="217"/>
      <c r="L144" s="217"/>
      <c r="M144" s="217"/>
      <c r="N144" s="217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7"/>
      <c r="Z144" s="217"/>
    </row>
    <row r="145">
      <c r="A145" s="283">
        <v>1.0E-4</v>
      </c>
      <c r="B145" s="274" t="s">
        <v>5486</v>
      </c>
      <c r="C145" s="217"/>
      <c r="D145" s="217"/>
      <c r="E145" s="219">
        <v>1.0</v>
      </c>
      <c r="F145" s="217"/>
      <c r="G145" s="217"/>
      <c r="H145" s="217"/>
      <c r="I145" s="217"/>
      <c r="J145" s="217"/>
      <c r="K145" s="217"/>
      <c r="L145" s="217"/>
      <c r="M145" s="217"/>
      <c r="N145" s="217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7"/>
      <c r="Z145" s="217"/>
    </row>
    <row r="146">
      <c r="A146" s="283">
        <v>1.0E-4</v>
      </c>
      <c r="B146" s="274" t="s">
        <v>5487</v>
      </c>
      <c r="C146" s="217"/>
      <c r="D146" s="217"/>
      <c r="E146" s="219">
        <v>1.0</v>
      </c>
      <c r="F146" s="217"/>
      <c r="G146" s="217"/>
      <c r="H146" s="217"/>
      <c r="I146" s="217"/>
      <c r="J146" s="217"/>
      <c r="K146" s="217"/>
      <c r="L146" s="217"/>
      <c r="M146" s="217"/>
      <c r="N146" s="217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7"/>
      <c r="Z146" s="217"/>
    </row>
    <row r="147">
      <c r="A147" s="283">
        <v>1.0E-4</v>
      </c>
      <c r="B147" s="274" t="s">
        <v>4995</v>
      </c>
      <c r="C147" s="217"/>
      <c r="D147" s="217"/>
      <c r="E147" s="219">
        <v>1.0</v>
      </c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</row>
    <row r="148">
      <c r="A148" s="283">
        <v>1.0E-4</v>
      </c>
      <c r="B148" s="274" t="s">
        <v>5402</v>
      </c>
      <c r="C148" s="217"/>
      <c r="D148" s="217"/>
      <c r="E148" s="219">
        <v>1.0</v>
      </c>
      <c r="F148" s="217"/>
      <c r="G148" s="217"/>
      <c r="H148" s="217"/>
      <c r="I148" s="217"/>
      <c r="J148" s="217"/>
      <c r="K148" s="217"/>
      <c r="L148" s="217"/>
      <c r="M148" s="217"/>
      <c r="N148" s="217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7"/>
      <c r="Z148" s="217"/>
    </row>
    <row r="149">
      <c r="A149" s="283">
        <v>1.0E-4</v>
      </c>
      <c r="B149" s="274" t="s">
        <v>5490</v>
      </c>
      <c r="C149" s="217"/>
      <c r="D149" s="217"/>
      <c r="E149" s="219">
        <v>1.0</v>
      </c>
      <c r="F149" s="217"/>
      <c r="G149" s="217"/>
      <c r="H149" s="217"/>
      <c r="I149" s="217"/>
      <c r="J149" s="217"/>
      <c r="K149" s="217"/>
      <c r="L149" s="217"/>
      <c r="M149" s="217"/>
      <c r="N149" s="217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7"/>
      <c r="Z149" s="217"/>
    </row>
    <row r="150">
      <c r="A150" s="283">
        <v>1.0E-4</v>
      </c>
      <c r="B150" s="274" t="s">
        <v>5491</v>
      </c>
      <c r="C150" s="217"/>
      <c r="D150" s="217"/>
      <c r="E150" s="219">
        <v>1.0</v>
      </c>
      <c r="F150" s="217"/>
      <c r="G150" s="217"/>
      <c r="H150" s="217"/>
      <c r="I150" s="217"/>
      <c r="J150" s="217"/>
      <c r="K150" s="217"/>
      <c r="L150" s="217"/>
      <c r="M150" s="217"/>
      <c r="N150" s="217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7"/>
      <c r="Z150" s="217"/>
    </row>
    <row r="151">
      <c r="A151" s="283">
        <v>1.0E-4</v>
      </c>
      <c r="B151" s="274" t="s">
        <v>5493</v>
      </c>
      <c r="C151" s="217"/>
      <c r="D151" s="217"/>
      <c r="E151" s="219">
        <v>1.0</v>
      </c>
      <c r="F151" s="217"/>
      <c r="G151" s="217"/>
      <c r="H151" s="217"/>
      <c r="I151" s="217"/>
      <c r="J151" s="217"/>
      <c r="K151" s="217"/>
      <c r="L151" s="217"/>
      <c r="M151" s="217"/>
      <c r="N151" s="217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7"/>
      <c r="Z151" s="217"/>
    </row>
    <row r="152">
      <c r="A152" s="283">
        <v>1.0E-4</v>
      </c>
      <c r="B152" s="274" t="s">
        <v>5495</v>
      </c>
      <c r="C152" s="217"/>
      <c r="D152" s="217"/>
      <c r="E152" s="219">
        <v>1.0</v>
      </c>
      <c r="F152" s="217"/>
      <c r="G152" s="217"/>
      <c r="H152" s="217"/>
      <c r="I152" s="217"/>
      <c r="J152" s="217"/>
      <c r="K152" s="217"/>
      <c r="L152" s="217"/>
      <c r="M152" s="217"/>
      <c r="N152" s="217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7"/>
      <c r="Z152" s="217"/>
    </row>
    <row r="153">
      <c r="A153" s="283">
        <v>1.0E-4</v>
      </c>
      <c r="B153" s="274" t="s">
        <v>5496</v>
      </c>
      <c r="C153" s="217"/>
      <c r="D153" s="217"/>
      <c r="E153" s="219">
        <v>1.0</v>
      </c>
      <c r="F153" s="217"/>
      <c r="G153" s="217"/>
      <c r="H153" s="217"/>
      <c r="I153" s="217"/>
      <c r="J153" s="217"/>
      <c r="K153" s="217"/>
      <c r="L153" s="217"/>
      <c r="M153" s="217"/>
      <c r="N153" s="217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7"/>
      <c r="Z153" s="217"/>
    </row>
    <row r="154">
      <c r="A154" s="283">
        <v>1.0E-4</v>
      </c>
      <c r="B154" s="274" t="s">
        <v>5498</v>
      </c>
      <c r="C154" s="217"/>
      <c r="D154" s="217"/>
      <c r="E154" s="219">
        <v>1.0</v>
      </c>
      <c r="F154" s="217"/>
      <c r="G154" s="217"/>
      <c r="H154" s="217"/>
      <c r="I154" s="217"/>
      <c r="J154" s="217"/>
      <c r="K154" s="217"/>
      <c r="L154" s="217"/>
      <c r="M154" s="217"/>
      <c r="N154" s="217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7"/>
      <c r="Z154" s="217"/>
    </row>
    <row r="155">
      <c r="A155" s="283">
        <v>1.0E-4</v>
      </c>
      <c r="B155" s="274" t="s">
        <v>5101</v>
      </c>
      <c r="C155" s="217"/>
      <c r="D155" s="217"/>
      <c r="E155" s="219">
        <v>1.0</v>
      </c>
      <c r="F155" s="217"/>
      <c r="G155" s="217"/>
      <c r="H155" s="217"/>
      <c r="I155" s="217"/>
      <c r="J155" s="217"/>
      <c r="K155" s="217"/>
      <c r="L155" s="217"/>
      <c r="M155" s="217"/>
      <c r="N155" s="217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7"/>
      <c r="Z155" s="217"/>
    </row>
    <row r="156">
      <c r="A156" s="283">
        <v>1.0E-4</v>
      </c>
      <c r="B156" s="274" t="s">
        <v>5499</v>
      </c>
      <c r="C156" s="217"/>
      <c r="D156" s="217"/>
      <c r="E156" s="219">
        <v>1.0</v>
      </c>
      <c r="F156" s="217"/>
      <c r="G156" s="217"/>
      <c r="H156" s="217"/>
      <c r="I156" s="217"/>
      <c r="J156" s="217"/>
      <c r="K156" s="217"/>
      <c r="L156" s="217"/>
      <c r="M156" s="217"/>
      <c r="N156" s="217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7"/>
      <c r="Z156" s="217"/>
    </row>
    <row r="157">
      <c r="A157" s="283">
        <v>1.0E-4</v>
      </c>
      <c r="B157" s="274" t="s">
        <v>5136</v>
      </c>
      <c r="C157" s="217"/>
      <c r="D157" s="217"/>
      <c r="E157" s="219">
        <v>1.0</v>
      </c>
      <c r="F157" s="217"/>
      <c r="G157" s="217"/>
      <c r="H157" s="217"/>
      <c r="I157" s="217"/>
      <c r="J157" s="217"/>
      <c r="K157" s="217"/>
      <c r="L157" s="217"/>
      <c r="M157" s="217"/>
      <c r="N157" s="217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7"/>
      <c r="Z157" s="217"/>
    </row>
    <row r="158">
      <c r="A158" s="283">
        <v>1.0E-4</v>
      </c>
      <c r="B158" s="274" t="s">
        <v>4969</v>
      </c>
      <c r="C158" s="217"/>
      <c r="D158" s="217"/>
      <c r="E158" s="219">
        <v>1.0</v>
      </c>
      <c r="F158" s="217"/>
      <c r="G158" s="217"/>
      <c r="H158" s="217"/>
      <c r="I158" s="217"/>
      <c r="J158" s="217"/>
      <c r="K158" s="217"/>
      <c r="L158" s="217"/>
      <c r="M158" s="217"/>
      <c r="N158" s="217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7"/>
      <c r="Z158" s="217"/>
    </row>
    <row r="159">
      <c r="A159" s="283">
        <v>1.0E-4</v>
      </c>
      <c r="B159" s="274" t="s">
        <v>5500</v>
      </c>
      <c r="C159" s="217"/>
      <c r="D159" s="217"/>
      <c r="E159" s="219">
        <v>1.0</v>
      </c>
      <c r="F159" s="217"/>
      <c r="G159" s="217"/>
      <c r="H159" s="217"/>
      <c r="I159" s="217"/>
      <c r="J159" s="217"/>
      <c r="K159" s="217"/>
      <c r="L159" s="217"/>
      <c r="M159" s="217"/>
      <c r="N159" s="217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7"/>
      <c r="Z159" s="217"/>
    </row>
    <row r="160">
      <c r="A160" s="283">
        <v>1.0E-4</v>
      </c>
      <c r="B160" s="274" t="s">
        <v>5100</v>
      </c>
      <c r="C160" s="217"/>
      <c r="D160" s="217"/>
      <c r="E160" s="219">
        <v>1.0</v>
      </c>
      <c r="F160" s="217"/>
      <c r="G160" s="217"/>
      <c r="H160" s="217"/>
      <c r="I160" s="217"/>
      <c r="J160" s="217"/>
      <c r="K160" s="217"/>
      <c r="L160" s="217"/>
      <c r="M160" s="217"/>
      <c r="N160" s="217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7"/>
      <c r="Z160" s="217"/>
    </row>
    <row r="161">
      <c r="A161" s="283">
        <v>1.0E-4</v>
      </c>
      <c r="B161" s="274" t="s">
        <v>5501</v>
      </c>
      <c r="C161" s="217"/>
      <c r="D161" s="217"/>
      <c r="E161" s="219">
        <v>1.0</v>
      </c>
      <c r="F161" s="217"/>
      <c r="G161" s="217"/>
      <c r="H161" s="217"/>
      <c r="I161" s="217"/>
      <c r="J161" s="217"/>
      <c r="K161" s="217"/>
      <c r="L161" s="217"/>
      <c r="M161" s="217"/>
      <c r="N161" s="217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7"/>
      <c r="Z161" s="217"/>
    </row>
    <row r="162">
      <c r="A162" s="283">
        <v>1.0E-4</v>
      </c>
      <c r="B162" s="274" t="s">
        <v>4986</v>
      </c>
      <c r="C162" s="217"/>
      <c r="D162" s="217"/>
      <c r="E162" s="219">
        <v>1.0</v>
      </c>
      <c r="F162" s="217"/>
      <c r="G162" s="217"/>
      <c r="H162" s="217"/>
      <c r="I162" s="217"/>
      <c r="J162" s="217"/>
      <c r="K162" s="217"/>
      <c r="L162" s="217"/>
      <c r="M162" s="217"/>
      <c r="N162" s="217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7"/>
      <c r="Z162" s="217"/>
    </row>
    <row r="163">
      <c r="A163" s="283">
        <v>1.0E-4</v>
      </c>
      <c r="B163" s="274" t="s">
        <v>5502</v>
      </c>
      <c r="C163" s="217"/>
      <c r="D163" s="217"/>
      <c r="E163" s="219">
        <v>1.0</v>
      </c>
      <c r="F163" s="217"/>
      <c r="G163" s="217"/>
      <c r="H163" s="217"/>
      <c r="I163" s="217"/>
      <c r="J163" s="217"/>
      <c r="K163" s="217"/>
      <c r="L163" s="217"/>
      <c r="M163" s="217"/>
      <c r="N163" s="217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7"/>
      <c r="Z163" s="217"/>
    </row>
    <row r="164">
      <c r="A164" s="283">
        <v>1.0E-4</v>
      </c>
      <c r="B164" s="274" t="s">
        <v>5505</v>
      </c>
      <c r="C164" s="217"/>
      <c r="D164" s="217"/>
      <c r="E164" s="219">
        <v>1.0</v>
      </c>
      <c r="F164" s="217"/>
      <c r="G164" s="217"/>
      <c r="H164" s="217"/>
      <c r="I164" s="217"/>
      <c r="J164" s="217"/>
      <c r="K164" s="217"/>
      <c r="L164" s="217"/>
      <c r="M164" s="217"/>
      <c r="N164" s="217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7"/>
      <c r="Z164" s="217"/>
    </row>
    <row r="165">
      <c r="A165" s="283">
        <v>1.0E-4</v>
      </c>
      <c r="B165" s="274" t="s">
        <v>5506</v>
      </c>
      <c r="C165" s="217"/>
      <c r="D165" s="217"/>
      <c r="E165" s="219">
        <v>1.0</v>
      </c>
      <c r="F165" s="217"/>
      <c r="G165" s="217"/>
      <c r="H165" s="217"/>
      <c r="I165" s="217"/>
      <c r="J165" s="217"/>
      <c r="K165" s="217"/>
      <c r="L165" s="217"/>
      <c r="M165" s="217"/>
      <c r="N165" s="217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7"/>
      <c r="Z165" s="217"/>
    </row>
    <row r="166">
      <c r="A166" s="283">
        <v>1.0E-4</v>
      </c>
      <c r="B166" s="274" t="s">
        <v>5507</v>
      </c>
      <c r="C166" s="217"/>
      <c r="D166" s="217"/>
      <c r="E166" s="219">
        <v>1.0</v>
      </c>
      <c r="F166" s="217"/>
      <c r="G166" s="217"/>
      <c r="H166" s="217"/>
      <c r="I166" s="217"/>
      <c r="J166" s="217"/>
      <c r="K166" s="217"/>
      <c r="L166" s="217"/>
      <c r="M166" s="217"/>
      <c r="N166" s="217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7"/>
      <c r="Z166" s="217"/>
    </row>
    <row r="167">
      <c r="A167" s="283">
        <v>1.0E-4</v>
      </c>
      <c r="B167" s="274" t="s">
        <v>5508</v>
      </c>
      <c r="C167" s="217"/>
      <c r="D167" s="217"/>
      <c r="E167" s="219">
        <v>1.0</v>
      </c>
      <c r="F167" s="217"/>
      <c r="G167" s="217"/>
      <c r="H167" s="217"/>
      <c r="I167" s="217"/>
      <c r="J167" s="217"/>
      <c r="K167" s="217"/>
      <c r="L167" s="217"/>
      <c r="M167" s="217"/>
      <c r="N167" s="217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7"/>
      <c r="Z167" s="217"/>
    </row>
    <row r="168">
      <c r="A168" s="283">
        <v>1.0E-4</v>
      </c>
      <c r="B168" s="274" t="s">
        <v>5509</v>
      </c>
      <c r="C168" s="217"/>
      <c r="D168" s="217"/>
      <c r="E168" s="219">
        <v>1.0</v>
      </c>
      <c r="F168" s="217"/>
      <c r="G168" s="217"/>
      <c r="H168" s="217"/>
      <c r="I168" s="217"/>
      <c r="J168" s="217"/>
      <c r="K168" s="217"/>
      <c r="L168" s="217"/>
      <c r="M168" s="217"/>
      <c r="N168" s="217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7"/>
      <c r="Z168" s="217"/>
    </row>
    <row r="169">
      <c r="A169" s="283">
        <v>1.0E-4</v>
      </c>
      <c r="B169" s="274" t="s">
        <v>5510</v>
      </c>
      <c r="C169" s="217"/>
      <c r="D169" s="217"/>
      <c r="E169" s="219">
        <v>1.0</v>
      </c>
      <c r="F169" s="217"/>
      <c r="G169" s="217"/>
      <c r="H169" s="217"/>
      <c r="I169" s="217"/>
      <c r="J169" s="217"/>
      <c r="K169" s="217"/>
      <c r="L169" s="217"/>
      <c r="M169" s="217"/>
      <c r="N169" s="217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7"/>
      <c r="Z169" s="217"/>
    </row>
    <row r="170">
      <c r="A170" s="283">
        <v>1.0E-4</v>
      </c>
      <c r="B170" s="274" t="s">
        <v>5511</v>
      </c>
      <c r="C170" s="217"/>
      <c r="D170" s="217"/>
      <c r="E170" s="219">
        <v>1.0</v>
      </c>
      <c r="F170" s="217"/>
      <c r="G170" s="217"/>
      <c r="H170" s="217"/>
      <c r="I170" s="217"/>
      <c r="J170" s="217"/>
      <c r="K170" s="217"/>
      <c r="L170" s="217"/>
      <c r="M170" s="217"/>
      <c r="N170" s="217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7"/>
      <c r="Z170" s="217"/>
    </row>
    <row r="171">
      <c r="A171" s="283">
        <v>1.0E-4</v>
      </c>
      <c r="B171" s="274" t="s">
        <v>5512</v>
      </c>
      <c r="C171" s="217"/>
      <c r="D171" s="217"/>
      <c r="E171" s="219">
        <v>1.0</v>
      </c>
      <c r="F171" s="217"/>
      <c r="G171" s="217"/>
      <c r="H171" s="217"/>
      <c r="I171" s="217"/>
      <c r="J171" s="217"/>
      <c r="K171" s="217"/>
      <c r="L171" s="217"/>
      <c r="M171" s="217"/>
      <c r="N171" s="217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7"/>
      <c r="Z171" s="217"/>
    </row>
    <row r="172">
      <c r="A172" s="283">
        <v>1.0E-4</v>
      </c>
      <c r="B172" s="274" t="s">
        <v>5513</v>
      </c>
      <c r="C172" s="217"/>
      <c r="D172" s="217"/>
      <c r="E172" s="219">
        <v>1.0</v>
      </c>
      <c r="F172" s="217"/>
      <c r="G172" s="217"/>
      <c r="H172" s="217"/>
      <c r="I172" s="217"/>
      <c r="J172" s="217"/>
      <c r="K172" s="217"/>
      <c r="L172" s="217"/>
      <c r="M172" s="217"/>
      <c r="N172" s="217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7"/>
      <c r="Z172" s="217"/>
    </row>
    <row r="173">
      <c r="A173" s="283">
        <v>1.0E-4</v>
      </c>
      <c r="B173" s="274" t="s">
        <v>5514</v>
      </c>
      <c r="C173" s="217"/>
      <c r="D173" s="217"/>
      <c r="E173" s="219">
        <v>1.0</v>
      </c>
      <c r="F173" s="217"/>
      <c r="G173" s="217"/>
      <c r="H173" s="217"/>
      <c r="I173" s="217"/>
      <c r="J173" s="217"/>
      <c r="K173" s="217"/>
      <c r="L173" s="217"/>
      <c r="M173" s="217"/>
      <c r="N173" s="217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7"/>
      <c r="Z173" s="217"/>
    </row>
    <row r="174">
      <c r="A174" s="283">
        <v>1.0E-4</v>
      </c>
      <c r="B174" s="274" t="s">
        <v>5516</v>
      </c>
      <c r="C174" s="217"/>
      <c r="D174" s="217"/>
      <c r="E174" s="219">
        <v>1.0</v>
      </c>
      <c r="F174" s="217"/>
      <c r="G174" s="217"/>
      <c r="H174" s="217"/>
      <c r="I174" s="217"/>
      <c r="J174" s="217"/>
      <c r="K174" s="217"/>
      <c r="L174" s="217"/>
      <c r="M174" s="217"/>
      <c r="N174" s="217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7"/>
      <c r="Z174" s="217"/>
    </row>
    <row r="175">
      <c r="A175" s="283">
        <v>1.0E-4</v>
      </c>
      <c r="B175" s="274" t="s">
        <v>5517</v>
      </c>
      <c r="C175" s="217"/>
      <c r="D175" s="217"/>
      <c r="E175" s="219">
        <v>1.0</v>
      </c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7"/>
      <c r="Z175" s="217"/>
    </row>
    <row r="176">
      <c r="A176" s="283">
        <v>1.0E-4</v>
      </c>
      <c r="B176" s="274" t="s">
        <v>5519</v>
      </c>
      <c r="C176" s="217"/>
      <c r="D176" s="217"/>
      <c r="E176" s="219">
        <v>1.0</v>
      </c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7"/>
      <c r="Z176" s="217"/>
    </row>
    <row r="177">
      <c r="A177" s="283">
        <v>1.0E-4</v>
      </c>
      <c r="B177" s="274" t="s">
        <v>5520</v>
      </c>
      <c r="C177" s="217"/>
      <c r="D177" s="217"/>
      <c r="E177" s="219">
        <v>1.0</v>
      </c>
      <c r="F177" s="217"/>
      <c r="G177" s="217"/>
      <c r="H177" s="217"/>
      <c r="I177" s="217"/>
      <c r="J177" s="217"/>
      <c r="K177" s="217"/>
      <c r="L177" s="217"/>
      <c r="M177" s="217"/>
      <c r="N177" s="217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7"/>
      <c r="Z177" s="217"/>
    </row>
    <row r="178">
      <c r="A178" s="283">
        <v>1.0E-4</v>
      </c>
      <c r="B178" s="274" t="s">
        <v>5522</v>
      </c>
      <c r="C178" s="217"/>
      <c r="D178" s="217"/>
      <c r="E178" s="219">
        <v>1.0</v>
      </c>
      <c r="F178" s="217"/>
      <c r="G178" s="217"/>
      <c r="H178" s="217"/>
      <c r="I178" s="217"/>
      <c r="J178" s="217"/>
      <c r="K178" s="217"/>
      <c r="L178" s="217"/>
      <c r="M178" s="217"/>
      <c r="N178" s="217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7"/>
      <c r="Z178" s="217"/>
    </row>
    <row r="179">
      <c r="A179" s="283">
        <v>1.0E-4</v>
      </c>
      <c r="B179" s="274" t="s">
        <v>5127</v>
      </c>
      <c r="C179" s="217"/>
      <c r="D179" s="217"/>
      <c r="E179" s="219">
        <v>1.0</v>
      </c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7"/>
      <c r="Z179" s="217"/>
    </row>
    <row r="180">
      <c r="A180" s="283">
        <v>1.0E-4</v>
      </c>
      <c r="B180" s="274" t="s">
        <v>5084</v>
      </c>
      <c r="C180" s="217"/>
      <c r="D180" s="217"/>
      <c r="E180" s="219">
        <v>1.0</v>
      </c>
      <c r="F180" s="217"/>
      <c r="G180" s="217"/>
      <c r="H180" s="217"/>
      <c r="I180" s="217"/>
      <c r="J180" s="217"/>
      <c r="K180" s="217"/>
      <c r="L180" s="217"/>
      <c r="M180" s="217"/>
      <c r="N180" s="217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7"/>
      <c r="Z180" s="217"/>
    </row>
    <row r="181">
      <c r="A181" s="283">
        <v>1.0E-4</v>
      </c>
      <c r="B181" s="274" t="s">
        <v>5523</v>
      </c>
      <c r="C181" s="217"/>
      <c r="D181" s="217"/>
      <c r="E181" s="219">
        <v>1.0</v>
      </c>
      <c r="F181" s="217"/>
      <c r="G181" s="217"/>
      <c r="H181" s="217"/>
      <c r="I181" s="217"/>
      <c r="J181" s="217"/>
      <c r="K181" s="217"/>
      <c r="L181" s="217"/>
      <c r="M181" s="217"/>
      <c r="N181" s="217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7"/>
      <c r="Z181" s="217"/>
    </row>
    <row r="182">
      <c r="A182" s="283">
        <v>1.0E-4</v>
      </c>
      <c r="B182" s="274" t="s">
        <v>5525</v>
      </c>
      <c r="C182" s="217"/>
      <c r="D182" s="217"/>
      <c r="E182" s="219">
        <v>1.0</v>
      </c>
      <c r="F182" s="217"/>
      <c r="G182" s="217"/>
      <c r="H182" s="217"/>
      <c r="I182" s="217"/>
      <c r="J182" s="217"/>
      <c r="K182" s="217"/>
      <c r="L182" s="217"/>
      <c r="M182" s="217"/>
      <c r="N182" s="217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7"/>
      <c r="Z182" s="217"/>
    </row>
    <row r="183">
      <c r="A183" s="283">
        <v>1.0E-4</v>
      </c>
      <c r="B183" s="274" t="s">
        <v>5526</v>
      </c>
      <c r="C183" s="217"/>
      <c r="D183" s="217"/>
      <c r="E183" s="219">
        <v>1.0</v>
      </c>
      <c r="F183" s="217"/>
      <c r="G183" s="217"/>
      <c r="H183" s="217"/>
      <c r="I183" s="217"/>
      <c r="J183" s="217"/>
      <c r="K183" s="217"/>
      <c r="L183" s="217"/>
      <c r="M183" s="217"/>
      <c r="N183" s="217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7"/>
      <c r="Z183" s="217"/>
    </row>
    <row r="184">
      <c r="A184" s="283">
        <v>1.0E-4</v>
      </c>
      <c r="B184" s="274" t="s">
        <v>5056</v>
      </c>
      <c r="C184" s="217"/>
      <c r="D184" s="217"/>
      <c r="E184" s="219">
        <v>1.0</v>
      </c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7"/>
      <c r="Z184" s="217"/>
    </row>
    <row r="185">
      <c r="A185" s="283">
        <v>1.0E-4</v>
      </c>
      <c r="B185" s="274" t="s">
        <v>5072</v>
      </c>
      <c r="C185" s="217"/>
      <c r="D185" s="217"/>
      <c r="E185" s="219">
        <v>1.0</v>
      </c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7"/>
      <c r="Z185" s="217"/>
    </row>
    <row r="186">
      <c r="A186" s="283">
        <v>1.0E-4</v>
      </c>
      <c r="B186" s="274" t="s">
        <v>4979</v>
      </c>
      <c r="C186" s="217"/>
      <c r="D186" s="217"/>
      <c r="E186" s="219">
        <v>1.0</v>
      </c>
      <c r="F186" s="217"/>
      <c r="G186" s="217"/>
      <c r="H186" s="217"/>
      <c r="I186" s="217"/>
      <c r="J186" s="217"/>
      <c r="K186" s="217"/>
      <c r="L186" s="217"/>
      <c r="M186" s="217"/>
      <c r="N186" s="217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7"/>
      <c r="Z186" s="217"/>
    </row>
    <row r="187">
      <c r="A187" s="283">
        <v>1.0E-4</v>
      </c>
      <c r="B187" s="274" t="s">
        <v>5184</v>
      </c>
      <c r="C187" s="217"/>
      <c r="D187" s="217"/>
      <c r="E187" s="219">
        <v>1.0</v>
      </c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7"/>
      <c r="Z187" s="217"/>
    </row>
    <row r="188">
      <c r="A188" s="283">
        <v>1.0E-4</v>
      </c>
      <c r="B188" s="274" t="s">
        <v>5095</v>
      </c>
      <c r="C188" s="217"/>
      <c r="D188" s="217"/>
      <c r="E188" s="219">
        <v>1.0</v>
      </c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7"/>
      <c r="Z188" s="217"/>
    </row>
    <row r="189">
      <c r="A189" s="283">
        <v>1.0E-4</v>
      </c>
      <c r="B189" s="274" t="s">
        <v>5466</v>
      </c>
      <c r="C189" s="217"/>
      <c r="D189" s="217"/>
      <c r="E189" s="219">
        <v>1.0</v>
      </c>
      <c r="F189" s="217"/>
      <c r="G189" s="217"/>
      <c r="H189" s="217"/>
      <c r="I189" s="217"/>
      <c r="J189" s="217"/>
      <c r="K189" s="217"/>
      <c r="L189" s="217"/>
      <c r="M189" s="217"/>
      <c r="N189" s="217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7"/>
      <c r="Z189" s="217"/>
    </row>
    <row r="190">
      <c r="A190" s="283">
        <v>1.0E-4</v>
      </c>
      <c r="B190" s="274" t="s">
        <v>5348</v>
      </c>
      <c r="C190" s="217"/>
      <c r="D190" s="217"/>
      <c r="E190" s="219">
        <v>1.0</v>
      </c>
      <c r="F190" s="217"/>
      <c r="G190" s="217"/>
      <c r="H190" s="217"/>
      <c r="I190" s="217"/>
      <c r="J190" s="217"/>
      <c r="K190" s="217"/>
      <c r="L190" s="217"/>
      <c r="M190" s="217"/>
      <c r="N190" s="217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7"/>
      <c r="Z190" s="217"/>
    </row>
    <row r="191">
      <c r="A191" s="283">
        <v>1.0E-4</v>
      </c>
      <c r="B191" s="274" t="s">
        <v>5531</v>
      </c>
      <c r="C191" s="217"/>
      <c r="D191" s="217"/>
      <c r="E191" s="219">
        <v>1.0</v>
      </c>
      <c r="F191" s="217"/>
      <c r="G191" s="217"/>
      <c r="H191" s="217"/>
      <c r="I191" s="217"/>
      <c r="J191" s="217"/>
      <c r="K191" s="217"/>
      <c r="L191" s="217"/>
      <c r="M191" s="217"/>
      <c r="N191" s="217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7"/>
      <c r="Z191" s="217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1.86"/>
    <col customWidth="1" min="3" max="3" width="19.43"/>
  </cols>
  <sheetData>
    <row r="1">
      <c r="A1" s="274" t="s">
        <v>5273</v>
      </c>
      <c r="B1" s="200" t="s">
        <v>5274</v>
      </c>
      <c r="C1" s="206" t="s">
        <v>4874</v>
      </c>
      <c r="D1" s="206" t="s">
        <v>5275</v>
      </c>
      <c r="E1" s="206" t="s">
        <v>5276</v>
      </c>
    </row>
    <row r="2">
      <c r="A2" s="292" t="s">
        <v>5277</v>
      </c>
      <c r="B2" s="293"/>
      <c r="E2" s="132">
        <v>161.0</v>
      </c>
    </row>
    <row r="3">
      <c r="A3" s="283">
        <v>0.1697</v>
      </c>
      <c r="B3" s="274" t="s">
        <v>4937</v>
      </c>
      <c r="C3" s="132" t="s">
        <v>1559</v>
      </c>
      <c r="D3" s="132" t="s">
        <v>4805</v>
      </c>
      <c r="E3" s="132">
        <v>10.0</v>
      </c>
      <c r="H3" s="173">
        <f>sum(A3:A18)</f>
        <v>0.9235</v>
      </c>
    </row>
    <row r="4">
      <c r="A4" s="283">
        <v>0.1374</v>
      </c>
      <c r="B4" s="274" t="s">
        <v>5279</v>
      </c>
      <c r="C4" s="132" t="s">
        <v>5280</v>
      </c>
      <c r="D4" s="132" t="s">
        <v>5281</v>
      </c>
      <c r="E4" s="132">
        <v>3.0</v>
      </c>
      <c r="H4" s="173">
        <f>100%-H3</f>
        <v>0.0765</v>
      </c>
    </row>
    <row r="5">
      <c r="A5" s="283">
        <v>0.1315</v>
      </c>
      <c r="B5" s="274" t="s">
        <v>5002</v>
      </c>
      <c r="C5" s="196" t="s">
        <v>1453</v>
      </c>
      <c r="D5" s="132" t="s">
        <v>4799</v>
      </c>
      <c r="E5" s="132">
        <v>3.0</v>
      </c>
      <c r="H5">
        <f>108-18</f>
        <v>90</v>
      </c>
    </row>
    <row r="6">
      <c r="A6" s="283">
        <v>0.0786</v>
      </c>
      <c r="B6" s="274" t="s">
        <v>4979</v>
      </c>
      <c r="C6" s="197" t="s">
        <v>5287</v>
      </c>
      <c r="D6" s="132" t="s">
        <v>5288</v>
      </c>
      <c r="E6" s="132">
        <v>13.0</v>
      </c>
    </row>
    <row r="7">
      <c r="A7" s="283">
        <v>0.0682</v>
      </c>
      <c r="B7" s="274" t="s">
        <v>5290</v>
      </c>
      <c r="C7" s="196" t="s">
        <v>439</v>
      </c>
      <c r="D7" s="132" t="s">
        <v>5291</v>
      </c>
      <c r="E7" s="132">
        <v>4.0</v>
      </c>
    </row>
    <row r="8">
      <c r="A8" s="283">
        <v>0.0569</v>
      </c>
      <c r="B8" s="274" t="s">
        <v>5292</v>
      </c>
      <c r="C8" s="197" t="s">
        <v>5293</v>
      </c>
      <c r="D8" s="132" t="s">
        <v>5294</v>
      </c>
      <c r="E8" s="132">
        <v>5.0</v>
      </c>
    </row>
    <row r="9">
      <c r="A9" s="283">
        <v>0.0458</v>
      </c>
      <c r="B9" s="274" t="s">
        <v>5055</v>
      </c>
      <c r="C9" s="196" t="s">
        <v>1874</v>
      </c>
      <c r="D9" s="132" t="s">
        <v>5295</v>
      </c>
      <c r="E9" s="132">
        <v>1.0</v>
      </c>
    </row>
    <row r="10">
      <c r="A10" s="283">
        <v>0.0429</v>
      </c>
      <c r="B10" s="274" t="s">
        <v>5296</v>
      </c>
      <c r="C10" s="196" t="s">
        <v>568</v>
      </c>
      <c r="D10" s="132" t="s">
        <v>5297</v>
      </c>
      <c r="E10" s="132">
        <v>3.0</v>
      </c>
    </row>
    <row r="11">
      <c r="A11" s="283">
        <v>0.0406</v>
      </c>
      <c r="B11" s="274" t="s">
        <v>5056</v>
      </c>
      <c r="C11" s="196" t="s">
        <v>5298</v>
      </c>
      <c r="D11" s="132" t="s">
        <v>4876</v>
      </c>
      <c r="E11" s="132">
        <v>5.0</v>
      </c>
    </row>
    <row r="12">
      <c r="A12" s="283">
        <v>0.0328</v>
      </c>
      <c r="B12" s="274" t="s">
        <v>5016</v>
      </c>
      <c r="C12" s="196" t="s">
        <v>1440</v>
      </c>
      <c r="D12" s="132" t="s">
        <v>4874</v>
      </c>
      <c r="E12" s="132">
        <v>8.0</v>
      </c>
    </row>
    <row r="13">
      <c r="A13" s="283">
        <v>0.0301</v>
      </c>
      <c r="B13" s="274" t="s">
        <v>5299</v>
      </c>
      <c r="C13" s="196" t="s">
        <v>5300</v>
      </c>
      <c r="D13" s="132" t="s">
        <v>5301</v>
      </c>
      <c r="E13" s="132">
        <v>3.0</v>
      </c>
    </row>
    <row r="14">
      <c r="A14" s="283">
        <v>0.0227</v>
      </c>
      <c r="B14" s="274" t="s">
        <v>5302</v>
      </c>
      <c r="C14" s="300" t="s">
        <v>5303</v>
      </c>
      <c r="D14" s="132" t="s">
        <v>4879</v>
      </c>
      <c r="E14" s="132">
        <v>1.0</v>
      </c>
    </row>
    <row r="15">
      <c r="A15" s="283">
        <v>0.0218</v>
      </c>
      <c r="B15" s="274" t="s">
        <v>5304</v>
      </c>
      <c r="C15" s="196" t="s">
        <v>27</v>
      </c>
      <c r="D15" s="132" t="s">
        <v>5305</v>
      </c>
      <c r="E15" s="132">
        <v>1.0</v>
      </c>
    </row>
    <row r="16">
      <c r="A16" s="283">
        <v>0.0183</v>
      </c>
      <c r="B16" s="274" t="s">
        <v>5038</v>
      </c>
      <c r="C16" s="132" t="s">
        <v>3743</v>
      </c>
      <c r="D16" s="132" t="s">
        <v>5306</v>
      </c>
      <c r="E16" s="132">
        <v>1.0</v>
      </c>
    </row>
    <row r="17">
      <c r="A17" s="283">
        <v>0.0156</v>
      </c>
      <c r="B17" s="274" t="s">
        <v>5307</v>
      </c>
      <c r="C17" s="132" t="s">
        <v>5308</v>
      </c>
      <c r="D17" s="132" t="s">
        <v>5309</v>
      </c>
      <c r="E17" s="132">
        <v>5.0</v>
      </c>
    </row>
    <row r="18">
      <c r="A18" s="285">
        <v>0.0106</v>
      </c>
      <c r="B18" s="287" t="s">
        <v>4942</v>
      </c>
      <c r="C18" s="166" t="s">
        <v>5310</v>
      </c>
      <c r="D18" s="166" t="s">
        <v>4826</v>
      </c>
      <c r="E18" s="166">
        <v>1.0</v>
      </c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</row>
    <row r="19">
      <c r="A19" s="283">
        <v>0.0095</v>
      </c>
      <c r="B19" s="274" t="s">
        <v>4984</v>
      </c>
      <c r="E19" s="132">
        <v>1.0</v>
      </c>
    </row>
    <row r="20">
      <c r="A20" s="283">
        <v>0.0086</v>
      </c>
      <c r="B20" s="274" t="s">
        <v>5312</v>
      </c>
      <c r="E20" s="132">
        <v>2.0</v>
      </c>
    </row>
    <row r="21">
      <c r="A21" s="283">
        <v>0.0085</v>
      </c>
      <c r="B21" s="274" t="s">
        <v>5060</v>
      </c>
      <c r="E21" s="132">
        <v>3.0</v>
      </c>
    </row>
    <row r="22">
      <c r="A22" s="283">
        <v>0.0072</v>
      </c>
      <c r="B22" s="274" t="s">
        <v>5313</v>
      </c>
      <c r="E22" s="132">
        <v>2.0</v>
      </c>
    </row>
    <row r="23">
      <c r="A23" s="283">
        <v>0.006</v>
      </c>
      <c r="B23" s="274" t="s">
        <v>5314</v>
      </c>
      <c r="E23" s="132">
        <v>2.0</v>
      </c>
    </row>
    <row r="24">
      <c r="A24" s="283">
        <v>0.0041</v>
      </c>
      <c r="B24" s="274" t="s">
        <v>5315</v>
      </c>
      <c r="E24" s="132">
        <v>1.0</v>
      </c>
    </row>
    <row r="25">
      <c r="A25" s="283">
        <v>0.0037</v>
      </c>
      <c r="B25" s="274" t="s">
        <v>5316</v>
      </c>
      <c r="E25" s="132">
        <v>1.0</v>
      </c>
    </row>
    <row r="26">
      <c r="A26" s="283">
        <v>0.003</v>
      </c>
      <c r="B26" s="274" t="s">
        <v>5062</v>
      </c>
      <c r="E26" s="132">
        <v>1.0</v>
      </c>
    </row>
    <row r="27">
      <c r="A27" s="283">
        <v>0.0025</v>
      </c>
      <c r="B27" s="274" t="s">
        <v>5317</v>
      </c>
      <c r="E27" s="132">
        <v>1.0</v>
      </c>
    </row>
    <row r="28">
      <c r="A28" s="283">
        <v>0.0024</v>
      </c>
      <c r="B28" s="274" t="s">
        <v>5108</v>
      </c>
      <c r="E28" s="132">
        <v>1.0</v>
      </c>
    </row>
    <row r="29">
      <c r="A29" s="283">
        <v>0.0021</v>
      </c>
      <c r="B29" s="274" t="s">
        <v>5109</v>
      </c>
      <c r="E29" s="132">
        <v>1.0</v>
      </c>
    </row>
    <row r="30">
      <c r="A30" s="283">
        <v>0.0019</v>
      </c>
      <c r="B30" s="274" t="s">
        <v>5319</v>
      </c>
      <c r="E30" s="132">
        <v>1.0</v>
      </c>
    </row>
    <row r="31">
      <c r="A31" s="283">
        <v>0.0017</v>
      </c>
      <c r="B31" s="274" t="s">
        <v>5321</v>
      </c>
      <c r="E31" s="132">
        <v>1.0</v>
      </c>
    </row>
    <row r="32">
      <c r="A32" s="283">
        <v>0.0017</v>
      </c>
      <c r="B32" s="274" t="s">
        <v>5322</v>
      </c>
      <c r="E32" s="132">
        <v>1.0</v>
      </c>
    </row>
    <row r="33">
      <c r="A33" s="283">
        <v>0.0012</v>
      </c>
      <c r="B33" s="274" t="s">
        <v>5324</v>
      </c>
      <c r="E33" s="132">
        <v>1.0</v>
      </c>
    </row>
    <row r="34">
      <c r="A34" s="283">
        <v>7.0E-4</v>
      </c>
      <c r="B34" s="274" t="s">
        <v>5325</v>
      </c>
      <c r="E34" s="132">
        <v>1.0</v>
      </c>
    </row>
    <row r="35">
      <c r="A35" s="283">
        <v>7.0E-4</v>
      </c>
      <c r="B35" s="274" t="s">
        <v>5327</v>
      </c>
      <c r="E35" s="132">
        <v>1.0</v>
      </c>
    </row>
    <row r="36">
      <c r="A36" s="283">
        <v>6.0E-4</v>
      </c>
      <c r="B36" s="274" t="s">
        <v>5328</v>
      </c>
      <c r="E36" s="132">
        <v>1.0</v>
      </c>
    </row>
    <row r="37">
      <c r="A37" s="283">
        <v>6.0E-4</v>
      </c>
      <c r="B37" s="274" t="s">
        <v>5329</v>
      </c>
      <c r="E37" s="132">
        <v>1.0</v>
      </c>
    </row>
    <row r="38">
      <c r="A38" s="283">
        <v>6.0E-4</v>
      </c>
      <c r="B38" s="274" t="s">
        <v>5331</v>
      </c>
      <c r="E38" s="132">
        <v>1.0</v>
      </c>
    </row>
    <row r="39">
      <c r="A39" s="283">
        <v>6.0E-4</v>
      </c>
      <c r="B39" s="274" t="s">
        <v>5332</v>
      </c>
      <c r="E39" s="132">
        <v>1.0</v>
      </c>
    </row>
    <row r="40">
      <c r="A40" s="283">
        <v>6.0E-4</v>
      </c>
      <c r="B40" s="274" t="s">
        <v>5333</v>
      </c>
      <c r="E40" s="132">
        <v>1.0</v>
      </c>
    </row>
    <row r="41">
      <c r="A41" s="283">
        <v>5.0E-4</v>
      </c>
      <c r="B41" s="274" t="s">
        <v>5334</v>
      </c>
      <c r="E41" s="132">
        <v>1.0</v>
      </c>
    </row>
    <row r="42">
      <c r="A42" s="283">
        <v>5.0E-4</v>
      </c>
      <c r="B42" s="274" t="s">
        <v>5107</v>
      </c>
      <c r="E42" s="132">
        <v>1.0</v>
      </c>
    </row>
    <row r="43">
      <c r="A43" s="283">
        <v>4.0E-4</v>
      </c>
      <c r="B43" s="274" t="s">
        <v>5335</v>
      </c>
      <c r="E43" s="132">
        <v>1.0</v>
      </c>
    </row>
    <row r="44">
      <c r="A44" s="283">
        <v>4.0E-4</v>
      </c>
      <c r="B44" s="274" t="s">
        <v>5337</v>
      </c>
      <c r="E44" s="132">
        <v>1.0</v>
      </c>
    </row>
    <row r="45">
      <c r="A45" s="283">
        <v>4.0E-4</v>
      </c>
      <c r="B45" s="274" t="s">
        <v>5338</v>
      </c>
      <c r="E45" s="132">
        <v>1.0</v>
      </c>
    </row>
    <row r="46">
      <c r="A46" s="283">
        <v>4.0E-4</v>
      </c>
      <c r="B46" s="274" t="s">
        <v>5339</v>
      </c>
      <c r="E46" s="132">
        <v>1.0</v>
      </c>
    </row>
    <row r="47">
      <c r="A47" s="283">
        <v>4.0E-4</v>
      </c>
      <c r="B47" s="274" t="s">
        <v>5340</v>
      </c>
      <c r="E47" s="132">
        <v>1.0</v>
      </c>
    </row>
    <row r="48">
      <c r="A48" s="283">
        <v>3.0E-4</v>
      </c>
      <c r="B48" s="274" t="s">
        <v>5155</v>
      </c>
      <c r="E48" s="132">
        <v>1.0</v>
      </c>
    </row>
    <row r="49">
      <c r="A49" s="283">
        <v>2.0E-4</v>
      </c>
      <c r="B49" s="274" t="s">
        <v>5342</v>
      </c>
      <c r="E49" s="132">
        <v>1.0</v>
      </c>
    </row>
    <row r="50">
      <c r="A50" s="283">
        <v>2.0E-4</v>
      </c>
      <c r="B50" s="274" t="s">
        <v>5343</v>
      </c>
      <c r="E50" s="132">
        <v>1.0</v>
      </c>
    </row>
    <row r="51">
      <c r="A51" s="283">
        <v>2.0E-4</v>
      </c>
      <c r="B51" s="274" t="s">
        <v>5344</v>
      </c>
      <c r="E51" s="132">
        <v>1.0</v>
      </c>
    </row>
    <row r="52">
      <c r="A52" s="283">
        <v>2.0E-4</v>
      </c>
      <c r="B52" s="274" t="s">
        <v>5345</v>
      </c>
      <c r="E52" s="132">
        <v>1.0</v>
      </c>
    </row>
    <row r="53">
      <c r="A53" s="283">
        <v>2.0E-4</v>
      </c>
      <c r="B53" s="274" t="s">
        <v>4988</v>
      </c>
      <c r="E53" s="132">
        <v>1.0</v>
      </c>
    </row>
    <row r="54">
      <c r="A54" s="283">
        <v>2.0E-4</v>
      </c>
      <c r="B54" s="274" t="s">
        <v>5346</v>
      </c>
      <c r="E54" s="132">
        <v>1.0</v>
      </c>
    </row>
    <row r="55">
      <c r="A55" s="283">
        <v>1.0E-4</v>
      </c>
      <c r="B55" s="274" t="s">
        <v>5348</v>
      </c>
      <c r="E55" s="132">
        <v>1.0</v>
      </c>
    </row>
    <row r="56">
      <c r="A56" s="283">
        <v>1.0E-4</v>
      </c>
      <c r="B56" s="274" t="s">
        <v>5349</v>
      </c>
      <c r="E56" s="132">
        <v>1.0</v>
      </c>
    </row>
    <row r="57">
      <c r="A57" s="283">
        <v>1.0E-4</v>
      </c>
      <c r="B57" s="274" t="s">
        <v>5350</v>
      </c>
      <c r="E57" s="132">
        <v>1.0</v>
      </c>
    </row>
    <row r="58">
      <c r="A58" s="283">
        <v>1.0E-4</v>
      </c>
      <c r="B58" s="274" t="s">
        <v>5352</v>
      </c>
      <c r="E58" s="132">
        <v>1.0</v>
      </c>
    </row>
    <row r="59">
      <c r="A59" s="283">
        <v>1.0E-4</v>
      </c>
      <c r="B59" s="274" t="s">
        <v>5353</v>
      </c>
      <c r="E59" s="132">
        <v>1.0</v>
      </c>
    </row>
    <row r="60">
      <c r="A60" s="283">
        <v>1.0E-4</v>
      </c>
      <c r="B60" s="274" t="s">
        <v>5354</v>
      </c>
      <c r="E60" s="132">
        <v>1.0</v>
      </c>
    </row>
    <row r="61">
      <c r="A61" s="283">
        <v>1.0E-4</v>
      </c>
      <c r="B61" s="274" t="s">
        <v>5355</v>
      </c>
      <c r="E61" s="132">
        <v>1.0</v>
      </c>
    </row>
    <row r="62">
      <c r="A62" s="283">
        <v>1.0E-4</v>
      </c>
      <c r="B62" s="274" t="s">
        <v>5356</v>
      </c>
      <c r="E62" s="132">
        <v>1.0</v>
      </c>
    </row>
    <row r="63">
      <c r="A63" s="283">
        <v>1.0E-4</v>
      </c>
      <c r="B63" s="274" t="s">
        <v>5357</v>
      </c>
      <c r="E63" s="132">
        <v>1.0</v>
      </c>
    </row>
    <row r="64">
      <c r="A64" s="283">
        <v>1.0E-4</v>
      </c>
      <c r="B64" s="274" t="s">
        <v>5359</v>
      </c>
      <c r="E64" s="132">
        <v>1.0</v>
      </c>
    </row>
    <row r="65">
      <c r="A65" s="283">
        <v>1.0E-4</v>
      </c>
      <c r="B65" s="274" t="s">
        <v>5360</v>
      </c>
      <c r="E65" s="132">
        <v>1.0</v>
      </c>
    </row>
    <row r="66">
      <c r="A66" s="283">
        <v>1.0E-4</v>
      </c>
      <c r="B66" s="274" t="s">
        <v>5361</v>
      </c>
      <c r="E66" s="132">
        <v>1.0</v>
      </c>
    </row>
    <row r="67">
      <c r="A67" s="283">
        <v>1.0E-4</v>
      </c>
      <c r="B67" s="274" t="s">
        <v>5362</v>
      </c>
      <c r="E67" s="132">
        <v>1.0</v>
      </c>
    </row>
    <row r="68">
      <c r="A68" s="283">
        <v>1.0E-4</v>
      </c>
      <c r="B68" s="274" t="s">
        <v>5363</v>
      </c>
      <c r="E68" s="132">
        <v>1.0</v>
      </c>
    </row>
    <row r="69">
      <c r="A69" s="283">
        <v>1.0E-4</v>
      </c>
      <c r="B69" s="274" t="s">
        <v>5365</v>
      </c>
      <c r="E69" s="132">
        <v>1.0</v>
      </c>
    </row>
    <row r="70">
      <c r="A70" s="283">
        <v>1.0E-4</v>
      </c>
      <c r="B70" s="274" t="s">
        <v>5366</v>
      </c>
      <c r="E70" s="132">
        <v>1.0</v>
      </c>
    </row>
    <row r="71">
      <c r="A71" s="283">
        <v>1.0E-4</v>
      </c>
      <c r="B71" s="274" t="s">
        <v>5367</v>
      </c>
      <c r="E71" s="132">
        <v>1.0</v>
      </c>
    </row>
    <row r="72">
      <c r="A72" s="283">
        <v>1.0E-4</v>
      </c>
      <c r="B72" s="274" t="s">
        <v>5072</v>
      </c>
      <c r="E72" s="132">
        <v>1.0</v>
      </c>
    </row>
    <row r="73">
      <c r="A73" s="283">
        <v>1.0E-4</v>
      </c>
      <c r="B73" s="274" t="s">
        <v>5083</v>
      </c>
      <c r="E73" s="132">
        <v>1.0</v>
      </c>
    </row>
    <row r="74">
      <c r="A74" s="283">
        <v>1.0E-4</v>
      </c>
      <c r="B74" s="274" t="s">
        <v>5369</v>
      </c>
      <c r="E74" s="132">
        <v>1.0</v>
      </c>
    </row>
    <row r="75">
      <c r="A75" s="283">
        <v>1.0E-4</v>
      </c>
      <c r="B75" s="274" t="s">
        <v>5371</v>
      </c>
      <c r="E75" s="132">
        <v>1.0</v>
      </c>
    </row>
    <row r="76">
      <c r="A76" s="283">
        <v>1.0E-4</v>
      </c>
      <c r="B76" s="274" t="s">
        <v>5372</v>
      </c>
      <c r="E76" s="132">
        <v>1.0</v>
      </c>
    </row>
    <row r="77">
      <c r="A77" s="283">
        <v>1.0E-4</v>
      </c>
      <c r="B77" s="274" t="s">
        <v>5373</v>
      </c>
      <c r="E77" s="132">
        <v>1.0</v>
      </c>
    </row>
    <row r="78">
      <c r="A78" s="283">
        <v>1.0E-4</v>
      </c>
      <c r="B78" s="274" t="s">
        <v>5374</v>
      </c>
      <c r="E78" s="132">
        <v>1.0</v>
      </c>
    </row>
    <row r="79">
      <c r="A79" s="283">
        <v>1.0E-4</v>
      </c>
      <c r="B79" s="274" t="s">
        <v>5376</v>
      </c>
      <c r="E79" s="132">
        <v>1.0</v>
      </c>
    </row>
    <row r="80">
      <c r="A80" s="283">
        <v>1.0E-4</v>
      </c>
      <c r="B80" s="274" t="s">
        <v>5377</v>
      </c>
      <c r="E80" s="132">
        <v>1.0</v>
      </c>
    </row>
    <row r="81">
      <c r="A81" s="283">
        <v>1.0E-4</v>
      </c>
      <c r="B81" s="274" t="s">
        <v>5378</v>
      </c>
      <c r="E81" s="132">
        <v>1.0</v>
      </c>
    </row>
    <row r="82">
      <c r="A82" s="283">
        <v>1.0E-4</v>
      </c>
      <c r="B82" s="274" t="s">
        <v>5380</v>
      </c>
      <c r="E82" s="132">
        <v>1.0</v>
      </c>
    </row>
    <row r="83">
      <c r="A83" s="283">
        <v>1.0E-4</v>
      </c>
      <c r="B83" s="274" t="s">
        <v>5381</v>
      </c>
      <c r="E83" s="132">
        <v>1.0</v>
      </c>
    </row>
    <row r="84">
      <c r="A84" s="283">
        <v>1.0E-4</v>
      </c>
      <c r="B84" s="274" t="s">
        <v>5382</v>
      </c>
      <c r="E84" s="132">
        <v>1.0</v>
      </c>
    </row>
    <row r="85">
      <c r="A85" s="283">
        <v>1.0E-4</v>
      </c>
      <c r="B85" s="274" t="s">
        <v>5384</v>
      </c>
      <c r="E85" s="132">
        <v>1.0</v>
      </c>
    </row>
    <row r="86">
      <c r="A86" s="283">
        <v>1.0E-4</v>
      </c>
      <c r="B86" s="274" t="s">
        <v>4977</v>
      </c>
      <c r="E86" s="132">
        <v>1.0</v>
      </c>
    </row>
    <row r="87">
      <c r="A87" s="283">
        <v>1.0E-4</v>
      </c>
      <c r="B87" s="274" t="s">
        <v>5385</v>
      </c>
      <c r="E87" s="132">
        <v>1.0</v>
      </c>
    </row>
    <row r="88">
      <c r="A88" s="283">
        <v>1.0E-4</v>
      </c>
      <c r="B88" s="299" t="s">
        <v>5387</v>
      </c>
      <c r="E88" s="132">
        <v>1.0</v>
      </c>
    </row>
    <row r="89">
      <c r="A89" s="283">
        <v>1.0E-4</v>
      </c>
      <c r="B89" s="274" t="s">
        <v>5389</v>
      </c>
      <c r="E89" s="132">
        <v>1.0</v>
      </c>
    </row>
    <row r="90">
      <c r="A90" s="283">
        <v>1.0E-4</v>
      </c>
      <c r="B90" s="274" t="s">
        <v>5390</v>
      </c>
      <c r="E90" s="132">
        <v>1.0</v>
      </c>
    </row>
    <row r="91">
      <c r="A91" s="283">
        <v>1.0E-4</v>
      </c>
      <c r="B91" s="274" t="s">
        <v>5391</v>
      </c>
      <c r="E91" s="132">
        <v>1.0</v>
      </c>
    </row>
    <row r="92">
      <c r="A92" s="283">
        <v>1.0E-4</v>
      </c>
      <c r="B92" s="274" t="s">
        <v>5100</v>
      </c>
      <c r="E92" s="132">
        <v>1.0</v>
      </c>
    </row>
    <row r="93">
      <c r="A93" s="283">
        <v>1.0E-4</v>
      </c>
      <c r="B93" s="274" t="s">
        <v>5392</v>
      </c>
      <c r="E93" s="132">
        <v>1.0</v>
      </c>
    </row>
    <row r="94">
      <c r="A94" s="283">
        <v>1.0E-4</v>
      </c>
      <c r="B94" s="274" t="s">
        <v>5393</v>
      </c>
      <c r="E94" s="132">
        <v>1.0</v>
      </c>
    </row>
    <row r="95">
      <c r="A95" s="283">
        <v>1.0E-4</v>
      </c>
      <c r="B95" s="274" t="s">
        <v>5394</v>
      </c>
      <c r="E95" s="132">
        <v>1.0</v>
      </c>
    </row>
    <row r="96">
      <c r="A96" s="283">
        <v>1.0E-4</v>
      </c>
      <c r="B96" s="274" t="s">
        <v>5395</v>
      </c>
      <c r="E96" s="132">
        <v>1.0</v>
      </c>
    </row>
    <row r="97">
      <c r="A97" s="283">
        <v>1.0E-4</v>
      </c>
      <c r="B97" s="274" t="s">
        <v>5397</v>
      </c>
      <c r="E97" s="132">
        <v>1.0</v>
      </c>
    </row>
    <row r="98">
      <c r="A98" s="283">
        <v>1.0E-4</v>
      </c>
      <c r="B98" s="274" t="s">
        <v>5398</v>
      </c>
      <c r="E98" s="132">
        <v>1.0</v>
      </c>
    </row>
    <row r="99">
      <c r="A99" s="283">
        <v>1.0E-4</v>
      </c>
      <c r="B99" s="274" t="s">
        <v>5399</v>
      </c>
      <c r="E99" s="132">
        <v>1.0</v>
      </c>
    </row>
    <row r="100">
      <c r="A100" s="283">
        <v>1.0E-4</v>
      </c>
      <c r="B100" s="274" t="s">
        <v>5400</v>
      </c>
      <c r="E100" s="132">
        <v>1.0</v>
      </c>
    </row>
    <row r="101">
      <c r="A101" s="283">
        <v>1.0E-4</v>
      </c>
      <c r="B101" s="274" t="s">
        <v>5401</v>
      </c>
      <c r="E101" s="132">
        <v>1.0</v>
      </c>
    </row>
    <row r="102">
      <c r="A102" s="283">
        <v>1.0E-4</v>
      </c>
      <c r="B102" s="274" t="s">
        <v>5402</v>
      </c>
      <c r="E102" s="132">
        <v>1.0</v>
      </c>
    </row>
    <row r="103">
      <c r="A103" s="283">
        <v>1.0E-4</v>
      </c>
      <c r="B103" s="274" t="s">
        <v>5403</v>
      </c>
      <c r="E103" s="132">
        <v>1.0</v>
      </c>
    </row>
    <row r="104">
      <c r="A104" s="283">
        <v>1.0E-4</v>
      </c>
      <c r="B104" s="274" t="s">
        <v>5405</v>
      </c>
      <c r="E104" s="132">
        <v>1.0</v>
      </c>
    </row>
    <row r="105">
      <c r="A105" s="283">
        <v>1.0E-4</v>
      </c>
      <c r="B105" s="274" t="s">
        <v>5406</v>
      </c>
      <c r="E105" s="132">
        <v>1.0</v>
      </c>
    </row>
    <row r="106">
      <c r="A106" s="283">
        <v>1.0E-4</v>
      </c>
      <c r="B106" s="274" t="s">
        <v>4959</v>
      </c>
      <c r="E106" s="132">
        <v>1.0</v>
      </c>
    </row>
    <row r="107">
      <c r="A107" s="283">
        <v>1.0E-4</v>
      </c>
      <c r="B107" s="274" t="s">
        <v>5407</v>
      </c>
      <c r="E107" s="132">
        <v>1.0</v>
      </c>
    </row>
    <row r="108">
      <c r="A108" s="283">
        <v>1.0E-4</v>
      </c>
      <c r="B108" s="274" t="s">
        <v>5408</v>
      </c>
      <c r="E108" s="132">
        <v>1.0</v>
      </c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4.86"/>
    <col customWidth="1" min="3" max="3" width="24.57"/>
  </cols>
  <sheetData>
    <row r="1">
      <c r="A1" s="200" t="s">
        <v>5422</v>
      </c>
      <c r="B1" s="200" t="s">
        <v>5423</v>
      </c>
      <c r="C1" s="206" t="s">
        <v>1</v>
      </c>
      <c r="D1" s="206" t="s">
        <v>5275</v>
      </c>
      <c r="E1" s="206" t="s">
        <v>5425</v>
      </c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</row>
    <row r="2">
      <c r="A2" s="205" t="s">
        <v>5426</v>
      </c>
      <c r="B2" s="202"/>
      <c r="C2" s="204"/>
      <c r="D2" s="204"/>
      <c r="E2" s="206">
        <v>192.0</v>
      </c>
      <c r="F2" s="204"/>
      <c r="G2" s="204"/>
      <c r="H2" s="204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</row>
    <row r="3">
      <c r="A3" s="207">
        <v>0.095</v>
      </c>
      <c r="B3" s="200" t="s">
        <v>4937</v>
      </c>
      <c r="C3" s="206" t="s">
        <v>1523</v>
      </c>
      <c r="D3" s="206" t="s">
        <v>4805</v>
      </c>
      <c r="E3" s="206">
        <v>2.0</v>
      </c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</row>
    <row r="4">
      <c r="A4" s="207">
        <v>0.0928</v>
      </c>
      <c r="B4" s="200" t="s">
        <v>5005</v>
      </c>
      <c r="C4" s="206" t="s">
        <v>5428</v>
      </c>
      <c r="D4" s="206" t="s">
        <v>5007</v>
      </c>
      <c r="E4" s="206">
        <v>1.0</v>
      </c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</row>
    <row r="5">
      <c r="A5" s="207">
        <v>0.0589</v>
      </c>
      <c r="B5" s="200" t="s">
        <v>5299</v>
      </c>
      <c r="C5" s="206" t="s">
        <v>5300</v>
      </c>
      <c r="D5" s="206" t="s">
        <v>5301</v>
      </c>
      <c r="E5" s="206">
        <v>2.0</v>
      </c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</row>
    <row r="6">
      <c r="A6" s="207">
        <v>0.0507</v>
      </c>
      <c r="B6" s="200" t="s">
        <v>5073</v>
      </c>
      <c r="C6" s="206" t="s">
        <v>1445</v>
      </c>
      <c r="D6" s="206" t="s">
        <v>5180</v>
      </c>
      <c r="E6" s="206">
        <v>1.0</v>
      </c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</row>
    <row r="7">
      <c r="A7" s="207">
        <v>0.0412</v>
      </c>
      <c r="B7" s="200" t="s">
        <v>5048</v>
      </c>
      <c r="C7" s="206" t="s">
        <v>1546</v>
      </c>
      <c r="D7" s="206" t="s">
        <v>5189</v>
      </c>
      <c r="E7" s="206">
        <v>2.0</v>
      </c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</row>
    <row r="8">
      <c r="A8" s="207">
        <v>0.0409</v>
      </c>
      <c r="B8" s="200" t="s">
        <v>5067</v>
      </c>
      <c r="C8" s="206" t="s">
        <v>5430</v>
      </c>
      <c r="D8" s="206" t="s">
        <v>5431</v>
      </c>
      <c r="E8" s="206">
        <v>1.0</v>
      </c>
      <c r="F8" s="204"/>
      <c r="G8" s="204"/>
      <c r="H8" s="204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</row>
    <row r="9">
      <c r="A9" s="207">
        <v>0.0336</v>
      </c>
      <c r="B9" s="200" t="s">
        <v>5433</v>
      </c>
      <c r="C9" s="206" t="s">
        <v>5434</v>
      </c>
      <c r="D9" s="206" t="s">
        <v>5435</v>
      </c>
      <c r="E9" s="206">
        <v>1.0</v>
      </c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</row>
    <row r="10">
      <c r="A10" s="207">
        <v>0.0324</v>
      </c>
      <c r="B10" s="200" t="s">
        <v>5076</v>
      </c>
      <c r="C10" s="197" t="s">
        <v>5436</v>
      </c>
      <c r="D10" s="206" t="s">
        <v>5438</v>
      </c>
      <c r="E10" s="206">
        <v>1.0</v>
      </c>
      <c r="F10" s="204"/>
      <c r="G10" s="204"/>
      <c r="H10" s="204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</row>
    <row r="11">
      <c r="A11" s="207">
        <v>0.032</v>
      </c>
      <c r="B11" s="200" t="s">
        <v>5044</v>
      </c>
      <c r="C11" s="206" t="s">
        <v>5439</v>
      </c>
      <c r="D11" s="206" t="s">
        <v>5440</v>
      </c>
      <c r="E11" s="206">
        <v>1.0</v>
      </c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</row>
    <row r="12">
      <c r="A12" s="207">
        <v>0.0313</v>
      </c>
      <c r="B12" s="200" t="s">
        <v>5004</v>
      </c>
      <c r="C12" s="206" t="s">
        <v>5441</v>
      </c>
      <c r="D12" s="206" t="s">
        <v>4796</v>
      </c>
      <c r="E12" s="206">
        <v>6.0</v>
      </c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</row>
    <row r="13">
      <c r="A13" s="207">
        <v>0.0276</v>
      </c>
      <c r="B13" s="200" t="s">
        <v>5057</v>
      </c>
      <c r="C13" s="206" t="s">
        <v>2029</v>
      </c>
      <c r="D13" s="206" t="s">
        <v>4883</v>
      </c>
      <c r="E13" s="206">
        <v>1.0</v>
      </c>
      <c r="F13" s="204"/>
      <c r="G13" s="204"/>
      <c r="H13" s="204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</row>
    <row r="14">
      <c r="A14" s="207">
        <v>0.0274</v>
      </c>
      <c r="B14" s="200" t="s">
        <v>5024</v>
      </c>
      <c r="C14" s="206" t="s">
        <v>5444</v>
      </c>
      <c r="D14" s="206" t="s">
        <v>5025</v>
      </c>
      <c r="E14" s="206">
        <v>1.0</v>
      </c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</row>
    <row r="15">
      <c r="A15" s="207">
        <v>0.0271</v>
      </c>
      <c r="B15" s="200" t="s">
        <v>5054</v>
      </c>
      <c r="C15" s="206" t="s">
        <v>5446</v>
      </c>
      <c r="D15" s="206" t="s">
        <v>5447</v>
      </c>
      <c r="E15" s="206">
        <v>2.0</v>
      </c>
      <c r="F15" s="204"/>
      <c r="G15" s="204"/>
      <c r="H15" s="204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</row>
    <row r="16">
      <c r="A16" s="207">
        <v>0.025</v>
      </c>
      <c r="B16" s="200" t="s">
        <v>5234</v>
      </c>
      <c r="C16" s="206" t="s">
        <v>1470</v>
      </c>
      <c r="D16" s="206" t="s">
        <v>4827</v>
      </c>
      <c r="E16" s="206">
        <v>4.0</v>
      </c>
      <c r="F16" s="204"/>
      <c r="G16" s="204"/>
      <c r="H16" s="204"/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4"/>
      <c r="Z16" s="204"/>
    </row>
    <row r="17">
      <c r="A17" s="207">
        <v>0.0232</v>
      </c>
      <c r="B17" s="200" t="s">
        <v>5449</v>
      </c>
      <c r="C17" s="206" t="s">
        <v>1782</v>
      </c>
      <c r="D17" s="206" t="s">
        <v>5451</v>
      </c>
      <c r="E17" s="206">
        <v>1.0</v>
      </c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</row>
    <row r="18">
      <c r="A18" s="207">
        <v>0.0226</v>
      </c>
      <c r="B18" s="200" t="s">
        <v>5002</v>
      </c>
      <c r="C18" s="206" t="s">
        <v>1453</v>
      </c>
      <c r="D18" s="206" t="s">
        <v>4799</v>
      </c>
      <c r="E18" s="206">
        <v>4.0</v>
      </c>
      <c r="F18" s="204"/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</row>
    <row r="19">
      <c r="A19" s="207">
        <v>0.0215</v>
      </c>
      <c r="B19" s="200" t="s">
        <v>5136</v>
      </c>
      <c r="C19" s="206" t="s">
        <v>5453</v>
      </c>
      <c r="D19" s="206" t="s">
        <v>5454</v>
      </c>
      <c r="E19" s="206">
        <v>1.0</v>
      </c>
      <c r="F19" s="204"/>
      <c r="G19" s="204"/>
      <c r="H19" s="204"/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T19" s="204"/>
      <c r="U19" s="204"/>
      <c r="V19" s="204"/>
      <c r="W19" s="204"/>
      <c r="X19" s="204"/>
      <c r="Y19" s="204"/>
      <c r="Z19" s="204"/>
    </row>
    <row r="20">
      <c r="A20" s="207">
        <v>0.0165</v>
      </c>
      <c r="B20" s="200" t="s">
        <v>5455</v>
      </c>
      <c r="C20" s="206" t="s">
        <v>5456</v>
      </c>
      <c r="D20" s="206" t="s">
        <v>5457</v>
      </c>
      <c r="E20" s="206">
        <v>2.0</v>
      </c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</row>
    <row r="21">
      <c r="A21" s="207">
        <v>0.0163</v>
      </c>
      <c r="B21" s="200" t="s">
        <v>4970</v>
      </c>
      <c r="C21" s="206" t="s">
        <v>5459</v>
      </c>
      <c r="D21" s="206" t="s">
        <v>4808</v>
      </c>
      <c r="E21" s="206">
        <v>3.0</v>
      </c>
      <c r="F21" s="204"/>
      <c r="G21" s="204"/>
      <c r="H21" s="204"/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4"/>
      <c r="Z21" s="204"/>
    </row>
    <row r="22">
      <c r="A22" s="207">
        <v>0.0154</v>
      </c>
      <c r="B22" s="200" t="s">
        <v>5370</v>
      </c>
      <c r="C22" s="206" t="s">
        <v>5462</v>
      </c>
      <c r="D22" s="206" t="s">
        <v>5463</v>
      </c>
      <c r="E22" s="206">
        <v>1.0</v>
      </c>
      <c r="F22" s="204"/>
      <c r="G22" s="204"/>
      <c r="H22" s="204"/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  <c r="Z22" s="204"/>
    </row>
    <row r="23">
      <c r="A23" s="207">
        <v>0.0152</v>
      </c>
      <c r="B23" s="200" t="s">
        <v>5466</v>
      </c>
      <c r="C23" s="206" t="s">
        <v>5467</v>
      </c>
      <c r="D23" s="206" t="s">
        <v>5468</v>
      </c>
      <c r="E23" s="206">
        <v>1.0</v>
      </c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4"/>
      <c r="X23" s="204"/>
      <c r="Y23" s="204"/>
      <c r="Z23" s="204"/>
    </row>
    <row r="24">
      <c r="A24" s="207">
        <v>0.0149</v>
      </c>
      <c r="B24" s="200" t="s">
        <v>5429</v>
      </c>
      <c r="C24" s="206" t="s">
        <v>5469</v>
      </c>
      <c r="D24" s="206" t="s">
        <v>5470</v>
      </c>
      <c r="E24" s="206">
        <v>3.0</v>
      </c>
      <c r="F24" s="204"/>
      <c r="G24" s="204"/>
      <c r="H24" s="204"/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4"/>
      <c r="X24" s="204"/>
      <c r="Y24" s="204"/>
      <c r="Z24" s="204"/>
    </row>
    <row r="25">
      <c r="A25" s="207">
        <v>0.0144</v>
      </c>
      <c r="B25" s="200" t="s">
        <v>5014</v>
      </c>
      <c r="C25" s="206" t="s">
        <v>4438</v>
      </c>
      <c r="D25" s="206" t="s">
        <v>5015</v>
      </c>
      <c r="E25" s="206">
        <v>4.0</v>
      </c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</row>
    <row r="26">
      <c r="A26" s="207">
        <v>0.0125</v>
      </c>
      <c r="B26" s="200" t="s">
        <v>5012</v>
      </c>
      <c r="C26" s="206" t="s">
        <v>5473</v>
      </c>
      <c r="D26" s="206" t="s">
        <v>5013</v>
      </c>
      <c r="E26" s="206">
        <v>1.0</v>
      </c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</row>
    <row r="27">
      <c r="A27" s="207">
        <v>0.0124</v>
      </c>
      <c r="B27" s="200" t="s">
        <v>5475</v>
      </c>
      <c r="C27" s="206" t="s">
        <v>5441</v>
      </c>
      <c r="D27" s="206" t="s">
        <v>5477</v>
      </c>
      <c r="E27" s="206">
        <v>1.0</v>
      </c>
      <c r="F27" s="204"/>
      <c r="G27" s="204"/>
      <c r="H27" s="204"/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  <c r="Z27" s="204"/>
    </row>
    <row r="28">
      <c r="A28" s="207">
        <v>0.0119</v>
      </c>
      <c r="B28" s="200" t="s">
        <v>5053</v>
      </c>
      <c r="C28" s="206" t="s">
        <v>1857</v>
      </c>
      <c r="D28" s="206" t="s">
        <v>5479</v>
      </c>
      <c r="E28" s="206">
        <v>2.0</v>
      </c>
      <c r="F28" s="204"/>
      <c r="G28" s="204"/>
      <c r="H28" s="204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4"/>
      <c r="Z28" s="204"/>
    </row>
    <row r="29">
      <c r="A29" s="207">
        <v>0.0118</v>
      </c>
      <c r="B29" s="200" t="s">
        <v>5330</v>
      </c>
      <c r="C29" s="206" t="s">
        <v>5480</v>
      </c>
      <c r="D29" s="206" t="s">
        <v>5481</v>
      </c>
      <c r="E29" s="206">
        <v>3.0</v>
      </c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4"/>
      <c r="U29" s="204"/>
      <c r="V29" s="204"/>
      <c r="W29" s="204"/>
      <c r="X29" s="204"/>
      <c r="Y29" s="204"/>
      <c r="Z29" s="204"/>
    </row>
    <row r="30">
      <c r="A30" s="207">
        <v>0.0113</v>
      </c>
      <c r="B30" s="200" t="s">
        <v>5483</v>
      </c>
      <c r="C30" s="206" t="s">
        <v>5484</v>
      </c>
      <c r="D30" s="206" t="s">
        <v>5485</v>
      </c>
      <c r="E30" s="206">
        <v>1.0</v>
      </c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4"/>
      <c r="Z30" s="204"/>
    </row>
    <row r="31">
      <c r="A31" s="207">
        <v>0.0111</v>
      </c>
      <c r="B31" s="200" t="s">
        <v>4981</v>
      </c>
      <c r="C31" s="206" t="s">
        <v>5488</v>
      </c>
      <c r="D31" s="206" t="s">
        <v>5489</v>
      </c>
      <c r="E31" s="206">
        <v>4.0</v>
      </c>
      <c r="F31" s="204"/>
      <c r="G31" s="204"/>
      <c r="H31" s="204"/>
      <c r="I31" s="204"/>
      <c r="J31" s="204"/>
      <c r="K31" s="204"/>
      <c r="L31" s="204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</row>
    <row r="32">
      <c r="A32" s="208">
        <v>0.011</v>
      </c>
      <c r="B32" s="209" t="s">
        <v>5056</v>
      </c>
      <c r="C32" s="210" t="s">
        <v>1848</v>
      </c>
      <c r="D32" s="210" t="s">
        <v>4876</v>
      </c>
      <c r="E32" s="210">
        <v>2.0</v>
      </c>
      <c r="F32" s="211"/>
      <c r="G32" s="211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  <c r="X32" s="211"/>
      <c r="Y32" s="211"/>
      <c r="Z32" s="211"/>
    </row>
    <row r="33">
      <c r="A33" s="207">
        <v>0.0089</v>
      </c>
      <c r="B33" s="200" t="s">
        <v>5492</v>
      </c>
      <c r="C33" s="204"/>
      <c r="D33" s="204"/>
      <c r="E33" s="206">
        <v>1.0</v>
      </c>
      <c r="F33" s="204"/>
      <c r="G33" s="204"/>
      <c r="H33" s="204"/>
      <c r="I33" s="204"/>
      <c r="J33" s="204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  <c r="Z33" s="204"/>
    </row>
    <row r="34">
      <c r="A34" s="207">
        <v>0.0087</v>
      </c>
      <c r="B34" s="200" t="s">
        <v>5494</v>
      </c>
      <c r="C34" s="204"/>
      <c r="D34" s="204"/>
      <c r="E34" s="206">
        <v>1.0</v>
      </c>
      <c r="F34" s="204"/>
      <c r="G34" s="204"/>
      <c r="H34" s="204"/>
      <c r="I34" s="204"/>
      <c r="J34" s="204"/>
      <c r="K34" s="204"/>
      <c r="L34" s="204"/>
      <c r="M34" s="204"/>
      <c r="N34" s="204"/>
      <c r="O34" s="204"/>
      <c r="P34" s="204"/>
      <c r="Q34" s="204"/>
      <c r="R34" s="204"/>
      <c r="S34" s="204"/>
      <c r="T34" s="204"/>
      <c r="U34" s="204"/>
      <c r="V34" s="204"/>
      <c r="W34" s="204"/>
      <c r="X34" s="204"/>
      <c r="Y34" s="204"/>
      <c r="Z34" s="204"/>
    </row>
    <row r="35">
      <c r="A35" s="207">
        <v>0.0086</v>
      </c>
      <c r="B35" s="200" t="s">
        <v>5497</v>
      </c>
      <c r="C35" s="204"/>
      <c r="D35" s="204"/>
      <c r="E35" s="206">
        <v>3.0</v>
      </c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</row>
    <row r="36">
      <c r="A36" s="207">
        <v>0.0075</v>
      </c>
      <c r="B36" s="200" t="s">
        <v>5068</v>
      </c>
      <c r="C36" s="204"/>
      <c r="D36" s="204"/>
      <c r="E36" s="206">
        <v>1.0</v>
      </c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</row>
    <row r="37">
      <c r="A37" s="207">
        <v>0.0072</v>
      </c>
      <c r="B37" s="200" t="s">
        <v>4979</v>
      </c>
      <c r="C37" s="204"/>
      <c r="D37" s="204"/>
      <c r="E37" s="206">
        <v>7.0</v>
      </c>
      <c r="F37" s="204"/>
      <c r="G37" s="204"/>
      <c r="H37" s="204"/>
      <c r="I37" s="204"/>
      <c r="J37" s="204"/>
      <c r="K37" s="204"/>
      <c r="L37" s="204"/>
      <c r="M37" s="204"/>
      <c r="N37" s="204"/>
      <c r="O37" s="204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</row>
    <row r="38">
      <c r="A38" s="207">
        <v>0.0072</v>
      </c>
      <c r="B38" s="200" t="s">
        <v>5210</v>
      </c>
      <c r="C38" s="204"/>
      <c r="D38" s="204"/>
      <c r="E38" s="206">
        <v>1.0</v>
      </c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</row>
    <row r="39">
      <c r="A39" s="207">
        <v>0.0069</v>
      </c>
      <c r="B39" s="200" t="s">
        <v>5077</v>
      </c>
      <c r="C39" s="204"/>
      <c r="D39" s="204"/>
      <c r="E39" s="206">
        <v>1.0</v>
      </c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</row>
    <row r="40">
      <c r="A40" s="207">
        <v>0.0068</v>
      </c>
      <c r="B40" s="200" t="s">
        <v>5503</v>
      </c>
      <c r="C40" s="204"/>
      <c r="D40" s="204"/>
      <c r="E40" s="206">
        <v>2.0</v>
      </c>
      <c r="F40" s="204"/>
      <c r="G40" s="204"/>
      <c r="H40" s="204"/>
      <c r="I40" s="204"/>
      <c r="J40" s="20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04"/>
    </row>
    <row r="41">
      <c r="A41" s="207">
        <v>0.0067</v>
      </c>
      <c r="B41" s="200" t="s">
        <v>5109</v>
      </c>
      <c r="C41" s="204"/>
      <c r="D41" s="204"/>
      <c r="E41" s="206">
        <v>1.0</v>
      </c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</row>
    <row r="42">
      <c r="A42" s="207">
        <v>0.0057</v>
      </c>
      <c r="B42" s="200" t="s">
        <v>5482</v>
      </c>
      <c r="C42" s="204"/>
      <c r="D42" s="204"/>
      <c r="E42" s="206">
        <v>2.0</v>
      </c>
      <c r="F42" s="204"/>
      <c r="G42" s="204"/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</row>
    <row r="43">
      <c r="A43" s="207">
        <v>0.0053</v>
      </c>
      <c r="B43" s="200" t="s">
        <v>5098</v>
      </c>
      <c r="C43" s="204"/>
      <c r="D43" s="204"/>
      <c r="E43" s="206">
        <v>1.0</v>
      </c>
      <c r="F43" s="204"/>
      <c r="G43" s="204"/>
      <c r="H43" s="204"/>
      <c r="I43" s="204"/>
      <c r="J43" s="204"/>
      <c r="K43" s="204"/>
      <c r="L43" s="204"/>
      <c r="M43" s="204"/>
      <c r="N43" s="204"/>
      <c r="O43" s="204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</row>
    <row r="44">
      <c r="A44" s="207">
        <v>0.0047</v>
      </c>
      <c r="B44" s="200" t="s">
        <v>5504</v>
      </c>
      <c r="C44" s="204"/>
      <c r="D44" s="204"/>
      <c r="E44" s="206">
        <v>1.0</v>
      </c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</row>
    <row r="45">
      <c r="A45" s="207">
        <v>0.0046</v>
      </c>
      <c r="B45" s="200" t="s">
        <v>5046</v>
      </c>
      <c r="C45" s="204"/>
      <c r="D45" s="204"/>
      <c r="E45" s="206">
        <v>1.0</v>
      </c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</row>
    <row r="46">
      <c r="A46" s="207">
        <v>0.0037</v>
      </c>
      <c r="B46" s="200" t="s">
        <v>5396</v>
      </c>
      <c r="C46" s="204"/>
      <c r="D46" s="204"/>
      <c r="E46" s="206">
        <v>2.0</v>
      </c>
      <c r="F46" s="204"/>
      <c r="G46" s="204"/>
      <c r="H46" s="204"/>
      <c r="I46" s="204"/>
      <c r="J46" s="204"/>
      <c r="K46" s="204"/>
      <c r="L46" s="204"/>
      <c r="M46" s="204"/>
      <c r="N46" s="204"/>
      <c r="O46" s="204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</row>
    <row r="47">
      <c r="A47" s="207">
        <v>0.0036</v>
      </c>
      <c r="B47" s="200" t="s">
        <v>4978</v>
      </c>
      <c r="C47" s="204"/>
      <c r="D47" s="204"/>
      <c r="E47" s="206">
        <v>2.0</v>
      </c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</row>
    <row r="48">
      <c r="A48" s="207">
        <v>0.0032</v>
      </c>
      <c r="B48" s="200" t="s">
        <v>5124</v>
      </c>
      <c r="C48" s="204"/>
      <c r="D48" s="204"/>
      <c r="E48" s="206">
        <v>1.0</v>
      </c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4"/>
      <c r="Z48" s="204"/>
    </row>
    <row r="49">
      <c r="A49" s="207">
        <v>0.0027</v>
      </c>
      <c r="B49" s="200" t="s">
        <v>5099</v>
      </c>
      <c r="C49" s="204"/>
      <c r="D49" s="204"/>
      <c r="E49" s="206">
        <v>1.0</v>
      </c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</row>
    <row r="50">
      <c r="A50" s="207">
        <v>0.0024</v>
      </c>
      <c r="B50" s="200" t="s">
        <v>4967</v>
      </c>
      <c r="C50" s="204"/>
      <c r="D50" s="204"/>
      <c r="E50" s="206">
        <v>1.0</v>
      </c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</row>
    <row r="51">
      <c r="A51" s="207">
        <v>0.0024</v>
      </c>
      <c r="B51" s="200" t="s">
        <v>5508</v>
      </c>
      <c r="C51" s="204"/>
      <c r="D51" s="204"/>
      <c r="E51" s="206">
        <v>1.0</v>
      </c>
      <c r="F51" s="204"/>
      <c r="G51" s="204"/>
      <c r="H51" s="204"/>
      <c r="I51" s="204"/>
      <c r="J51" s="204"/>
      <c r="K51" s="204"/>
      <c r="L51" s="204"/>
      <c r="M51" s="204"/>
      <c r="N51" s="204"/>
      <c r="O51" s="204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</row>
    <row r="52">
      <c r="A52" s="207">
        <v>0.0023</v>
      </c>
      <c r="B52" s="200" t="s">
        <v>5420</v>
      </c>
      <c r="C52" s="204"/>
      <c r="D52" s="204"/>
      <c r="E52" s="206">
        <v>1.0</v>
      </c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</row>
    <row r="53">
      <c r="A53" s="207">
        <v>0.0022</v>
      </c>
      <c r="B53" s="200" t="s">
        <v>4969</v>
      </c>
      <c r="C53" s="204"/>
      <c r="D53" s="204"/>
      <c r="E53" s="206">
        <v>1.0</v>
      </c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</row>
    <row r="54">
      <c r="A54" s="207">
        <v>0.0021</v>
      </c>
      <c r="B54" s="200" t="s">
        <v>5008</v>
      </c>
      <c r="C54" s="204"/>
      <c r="D54" s="204"/>
      <c r="E54" s="206">
        <v>1.0</v>
      </c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</row>
    <row r="55">
      <c r="A55" s="207">
        <v>0.0021</v>
      </c>
      <c r="B55" s="200" t="s">
        <v>5129</v>
      </c>
      <c r="C55" s="204"/>
      <c r="D55" s="204"/>
      <c r="E55" s="206">
        <v>1.0</v>
      </c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</row>
    <row r="56">
      <c r="A56" s="207">
        <v>0.0018</v>
      </c>
      <c r="B56" s="200" t="s">
        <v>4994</v>
      </c>
      <c r="C56" s="204"/>
      <c r="D56" s="204"/>
      <c r="E56" s="206">
        <v>1.0</v>
      </c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</row>
    <row r="57">
      <c r="A57" s="207">
        <v>0.0016</v>
      </c>
      <c r="B57" s="200" t="s">
        <v>5095</v>
      </c>
      <c r="C57" s="204"/>
      <c r="D57" s="204"/>
      <c r="E57" s="206">
        <v>1.0</v>
      </c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</row>
    <row r="58">
      <c r="A58" s="207">
        <v>0.0015</v>
      </c>
      <c r="B58" s="200" t="s">
        <v>5515</v>
      </c>
      <c r="C58" s="204"/>
      <c r="D58" s="204"/>
      <c r="E58" s="206">
        <v>1.0</v>
      </c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4"/>
      <c r="U58" s="204"/>
      <c r="V58" s="204"/>
      <c r="W58" s="204"/>
      <c r="X58" s="204"/>
      <c r="Y58" s="204"/>
      <c r="Z58" s="204"/>
    </row>
    <row r="59">
      <c r="A59" s="207">
        <v>0.0012</v>
      </c>
      <c r="B59" s="200" t="s">
        <v>5518</v>
      </c>
      <c r="C59" s="204"/>
      <c r="D59" s="204"/>
      <c r="E59" s="206">
        <v>1.0</v>
      </c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</row>
    <row r="60">
      <c r="A60" s="207">
        <v>0.0012</v>
      </c>
      <c r="B60" s="200" t="s">
        <v>5285</v>
      </c>
      <c r="C60" s="204"/>
      <c r="D60" s="204"/>
      <c r="E60" s="206">
        <v>1.0</v>
      </c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</row>
    <row r="61">
      <c r="A61" s="207">
        <v>0.001</v>
      </c>
      <c r="B61" s="200" t="s">
        <v>5521</v>
      </c>
      <c r="C61" s="204"/>
      <c r="D61" s="204"/>
      <c r="E61" s="206">
        <v>1.0</v>
      </c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4"/>
      <c r="U61" s="204"/>
      <c r="V61" s="204"/>
      <c r="W61" s="204"/>
      <c r="X61" s="204"/>
      <c r="Y61" s="204"/>
      <c r="Z61" s="204"/>
    </row>
    <row r="62">
      <c r="A62" s="207">
        <v>0.001</v>
      </c>
      <c r="B62" s="200" t="s">
        <v>5358</v>
      </c>
      <c r="C62" s="204"/>
      <c r="D62" s="204"/>
      <c r="E62" s="206">
        <v>1.0</v>
      </c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</row>
    <row r="63">
      <c r="A63" s="207">
        <v>0.001</v>
      </c>
      <c r="B63" s="200" t="s">
        <v>5072</v>
      </c>
      <c r="C63" s="204"/>
      <c r="D63" s="204"/>
      <c r="E63" s="206">
        <v>1.0</v>
      </c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</row>
    <row r="64">
      <c r="A64" s="207">
        <v>9.0E-4</v>
      </c>
      <c r="B64" s="200" t="s">
        <v>5524</v>
      </c>
      <c r="C64" s="204"/>
      <c r="D64" s="204"/>
      <c r="E64" s="206">
        <v>1.0</v>
      </c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4"/>
      <c r="U64" s="204"/>
      <c r="V64" s="204"/>
      <c r="W64" s="204"/>
      <c r="X64" s="204"/>
      <c r="Y64" s="204"/>
      <c r="Z64" s="204"/>
    </row>
    <row r="65">
      <c r="A65" s="207">
        <v>8.0E-4</v>
      </c>
      <c r="B65" s="200" t="s">
        <v>5527</v>
      </c>
      <c r="C65" s="204"/>
      <c r="D65" s="204"/>
      <c r="E65" s="206">
        <v>1.0</v>
      </c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4"/>
      <c r="U65" s="204"/>
      <c r="V65" s="204"/>
      <c r="W65" s="204"/>
      <c r="X65" s="204"/>
      <c r="Y65" s="204"/>
      <c r="Z65" s="204"/>
    </row>
    <row r="66">
      <c r="A66" s="207">
        <v>8.0E-4</v>
      </c>
      <c r="B66" s="200" t="s">
        <v>4952</v>
      </c>
      <c r="C66" s="204"/>
      <c r="D66" s="204"/>
      <c r="E66" s="206">
        <v>1.0</v>
      </c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</row>
    <row r="67">
      <c r="A67" s="207">
        <v>7.0E-4</v>
      </c>
      <c r="B67" s="200" t="s">
        <v>5031</v>
      </c>
      <c r="C67" s="204"/>
      <c r="D67" s="204"/>
      <c r="E67" s="206">
        <v>2.0</v>
      </c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4"/>
      <c r="U67" s="204"/>
      <c r="V67" s="204"/>
      <c r="W67" s="204"/>
      <c r="X67" s="204"/>
      <c r="Y67" s="204"/>
      <c r="Z67" s="204"/>
    </row>
    <row r="68">
      <c r="A68" s="207">
        <v>6.0E-4</v>
      </c>
      <c r="B68" s="200" t="s">
        <v>5332</v>
      </c>
      <c r="C68" s="204"/>
      <c r="D68" s="204"/>
      <c r="E68" s="206">
        <v>1.0</v>
      </c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4"/>
      <c r="U68" s="204"/>
      <c r="V68" s="204"/>
      <c r="W68" s="204"/>
      <c r="X68" s="204"/>
      <c r="Y68" s="204"/>
      <c r="Z68" s="204"/>
    </row>
    <row r="69">
      <c r="A69" s="207">
        <v>6.0E-4</v>
      </c>
      <c r="B69" s="200" t="s">
        <v>5528</v>
      </c>
      <c r="C69" s="204"/>
      <c r="D69" s="204"/>
      <c r="E69" s="206">
        <v>1.0</v>
      </c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4"/>
      <c r="U69" s="204"/>
      <c r="V69" s="204"/>
      <c r="W69" s="204"/>
      <c r="X69" s="204"/>
      <c r="Y69" s="204"/>
      <c r="Z69" s="204"/>
    </row>
    <row r="70">
      <c r="A70" s="207">
        <v>5.0E-4</v>
      </c>
      <c r="B70" s="200" t="s">
        <v>5529</v>
      </c>
      <c r="C70" s="204"/>
      <c r="D70" s="204"/>
      <c r="E70" s="206">
        <v>1.0</v>
      </c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4"/>
      <c r="U70" s="204"/>
      <c r="V70" s="204"/>
      <c r="W70" s="204"/>
      <c r="X70" s="204"/>
      <c r="Y70" s="204"/>
      <c r="Z70" s="204"/>
    </row>
    <row r="71">
      <c r="A71" s="207">
        <v>5.0E-4</v>
      </c>
      <c r="B71" s="200" t="s">
        <v>5530</v>
      </c>
      <c r="C71" s="204"/>
      <c r="D71" s="204"/>
      <c r="E71" s="206">
        <v>1.0</v>
      </c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4"/>
      <c r="U71" s="204"/>
      <c r="V71" s="204"/>
      <c r="W71" s="204"/>
      <c r="X71" s="204"/>
      <c r="Y71" s="204"/>
      <c r="Z71" s="204"/>
    </row>
    <row r="72">
      <c r="A72" s="207">
        <v>5.0E-4</v>
      </c>
      <c r="B72" s="200" t="s">
        <v>5532</v>
      </c>
      <c r="C72" s="204"/>
      <c r="D72" s="204"/>
      <c r="E72" s="206">
        <v>1.0</v>
      </c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4"/>
      <c r="U72" s="204"/>
      <c r="V72" s="204"/>
      <c r="W72" s="204"/>
      <c r="X72" s="204"/>
      <c r="Y72" s="204"/>
      <c r="Z72" s="204"/>
    </row>
    <row r="73">
      <c r="A73" s="207">
        <v>5.0E-4</v>
      </c>
      <c r="B73" s="200" t="s">
        <v>5071</v>
      </c>
      <c r="C73" s="204"/>
      <c r="D73" s="204"/>
      <c r="E73" s="206">
        <v>1.0</v>
      </c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4"/>
      <c r="U73" s="204"/>
      <c r="V73" s="204"/>
      <c r="W73" s="204"/>
      <c r="X73" s="204"/>
      <c r="Y73" s="204"/>
      <c r="Z73" s="204"/>
    </row>
    <row r="74">
      <c r="A74" s="207">
        <v>4.0E-4</v>
      </c>
      <c r="B74" s="200" t="s">
        <v>5130</v>
      </c>
      <c r="C74" s="204"/>
      <c r="D74" s="204"/>
      <c r="E74" s="206">
        <v>1.0</v>
      </c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4"/>
      <c r="U74" s="204"/>
      <c r="V74" s="204"/>
      <c r="W74" s="204"/>
      <c r="X74" s="204"/>
      <c r="Y74" s="204"/>
      <c r="Z74" s="204"/>
    </row>
    <row r="75">
      <c r="A75" s="207">
        <v>3.0E-4</v>
      </c>
      <c r="B75" s="200" t="s">
        <v>5035</v>
      </c>
      <c r="C75" s="204"/>
      <c r="D75" s="204"/>
      <c r="E75" s="206">
        <v>1.0</v>
      </c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4"/>
      <c r="U75" s="204"/>
      <c r="V75" s="204"/>
      <c r="W75" s="204"/>
      <c r="X75" s="204"/>
      <c r="Y75" s="204"/>
      <c r="Z75" s="204"/>
    </row>
    <row r="76">
      <c r="A76" s="207">
        <v>3.0E-4</v>
      </c>
      <c r="B76" s="200" t="s">
        <v>5442</v>
      </c>
      <c r="C76" s="204"/>
      <c r="D76" s="204"/>
      <c r="E76" s="206">
        <v>1.0</v>
      </c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4"/>
      <c r="U76" s="204"/>
      <c r="V76" s="204"/>
      <c r="W76" s="204"/>
      <c r="X76" s="204"/>
      <c r="Y76" s="204"/>
      <c r="Z76" s="204"/>
    </row>
    <row r="77">
      <c r="A77" s="207">
        <v>3.0E-4</v>
      </c>
      <c r="B77" s="200" t="s">
        <v>5533</v>
      </c>
      <c r="C77" s="204"/>
      <c r="D77" s="204"/>
      <c r="E77" s="206">
        <v>1.0</v>
      </c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4"/>
      <c r="U77" s="204"/>
      <c r="V77" s="204"/>
      <c r="W77" s="204"/>
      <c r="X77" s="204"/>
      <c r="Y77" s="204"/>
      <c r="Z77" s="204"/>
    </row>
    <row r="78">
      <c r="A78" s="207">
        <v>3.0E-4</v>
      </c>
      <c r="B78" s="200" t="s">
        <v>5534</v>
      </c>
      <c r="C78" s="204"/>
      <c r="D78" s="204"/>
      <c r="E78" s="206">
        <v>1.0</v>
      </c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4"/>
      <c r="U78" s="204"/>
      <c r="V78" s="204"/>
      <c r="W78" s="204"/>
      <c r="X78" s="204"/>
      <c r="Y78" s="204"/>
      <c r="Z78" s="204"/>
    </row>
    <row r="79">
      <c r="A79" s="207">
        <v>3.0E-4</v>
      </c>
      <c r="B79" s="200" t="s">
        <v>5331</v>
      </c>
      <c r="C79" s="204"/>
      <c r="D79" s="204"/>
      <c r="E79" s="206">
        <v>1.0</v>
      </c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4"/>
      <c r="U79" s="204"/>
      <c r="V79" s="204"/>
      <c r="W79" s="204"/>
      <c r="X79" s="204"/>
      <c r="Y79" s="204"/>
      <c r="Z79" s="204"/>
    </row>
    <row r="80">
      <c r="A80" s="207">
        <v>3.0E-4</v>
      </c>
      <c r="B80" s="200" t="s">
        <v>5507</v>
      </c>
      <c r="C80" s="204"/>
      <c r="D80" s="204"/>
      <c r="E80" s="206">
        <v>1.0</v>
      </c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  <c r="X80" s="204"/>
      <c r="Y80" s="204"/>
      <c r="Z80" s="204"/>
    </row>
    <row r="81">
      <c r="A81" s="207">
        <v>3.0E-4</v>
      </c>
      <c r="B81" s="200" t="s">
        <v>5535</v>
      </c>
      <c r="C81" s="204"/>
      <c r="D81" s="204"/>
      <c r="E81" s="206">
        <v>1.0</v>
      </c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4"/>
      <c r="U81" s="204"/>
      <c r="V81" s="204"/>
      <c r="W81" s="204"/>
      <c r="X81" s="204"/>
      <c r="Y81" s="204"/>
      <c r="Z81" s="204"/>
    </row>
    <row r="82">
      <c r="A82" s="207">
        <v>3.0E-4</v>
      </c>
      <c r="B82" s="200" t="s">
        <v>5115</v>
      </c>
      <c r="C82" s="204"/>
      <c r="D82" s="204"/>
      <c r="E82" s="206">
        <v>1.0</v>
      </c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4"/>
      <c r="U82" s="204"/>
      <c r="V82" s="204"/>
      <c r="W82" s="204"/>
      <c r="X82" s="204"/>
      <c r="Y82" s="204"/>
      <c r="Z82" s="204"/>
    </row>
    <row r="83">
      <c r="A83" s="207">
        <v>2.0E-4</v>
      </c>
      <c r="B83" s="200" t="s">
        <v>5536</v>
      </c>
      <c r="C83" s="204"/>
      <c r="D83" s="204"/>
      <c r="E83" s="206">
        <v>2.0</v>
      </c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4"/>
      <c r="U83" s="204"/>
      <c r="V83" s="204"/>
      <c r="W83" s="204"/>
      <c r="X83" s="204"/>
      <c r="Y83" s="204"/>
      <c r="Z83" s="204"/>
    </row>
    <row r="84">
      <c r="A84" s="207">
        <v>2.0E-4</v>
      </c>
      <c r="B84" s="200" t="s">
        <v>5313</v>
      </c>
      <c r="C84" s="204"/>
      <c r="D84" s="204"/>
      <c r="E84" s="206">
        <v>2.0</v>
      </c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4"/>
      <c r="U84" s="204"/>
      <c r="V84" s="204"/>
      <c r="W84" s="204"/>
      <c r="X84" s="204"/>
      <c r="Y84" s="204"/>
      <c r="Z84" s="204"/>
    </row>
    <row r="85">
      <c r="A85" s="207">
        <v>2.0E-4</v>
      </c>
      <c r="B85" s="200" t="s">
        <v>5537</v>
      </c>
      <c r="C85" s="204"/>
      <c r="D85" s="204"/>
      <c r="E85" s="206">
        <v>1.0</v>
      </c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4"/>
      <c r="U85" s="204"/>
      <c r="V85" s="204"/>
      <c r="W85" s="204"/>
      <c r="X85" s="204"/>
      <c r="Y85" s="204"/>
      <c r="Z85" s="204"/>
    </row>
    <row r="86">
      <c r="A86" s="207">
        <v>2.0E-4</v>
      </c>
      <c r="B86" s="200" t="s">
        <v>5486</v>
      </c>
      <c r="C86" s="204"/>
      <c r="D86" s="204"/>
      <c r="E86" s="206">
        <v>1.0</v>
      </c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4"/>
      <c r="U86" s="204"/>
      <c r="V86" s="204"/>
      <c r="W86" s="204"/>
      <c r="X86" s="204"/>
      <c r="Y86" s="204"/>
      <c r="Z86" s="204"/>
    </row>
    <row r="87">
      <c r="A87" s="207">
        <v>2.0E-4</v>
      </c>
      <c r="B87" s="200" t="s">
        <v>5538</v>
      </c>
      <c r="C87" s="204"/>
      <c r="D87" s="204"/>
      <c r="E87" s="206">
        <v>1.0</v>
      </c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4"/>
      <c r="U87" s="204"/>
      <c r="V87" s="204"/>
      <c r="W87" s="204"/>
      <c r="X87" s="204"/>
      <c r="Y87" s="204"/>
      <c r="Z87" s="204"/>
    </row>
    <row r="88">
      <c r="A88" s="207">
        <v>2.0E-4</v>
      </c>
      <c r="B88" s="200" t="s">
        <v>5017</v>
      </c>
      <c r="C88" s="204"/>
      <c r="D88" s="204"/>
      <c r="E88" s="206">
        <v>1.0</v>
      </c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4"/>
      <c r="U88" s="204"/>
      <c r="V88" s="204"/>
      <c r="W88" s="204"/>
      <c r="X88" s="204"/>
      <c r="Y88" s="204"/>
      <c r="Z88" s="204"/>
    </row>
    <row r="89">
      <c r="A89" s="207">
        <v>2.0E-4</v>
      </c>
      <c r="B89" s="200" t="s">
        <v>5062</v>
      </c>
      <c r="C89" s="204"/>
      <c r="D89" s="204"/>
      <c r="E89" s="206">
        <v>1.0</v>
      </c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4"/>
      <c r="U89" s="204"/>
      <c r="V89" s="204"/>
      <c r="W89" s="204"/>
      <c r="X89" s="204"/>
      <c r="Y89" s="204"/>
      <c r="Z89" s="204"/>
    </row>
    <row r="90">
      <c r="A90" s="207">
        <v>2.0E-4</v>
      </c>
      <c r="B90" s="200" t="s">
        <v>5539</v>
      </c>
      <c r="C90" s="204"/>
      <c r="D90" s="204"/>
      <c r="E90" s="206">
        <v>1.0</v>
      </c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4"/>
      <c r="U90" s="204"/>
      <c r="V90" s="204"/>
      <c r="W90" s="204"/>
      <c r="X90" s="204"/>
      <c r="Y90" s="204"/>
      <c r="Z90" s="204"/>
    </row>
    <row r="91">
      <c r="A91" s="207">
        <v>2.0E-4</v>
      </c>
      <c r="B91" s="200" t="s">
        <v>5540</v>
      </c>
      <c r="C91" s="204"/>
      <c r="D91" s="204"/>
      <c r="E91" s="206">
        <v>1.0</v>
      </c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4"/>
      <c r="U91" s="204"/>
      <c r="V91" s="204"/>
      <c r="W91" s="204"/>
      <c r="X91" s="204"/>
      <c r="Y91" s="204"/>
      <c r="Z91" s="204"/>
    </row>
    <row r="92">
      <c r="A92" s="207">
        <v>1.0E-4</v>
      </c>
      <c r="B92" s="200" t="s">
        <v>5286</v>
      </c>
      <c r="C92" s="204"/>
      <c r="D92" s="204"/>
      <c r="E92" s="206">
        <v>1.0</v>
      </c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4"/>
      <c r="U92" s="204"/>
      <c r="V92" s="204"/>
      <c r="W92" s="204"/>
      <c r="X92" s="204"/>
      <c r="Y92" s="204"/>
      <c r="Z92" s="204"/>
    </row>
    <row r="93">
      <c r="A93" s="207">
        <v>1.0E-4</v>
      </c>
      <c r="B93" s="200" t="s">
        <v>5541</v>
      </c>
      <c r="C93" s="204"/>
      <c r="D93" s="204"/>
      <c r="E93" s="206">
        <v>1.0</v>
      </c>
      <c r="F93" s="204"/>
      <c r="G93" s="204"/>
      <c r="H93" s="204"/>
      <c r="I93" s="204"/>
      <c r="J93" s="204"/>
      <c r="K93" s="204"/>
      <c r="L93" s="204"/>
      <c r="M93" s="204"/>
      <c r="N93" s="204"/>
      <c r="O93" s="204"/>
      <c r="P93" s="204"/>
      <c r="Q93" s="204"/>
      <c r="R93" s="204"/>
      <c r="S93" s="204"/>
      <c r="T93" s="204"/>
      <c r="U93" s="204"/>
      <c r="V93" s="204"/>
      <c r="W93" s="204"/>
      <c r="X93" s="204"/>
      <c r="Y93" s="204"/>
      <c r="Z93" s="204"/>
    </row>
    <row r="94">
      <c r="A94" s="207">
        <v>1.0E-4</v>
      </c>
      <c r="B94" s="200" t="s">
        <v>5542</v>
      </c>
      <c r="C94" s="204"/>
      <c r="D94" s="204"/>
      <c r="E94" s="206">
        <v>1.0</v>
      </c>
      <c r="F94" s="204"/>
      <c r="G94" s="204"/>
      <c r="H94" s="204"/>
      <c r="I94" s="204"/>
      <c r="J94" s="204"/>
      <c r="K94" s="204"/>
      <c r="L94" s="204"/>
      <c r="M94" s="204"/>
      <c r="N94" s="204"/>
      <c r="O94" s="204"/>
      <c r="P94" s="204"/>
      <c r="Q94" s="204"/>
      <c r="R94" s="204"/>
      <c r="S94" s="204"/>
      <c r="T94" s="204"/>
      <c r="U94" s="204"/>
      <c r="V94" s="204"/>
      <c r="W94" s="204"/>
      <c r="X94" s="204"/>
      <c r="Y94" s="204"/>
      <c r="Z94" s="204"/>
    </row>
    <row r="95">
      <c r="A95" s="207">
        <v>1.0E-4</v>
      </c>
      <c r="B95" s="200" t="s">
        <v>5543</v>
      </c>
      <c r="C95" s="204"/>
      <c r="D95" s="204"/>
      <c r="E95" s="206">
        <v>1.0</v>
      </c>
      <c r="F95" s="204"/>
      <c r="G95" s="204"/>
      <c r="H95" s="204"/>
      <c r="I95" s="204"/>
      <c r="J95" s="204"/>
      <c r="K95" s="204"/>
      <c r="L95" s="204"/>
      <c r="M95" s="204"/>
      <c r="N95" s="204"/>
      <c r="O95" s="204"/>
      <c r="P95" s="204"/>
      <c r="Q95" s="204"/>
      <c r="R95" s="204"/>
      <c r="S95" s="204"/>
      <c r="T95" s="204"/>
      <c r="U95" s="204"/>
      <c r="V95" s="204"/>
      <c r="W95" s="204"/>
      <c r="X95" s="204"/>
      <c r="Y95" s="204"/>
      <c r="Z95" s="204"/>
    </row>
    <row r="96">
      <c r="A96" s="207">
        <v>1.0E-4</v>
      </c>
      <c r="B96" s="200" t="s">
        <v>5544</v>
      </c>
      <c r="C96" s="204"/>
      <c r="D96" s="204"/>
      <c r="E96" s="206">
        <v>1.0</v>
      </c>
      <c r="F96" s="204"/>
      <c r="G96" s="204"/>
      <c r="H96" s="204"/>
      <c r="I96" s="204"/>
      <c r="J96" s="204"/>
      <c r="K96" s="204"/>
      <c r="L96" s="204"/>
      <c r="M96" s="204"/>
      <c r="N96" s="204"/>
      <c r="O96" s="204"/>
      <c r="P96" s="204"/>
      <c r="Q96" s="204"/>
      <c r="R96" s="204"/>
      <c r="S96" s="204"/>
      <c r="T96" s="204"/>
      <c r="U96" s="204"/>
      <c r="V96" s="204"/>
      <c r="W96" s="204"/>
      <c r="X96" s="204"/>
      <c r="Y96" s="204"/>
      <c r="Z96" s="204"/>
    </row>
    <row r="97">
      <c r="A97" s="207">
        <v>1.0E-4</v>
      </c>
      <c r="B97" s="200" t="s">
        <v>5547</v>
      </c>
      <c r="C97" s="204"/>
      <c r="D97" s="204"/>
      <c r="E97" s="206">
        <v>1.0</v>
      </c>
      <c r="F97" s="204"/>
      <c r="G97" s="204"/>
      <c r="H97" s="204"/>
      <c r="I97" s="204"/>
      <c r="J97" s="204"/>
      <c r="K97" s="204"/>
      <c r="L97" s="204"/>
      <c r="M97" s="204"/>
      <c r="N97" s="204"/>
      <c r="O97" s="204"/>
      <c r="P97" s="204"/>
      <c r="Q97" s="204"/>
      <c r="R97" s="204"/>
      <c r="S97" s="204"/>
      <c r="T97" s="204"/>
      <c r="U97" s="204"/>
      <c r="V97" s="204"/>
      <c r="W97" s="204"/>
      <c r="X97" s="204"/>
      <c r="Y97" s="204"/>
      <c r="Z97" s="204"/>
    </row>
    <row r="98">
      <c r="A98" s="207">
        <v>1.0E-4</v>
      </c>
      <c r="B98" s="200" t="s">
        <v>5549</v>
      </c>
      <c r="C98" s="204"/>
      <c r="D98" s="204"/>
      <c r="E98" s="206">
        <v>1.0</v>
      </c>
      <c r="F98" s="204"/>
      <c r="G98" s="204"/>
      <c r="H98" s="204"/>
      <c r="I98" s="204"/>
      <c r="J98" s="204"/>
      <c r="K98" s="204"/>
      <c r="L98" s="204"/>
      <c r="M98" s="204"/>
      <c r="N98" s="204"/>
      <c r="O98" s="204"/>
      <c r="P98" s="204"/>
      <c r="Q98" s="204"/>
      <c r="R98" s="204"/>
      <c r="S98" s="204"/>
      <c r="T98" s="204"/>
      <c r="U98" s="204"/>
      <c r="V98" s="204"/>
      <c r="W98" s="204"/>
      <c r="X98" s="204"/>
      <c r="Y98" s="204"/>
      <c r="Z98" s="204"/>
    </row>
    <row r="99">
      <c r="A99" s="207">
        <v>1.0E-4</v>
      </c>
      <c r="B99" s="200" t="s">
        <v>5551</v>
      </c>
      <c r="C99" s="204"/>
      <c r="D99" s="204"/>
      <c r="E99" s="206">
        <v>1.0</v>
      </c>
      <c r="F99" s="204"/>
      <c r="G99" s="204"/>
      <c r="H99" s="204"/>
      <c r="I99" s="204"/>
      <c r="J99" s="204"/>
      <c r="K99" s="204"/>
      <c r="L99" s="204"/>
      <c r="M99" s="204"/>
      <c r="N99" s="204"/>
      <c r="O99" s="204"/>
      <c r="P99" s="204"/>
      <c r="Q99" s="204"/>
      <c r="R99" s="204"/>
      <c r="S99" s="204"/>
      <c r="T99" s="204"/>
      <c r="U99" s="204"/>
      <c r="V99" s="204"/>
      <c r="W99" s="204"/>
      <c r="X99" s="204"/>
      <c r="Y99" s="204"/>
      <c r="Z99" s="204"/>
    </row>
    <row r="100">
      <c r="A100" s="207">
        <v>1.0E-4</v>
      </c>
      <c r="B100" s="200" t="s">
        <v>5552</v>
      </c>
      <c r="C100" s="204"/>
      <c r="D100" s="204"/>
      <c r="E100" s="206">
        <v>1.0</v>
      </c>
      <c r="F100" s="204"/>
      <c r="G100" s="204"/>
      <c r="H100" s="204"/>
      <c r="I100" s="204"/>
      <c r="J100" s="204"/>
      <c r="K100" s="204"/>
      <c r="L100" s="204"/>
      <c r="M100" s="204"/>
      <c r="N100" s="204"/>
      <c r="O100" s="204"/>
      <c r="P100" s="204"/>
      <c r="Q100" s="204"/>
      <c r="R100" s="204"/>
      <c r="S100" s="204"/>
      <c r="T100" s="204"/>
      <c r="U100" s="204"/>
      <c r="V100" s="204"/>
      <c r="W100" s="204"/>
      <c r="X100" s="204"/>
      <c r="Y100" s="204"/>
      <c r="Z100" s="204"/>
    </row>
    <row r="101">
      <c r="A101" s="207">
        <v>1.0E-4</v>
      </c>
      <c r="B101" s="200" t="s">
        <v>5063</v>
      </c>
      <c r="C101" s="204"/>
      <c r="D101" s="204"/>
      <c r="E101" s="206">
        <v>1.0</v>
      </c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</row>
    <row r="102">
      <c r="A102" s="207">
        <v>1.0E-4</v>
      </c>
      <c r="B102" s="200" t="s">
        <v>5491</v>
      </c>
      <c r="C102" s="204"/>
      <c r="D102" s="204"/>
      <c r="E102" s="206">
        <v>1.0</v>
      </c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</row>
    <row r="103">
      <c r="A103" s="207">
        <v>1.0E-4</v>
      </c>
      <c r="B103" s="200" t="s">
        <v>5553</v>
      </c>
      <c r="C103" s="204"/>
      <c r="D103" s="204"/>
      <c r="E103" s="206">
        <v>1.0</v>
      </c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</row>
    <row r="104">
      <c r="A104" s="207">
        <v>1.0E-4</v>
      </c>
      <c r="B104" s="200" t="s">
        <v>5554</v>
      </c>
      <c r="C104" s="204"/>
      <c r="D104" s="204"/>
      <c r="E104" s="206">
        <v>1.0</v>
      </c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</row>
    <row r="105">
      <c r="A105" s="207">
        <v>1.0E-4</v>
      </c>
      <c r="B105" s="200" t="s">
        <v>5555</v>
      </c>
      <c r="C105" s="204"/>
      <c r="D105" s="204"/>
      <c r="E105" s="206">
        <v>1.0</v>
      </c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</row>
    <row r="106">
      <c r="A106" s="207">
        <v>1.0E-4</v>
      </c>
      <c r="B106" s="200" t="s">
        <v>5556</v>
      </c>
      <c r="C106" s="204"/>
      <c r="D106" s="204"/>
      <c r="E106" s="206">
        <v>1.0</v>
      </c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</row>
    <row r="107">
      <c r="A107" s="207">
        <v>1.0E-4</v>
      </c>
      <c r="B107" s="200" t="s">
        <v>5558</v>
      </c>
      <c r="C107" s="204"/>
      <c r="D107" s="204"/>
      <c r="E107" s="206">
        <v>1.0</v>
      </c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</row>
    <row r="108">
      <c r="A108" s="207">
        <v>1.0E-4</v>
      </c>
      <c r="B108" s="200" t="s">
        <v>4973</v>
      </c>
      <c r="C108" s="204"/>
      <c r="D108" s="204"/>
      <c r="E108" s="206">
        <v>1.0</v>
      </c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</row>
    <row r="109">
      <c r="A109" s="207">
        <v>1.0E-4</v>
      </c>
      <c r="B109" s="200" t="s">
        <v>5562</v>
      </c>
      <c r="C109" s="204"/>
      <c r="D109" s="204"/>
      <c r="E109" s="206">
        <v>1.0</v>
      </c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</row>
    <row r="110">
      <c r="A110" s="207">
        <v>1.0E-4</v>
      </c>
      <c r="B110" s="200" t="s">
        <v>5564</v>
      </c>
      <c r="C110" s="204"/>
      <c r="D110" s="204"/>
      <c r="E110" s="206">
        <v>1.0</v>
      </c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</row>
    <row r="111">
      <c r="A111" s="207">
        <v>1.0E-4</v>
      </c>
      <c r="B111" s="200" t="s">
        <v>5565</v>
      </c>
      <c r="C111" s="204"/>
      <c r="D111" s="204"/>
      <c r="E111" s="206">
        <v>1.0</v>
      </c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</row>
    <row r="112">
      <c r="A112" s="207">
        <v>1.0E-4</v>
      </c>
      <c r="B112" s="200" t="s">
        <v>5566</v>
      </c>
      <c r="C112" s="204"/>
      <c r="D112" s="204"/>
      <c r="E112" s="206">
        <v>1.0</v>
      </c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</row>
    <row r="113">
      <c r="A113" s="207">
        <v>1.0E-4</v>
      </c>
      <c r="B113" s="200" t="s">
        <v>5568</v>
      </c>
      <c r="C113" s="204"/>
      <c r="D113" s="204"/>
      <c r="E113" s="206">
        <v>1.0</v>
      </c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</row>
    <row r="114">
      <c r="A114" s="207">
        <v>1.0E-4</v>
      </c>
      <c r="B114" s="200" t="s">
        <v>5569</v>
      </c>
      <c r="C114" s="204"/>
      <c r="D114" s="204"/>
      <c r="E114" s="206">
        <v>1.0</v>
      </c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</row>
    <row r="115">
      <c r="A115" s="207">
        <v>1.0E-4</v>
      </c>
      <c r="B115" s="200" t="s">
        <v>5100</v>
      </c>
      <c r="C115" s="204"/>
      <c r="D115" s="204"/>
      <c r="E115" s="206">
        <v>1.0</v>
      </c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</row>
    <row r="116">
      <c r="A116" s="207">
        <v>1.0E-4</v>
      </c>
      <c r="B116" s="200" t="s">
        <v>5572</v>
      </c>
      <c r="C116" s="204"/>
      <c r="D116" s="204"/>
      <c r="E116" s="206">
        <v>1.0</v>
      </c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</row>
    <row r="117">
      <c r="A117" s="207">
        <v>1.0E-4</v>
      </c>
      <c r="B117" s="200" t="s">
        <v>5576</v>
      </c>
      <c r="C117" s="204"/>
      <c r="D117" s="204"/>
      <c r="E117" s="206">
        <v>1.0</v>
      </c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</row>
    <row r="118">
      <c r="A118" s="207">
        <v>1.0E-4</v>
      </c>
      <c r="B118" s="200" t="s">
        <v>5578</v>
      </c>
      <c r="C118" s="204"/>
      <c r="D118" s="204"/>
      <c r="E118" s="206">
        <v>1.0</v>
      </c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</row>
    <row r="119">
      <c r="A119" s="207">
        <v>1.0E-4</v>
      </c>
      <c r="B119" s="200" t="s">
        <v>5579</v>
      </c>
      <c r="C119" s="204"/>
      <c r="D119" s="204"/>
      <c r="E119" s="206">
        <v>1.0</v>
      </c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</row>
    <row r="120">
      <c r="A120" s="207">
        <v>1.0E-4</v>
      </c>
      <c r="B120" s="200" t="s">
        <v>5580</v>
      </c>
      <c r="C120" s="204"/>
      <c r="D120" s="204"/>
      <c r="E120" s="206">
        <v>1.0</v>
      </c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</row>
    <row r="121">
      <c r="A121" s="207">
        <v>1.0E-4</v>
      </c>
      <c r="B121" s="200" t="s">
        <v>5581</v>
      </c>
      <c r="C121" s="204"/>
      <c r="D121" s="204"/>
      <c r="E121" s="206">
        <v>1.0</v>
      </c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</row>
    <row r="122">
      <c r="A122" s="207">
        <v>1.0E-4</v>
      </c>
      <c r="B122" s="200" t="s">
        <v>5582</v>
      </c>
      <c r="C122" s="204"/>
      <c r="D122" s="204"/>
      <c r="E122" s="206">
        <v>1.0</v>
      </c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</row>
    <row r="123">
      <c r="A123" s="207">
        <v>1.0E-4</v>
      </c>
      <c r="B123" s="200" t="s">
        <v>5583</v>
      </c>
      <c r="C123" s="204"/>
      <c r="D123" s="204"/>
      <c r="E123" s="206">
        <v>1.0</v>
      </c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</row>
    <row r="124">
      <c r="A124" s="207">
        <v>1.0E-4</v>
      </c>
      <c r="B124" s="200" t="s">
        <v>5584</v>
      </c>
      <c r="C124" s="204"/>
      <c r="D124" s="204"/>
      <c r="E124" s="206">
        <v>1.0</v>
      </c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</row>
    <row r="125">
      <c r="A125" s="207">
        <v>1.0E-4</v>
      </c>
      <c r="B125" s="200" t="s">
        <v>5585</v>
      </c>
      <c r="C125" s="204"/>
      <c r="D125" s="204"/>
      <c r="E125" s="206">
        <v>1.0</v>
      </c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</row>
    <row r="126">
      <c r="A126" s="207">
        <v>1.0E-4</v>
      </c>
      <c r="B126" s="200" t="s">
        <v>5586</v>
      </c>
      <c r="C126" s="204"/>
      <c r="D126" s="204"/>
      <c r="E126" s="206">
        <v>1.0</v>
      </c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</row>
    <row r="127">
      <c r="A127" s="207">
        <v>1.0E-4</v>
      </c>
      <c r="B127" s="200" t="s">
        <v>5587</v>
      </c>
      <c r="C127" s="204"/>
      <c r="D127" s="204"/>
      <c r="E127" s="206">
        <v>1.0</v>
      </c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</row>
    <row r="128">
      <c r="A128" s="207">
        <v>1.0E-4</v>
      </c>
      <c r="B128" s="200" t="s">
        <v>5588</v>
      </c>
      <c r="C128" s="204"/>
      <c r="D128" s="204"/>
      <c r="E128" s="206">
        <v>1.0</v>
      </c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</row>
    <row r="129">
      <c r="A129" s="207">
        <v>1.0E-4</v>
      </c>
      <c r="B129" s="200" t="s">
        <v>5592</v>
      </c>
      <c r="C129" s="204"/>
      <c r="D129" s="204"/>
      <c r="E129" s="206">
        <v>1.0</v>
      </c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</row>
    <row r="130">
      <c r="A130" s="207">
        <v>1.0E-4</v>
      </c>
      <c r="B130" s="200" t="s">
        <v>5593</v>
      </c>
      <c r="C130" s="204"/>
      <c r="D130" s="204"/>
      <c r="E130" s="206">
        <v>1.0</v>
      </c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</row>
    <row r="131">
      <c r="A131" s="207">
        <v>1.0E-4</v>
      </c>
      <c r="B131" s="200" t="s">
        <v>5594</v>
      </c>
      <c r="C131" s="204"/>
      <c r="D131" s="204"/>
      <c r="E131" s="206">
        <v>1.0</v>
      </c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</row>
    <row r="132">
      <c r="A132" s="207">
        <v>1.0E-4</v>
      </c>
      <c r="B132" s="200" t="s">
        <v>5595</v>
      </c>
      <c r="C132" s="204"/>
      <c r="D132" s="204"/>
      <c r="E132" s="206">
        <v>1.0</v>
      </c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</row>
    <row r="133">
      <c r="A133" s="207">
        <v>1.0E-4</v>
      </c>
      <c r="B133" s="200" t="s">
        <v>5596</v>
      </c>
      <c r="C133" s="204"/>
      <c r="D133" s="204"/>
      <c r="E133" s="206">
        <v>1.0</v>
      </c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</row>
    <row r="134">
      <c r="A134" s="207">
        <v>1.0E-4</v>
      </c>
      <c r="B134" s="200" t="s">
        <v>5597</v>
      </c>
      <c r="C134" s="204"/>
      <c r="D134" s="204"/>
      <c r="E134" s="206">
        <v>1.0</v>
      </c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</row>
    <row r="135">
      <c r="A135" s="207">
        <v>1.0E-4</v>
      </c>
      <c r="B135" s="200" t="s">
        <v>5345</v>
      </c>
      <c r="C135" s="204"/>
      <c r="D135" s="204"/>
      <c r="E135" s="206">
        <v>1.0</v>
      </c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</row>
    <row r="136">
      <c r="A136" s="207">
        <v>1.0E-4</v>
      </c>
      <c r="B136" s="200" t="s">
        <v>5601</v>
      </c>
      <c r="C136" s="204"/>
      <c r="D136" s="204"/>
      <c r="E136" s="206">
        <v>1.0</v>
      </c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</row>
    <row r="137">
      <c r="A137" s="207">
        <v>1.0E-4</v>
      </c>
      <c r="B137" s="200" t="s">
        <v>5602</v>
      </c>
      <c r="C137" s="204"/>
      <c r="D137" s="204"/>
      <c r="E137" s="206">
        <v>1.0</v>
      </c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</row>
    <row r="138">
      <c r="A138" s="207">
        <v>1.0E-4</v>
      </c>
      <c r="B138" s="200" t="s">
        <v>5606</v>
      </c>
      <c r="C138" s="204"/>
      <c r="D138" s="204"/>
      <c r="E138" s="206">
        <v>1.0</v>
      </c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</row>
    <row r="139">
      <c r="A139" s="207">
        <v>1.0E-4</v>
      </c>
      <c r="B139" s="200" t="s">
        <v>5611</v>
      </c>
      <c r="C139" s="204"/>
      <c r="D139" s="204"/>
      <c r="E139" s="206">
        <v>1.0</v>
      </c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</row>
    <row r="140">
      <c r="A140" s="207">
        <v>1.0E-4</v>
      </c>
      <c r="B140" s="200" t="s">
        <v>5612</v>
      </c>
      <c r="C140" s="204"/>
      <c r="D140" s="204"/>
      <c r="E140" s="206">
        <v>1.0</v>
      </c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</row>
    <row r="141">
      <c r="A141" s="207">
        <v>1.0E-4</v>
      </c>
      <c r="B141" s="200" t="s">
        <v>5615</v>
      </c>
      <c r="C141" s="204"/>
      <c r="D141" s="204"/>
      <c r="E141" s="206">
        <v>1.0</v>
      </c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</row>
    <row r="142">
      <c r="A142" s="207">
        <v>1.0E-4</v>
      </c>
      <c r="B142" s="200" t="s">
        <v>5184</v>
      </c>
      <c r="C142" s="204"/>
      <c r="D142" s="204"/>
      <c r="E142" s="206">
        <v>1.0</v>
      </c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</row>
    <row r="143">
      <c r="A143" s="207">
        <v>1.0E-4</v>
      </c>
      <c r="B143" s="200" t="s">
        <v>5616</v>
      </c>
      <c r="C143" s="204"/>
      <c r="D143" s="204"/>
      <c r="E143" s="206">
        <v>1.0</v>
      </c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</row>
    <row r="144">
      <c r="A144" s="207">
        <v>1.0E-4</v>
      </c>
      <c r="B144" s="200" t="s">
        <v>5619</v>
      </c>
      <c r="C144" s="204"/>
      <c r="D144" s="204"/>
      <c r="E144" s="206">
        <v>1.0</v>
      </c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</row>
    <row r="145">
      <c r="A145" s="207">
        <v>1.0E-4</v>
      </c>
      <c r="B145" s="200" t="s">
        <v>5622</v>
      </c>
      <c r="C145" s="204"/>
      <c r="D145" s="204"/>
      <c r="E145" s="206">
        <v>1.0</v>
      </c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</row>
    <row r="146">
      <c r="A146" s="207">
        <v>1.0E-4</v>
      </c>
      <c r="B146" s="200" t="s">
        <v>5624</v>
      </c>
      <c r="C146" s="204"/>
      <c r="D146" s="204"/>
      <c r="E146" s="206">
        <v>1.0</v>
      </c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</row>
    <row r="147">
      <c r="A147" s="207">
        <v>1.0E-4</v>
      </c>
      <c r="B147" s="200" t="s">
        <v>5626</v>
      </c>
      <c r="C147" s="204"/>
      <c r="D147" s="204"/>
      <c r="E147" s="206">
        <v>1.0</v>
      </c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</row>
    <row r="148">
      <c r="A148" s="207">
        <v>1.0E-4</v>
      </c>
      <c r="B148" s="200" t="s">
        <v>5629</v>
      </c>
      <c r="C148" s="204"/>
      <c r="D148" s="204"/>
      <c r="E148" s="206">
        <v>1.0</v>
      </c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</row>
    <row r="149">
      <c r="A149" s="207">
        <v>1.0E-4</v>
      </c>
      <c r="B149" s="200" t="s">
        <v>5631</v>
      </c>
      <c r="C149" s="204"/>
      <c r="D149" s="204"/>
      <c r="E149" s="206">
        <v>1.0</v>
      </c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3.71"/>
    <col customWidth="1" min="3" max="3" width="21.29"/>
    <col customWidth="1" min="4" max="4" width="25.14"/>
  </cols>
  <sheetData>
    <row r="1">
      <c r="A1" s="274" t="s">
        <v>5545</v>
      </c>
      <c r="B1" s="274" t="s">
        <v>5546</v>
      </c>
      <c r="C1" s="219" t="s">
        <v>5030</v>
      </c>
      <c r="D1" s="219" t="s">
        <v>644</v>
      </c>
      <c r="E1" s="219" t="s">
        <v>5548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</row>
    <row r="2">
      <c r="A2" s="292" t="s">
        <v>5550</v>
      </c>
      <c r="B2" s="293"/>
      <c r="C2" s="217"/>
      <c r="D2" s="217"/>
      <c r="E2" s="219">
        <v>85.0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301">
        <v>0.4117</v>
      </c>
      <c r="B3" s="302" t="s">
        <v>5114</v>
      </c>
      <c r="C3" s="303" t="s">
        <v>5557</v>
      </c>
      <c r="D3" s="303" t="s">
        <v>5559</v>
      </c>
      <c r="E3" s="303">
        <v>4.0</v>
      </c>
      <c r="F3" s="303" t="s">
        <v>5560</v>
      </c>
      <c r="G3" s="304"/>
      <c r="H3" s="303" t="s">
        <v>5561</v>
      </c>
      <c r="I3" s="304"/>
      <c r="J3" s="303" t="s">
        <v>5563</v>
      </c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</row>
    <row r="4">
      <c r="A4" s="301">
        <v>0.1782</v>
      </c>
      <c r="B4" s="302" t="s">
        <v>5234</v>
      </c>
      <c r="C4" s="303" t="s">
        <v>1470</v>
      </c>
      <c r="D4" s="303" t="s">
        <v>4827</v>
      </c>
      <c r="E4" s="303">
        <v>4.0</v>
      </c>
      <c r="F4" s="304"/>
      <c r="G4" s="304"/>
      <c r="H4" s="304"/>
      <c r="I4" s="304"/>
      <c r="J4" s="304"/>
      <c r="K4" s="304"/>
      <c r="L4" s="304"/>
      <c r="M4" s="304"/>
      <c r="N4" s="304"/>
      <c r="O4" s="304"/>
      <c r="P4" s="304"/>
      <c r="Q4" s="304"/>
      <c r="R4" s="304"/>
      <c r="S4" s="304"/>
      <c r="T4" s="304"/>
      <c r="U4" s="304"/>
      <c r="V4" s="304"/>
      <c r="W4" s="304"/>
      <c r="X4" s="304"/>
      <c r="Y4" s="304"/>
      <c r="Z4" s="304"/>
    </row>
    <row r="5">
      <c r="A5" s="301">
        <v>0.0901</v>
      </c>
      <c r="B5" s="302" t="s">
        <v>5549</v>
      </c>
      <c r="C5" s="305" t="s">
        <v>5567</v>
      </c>
      <c r="D5" s="303" t="s">
        <v>5570</v>
      </c>
      <c r="E5" s="303">
        <v>1.0</v>
      </c>
      <c r="F5" s="304"/>
      <c r="G5" s="304"/>
      <c r="H5" s="304"/>
      <c r="I5" s="304"/>
      <c r="J5" s="304"/>
      <c r="K5" s="304"/>
      <c r="L5" s="304"/>
      <c r="M5" s="304"/>
      <c r="N5" s="304"/>
      <c r="O5" s="304"/>
      <c r="P5" s="304"/>
      <c r="Q5" s="304"/>
      <c r="R5" s="304"/>
      <c r="S5" s="304"/>
      <c r="T5" s="304"/>
      <c r="U5" s="304"/>
      <c r="V5" s="304"/>
      <c r="W5" s="304"/>
      <c r="X5" s="304"/>
      <c r="Y5" s="304"/>
      <c r="Z5" s="304"/>
    </row>
    <row r="6">
      <c r="A6" s="301">
        <v>0.0407</v>
      </c>
      <c r="B6" s="302" t="s">
        <v>5028</v>
      </c>
      <c r="C6" s="303" t="s">
        <v>1453</v>
      </c>
      <c r="D6" s="303" t="s">
        <v>5571</v>
      </c>
      <c r="E6" s="303">
        <v>5.0</v>
      </c>
      <c r="F6" s="304"/>
      <c r="G6" s="304"/>
      <c r="H6" s="304"/>
      <c r="I6" s="304"/>
      <c r="J6" s="304"/>
      <c r="K6" s="304"/>
      <c r="L6" s="304"/>
      <c r="M6" s="304"/>
      <c r="N6" s="304"/>
      <c r="O6" s="304"/>
      <c r="P6" s="304"/>
      <c r="Q6" s="304"/>
      <c r="R6" s="304"/>
      <c r="S6" s="304"/>
      <c r="T6" s="304"/>
      <c r="U6" s="304"/>
      <c r="V6" s="304"/>
      <c r="W6" s="304"/>
      <c r="X6" s="304"/>
      <c r="Y6" s="304"/>
      <c r="Z6" s="304"/>
    </row>
    <row r="7">
      <c r="A7" s="301">
        <v>0.0401</v>
      </c>
      <c r="B7" s="302" t="s">
        <v>5573</v>
      </c>
      <c r="C7" s="303" t="s">
        <v>5574</v>
      </c>
      <c r="D7" s="303" t="s">
        <v>5575</v>
      </c>
      <c r="E7" s="303">
        <v>1.0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4"/>
      <c r="R7" s="304"/>
      <c r="S7" s="304"/>
      <c r="T7" s="304"/>
      <c r="U7" s="304"/>
      <c r="V7" s="304"/>
      <c r="W7" s="304"/>
      <c r="X7" s="304"/>
      <c r="Y7" s="304"/>
      <c r="Z7" s="304"/>
    </row>
    <row r="8">
      <c r="A8" s="283">
        <v>0.0327</v>
      </c>
      <c r="B8" s="274" t="s">
        <v>4981</v>
      </c>
      <c r="C8" s="219" t="s">
        <v>5488</v>
      </c>
      <c r="D8" s="219" t="s">
        <v>5577</v>
      </c>
      <c r="E8" s="219">
        <v>4.0</v>
      </c>
      <c r="F8" s="217"/>
      <c r="G8" s="217"/>
      <c r="H8" s="294">
        <f>SUM(A3:A18)</f>
        <v>0.9776</v>
      </c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</row>
    <row r="9">
      <c r="A9" s="283">
        <v>0.0257</v>
      </c>
      <c r="B9" s="274" t="s">
        <v>5589</v>
      </c>
      <c r="C9" s="219" t="s">
        <v>5590</v>
      </c>
      <c r="D9" s="219" t="s">
        <v>5591</v>
      </c>
      <c r="E9" s="219">
        <v>2.0</v>
      </c>
      <c r="F9" s="217"/>
      <c r="G9" s="217"/>
      <c r="H9" s="306">
        <f>100%-H8</f>
        <v>0.0224</v>
      </c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>
      <c r="A10" s="283">
        <v>0.0255</v>
      </c>
      <c r="B10" s="274" t="s">
        <v>5598</v>
      </c>
      <c r="C10" s="219" t="s">
        <v>5599</v>
      </c>
      <c r="D10" s="219" t="s">
        <v>5600</v>
      </c>
      <c r="E10" s="219">
        <v>3.0</v>
      </c>
      <c r="F10" s="217"/>
      <c r="G10" s="217"/>
      <c r="H10" s="217">
        <f>63-18</f>
        <v>45</v>
      </c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>
      <c r="A11" s="283">
        <v>0.0213</v>
      </c>
      <c r="B11" s="274" t="s">
        <v>5603</v>
      </c>
      <c r="C11" s="219" t="s">
        <v>5604</v>
      </c>
      <c r="D11" s="219" t="s">
        <v>5605</v>
      </c>
      <c r="E11" s="219">
        <v>2.0</v>
      </c>
      <c r="F11" s="219" t="s">
        <v>5607</v>
      </c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>
      <c r="A12" s="283">
        <v>0.018</v>
      </c>
      <c r="B12" s="274" t="s">
        <v>5608</v>
      </c>
      <c r="C12" s="219" t="s">
        <v>5609</v>
      </c>
      <c r="D12" s="219" t="s">
        <v>5610</v>
      </c>
      <c r="E12" s="219">
        <v>1.0</v>
      </c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</row>
    <row r="13">
      <c r="A13" s="283">
        <v>0.0177</v>
      </c>
      <c r="B13" s="274" t="s">
        <v>5014</v>
      </c>
      <c r="C13" s="219" t="s">
        <v>4438</v>
      </c>
      <c r="D13" s="219" t="s">
        <v>5015</v>
      </c>
      <c r="E13" s="219">
        <v>4.0</v>
      </c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</row>
    <row r="14">
      <c r="A14" s="283">
        <v>0.0173</v>
      </c>
      <c r="B14" s="274" t="s">
        <v>5238</v>
      </c>
      <c r="C14" s="219" t="s">
        <v>5613</v>
      </c>
      <c r="D14" s="219" t="s">
        <v>5614</v>
      </c>
      <c r="E14" s="219">
        <v>2.0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</row>
    <row r="15">
      <c r="A15" s="283">
        <v>0.0156</v>
      </c>
      <c r="B15" s="274" t="s">
        <v>5004</v>
      </c>
      <c r="C15" s="219" t="s">
        <v>5441</v>
      </c>
      <c r="D15" s="219" t="s">
        <v>4796</v>
      </c>
      <c r="E15" s="219">
        <v>3.0</v>
      </c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</row>
    <row r="16">
      <c r="A16" s="283">
        <v>0.015</v>
      </c>
      <c r="B16" s="274" t="s">
        <v>5475</v>
      </c>
      <c r="C16" s="219" t="s">
        <v>5617</v>
      </c>
      <c r="D16" s="219" t="s">
        <v>5618</v>
      </c>
      <c r="E16" s="219">
        <v>1.0</v>
      </c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</row>
    <row r="17">
      <c r="A17" s="283">
        <v>0.015</v>
      </c>
      <c r="B17" s="274" t="s">
        <v>5521</v>
      </c>
      <c r="C17" s="219" t="s">
        <v>5620</v>
      </c>
      <c r="D17" s="219" t="s">
        <v>5621</v>
      </c>
      <c r="E17" s="219">
        <v>1.0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</row>
    <row r="18">
      <c r="A18" s="285">
        <v>0.013</v>
      </c>
      <c r="B18" s="287" t="s">
        <v>4967</v>
      </c>
      <c r="C18" s="224" t="s">
        <v>5623</v>
      </c>
      <c r="D18" s="224" t="s">
        <v>5625</v>
      </c>
      <c r="E18" s="224">
        <v>1.0</v>
      </c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</row>
    <row r="19">
      <c r="A19" s="292" t="s">
        <v>5627</v>
      </c>
      <c r="B19" s="274" t="s">
        <v>5358</v>
      </c>
      <c r="C19" s="219" t="s">
        <v>5628</v>
      </c>
      <c r="D19" s="217"/>
      <c r="E19" s="219">
        <v>1.0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</row>
    <row r="20">
      <c r="A20" s="283">
        <v>0.0062</v>
      </c>
      <c r="B20" s="274" t="s">
        <v>5630</v>
      </c>
      <c r="C20" s="217"/>
      <c r="D20" s="217"/>
      <c r="E20" s="219">
        <v>1.0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</row>
    <row r="21">
      <c r="A21" s="283">
        <v>0.0056</v>
      </c>
      <c r="B21" s="274" t="s">
        <v>5632</v>
      </c>
      <c r="C21" s="217"/>
      <c r="D21" s="217"/>
      <c r="E21" s="219">
        <v>1.0</v>
      </c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7"/>
      <c r="Z21" s="217"/>
    </row>
    <row r="22">
      <c r="A22" s="292" t="s">
        <v>5633</v>
      </c>
      <c r="B22" s="274" t="s">
        <v>5527</v>
      </c>
      <c r="C22" s="219" t="s">
        <v>5634</v>
      </c>
      <c r="D22" s="217"/>
      <c r="E22" s="219">
        <v>1.0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</row>
    <row r="23">
      <c r="A23" s="283">
        <v>0.0038</v>
      </c>
      <c r="B23" s="274" t="s">
        <v>5635</v>
      </c>
      <c r="C23" s="217"/>
      <c r="D23" s="217"/>
      <c r="E23" s="219">
        <v>1.0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</row>
    <row r="24">
      <c r="A24" s="292" t="s">
        <v>5636</v>
      </c>
      <c r="B24" s="274" t="s">
        <v>5637</v>
      </c>
      <c r="C24" s="217"/>
      <c r="D24" s="217"/>
      <c r="E24" s="219">
        <v>1.0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7"/>
      <c r="Z24" s="217"/>
    </row>
    <row r="25">
      <c r="A25" s="283">
        <v>0.0025</v>
      </c>
      <c r="B25" s="274" t="s">
        <v>5638</v>
      </c>
      <c r="C25" s="217"/>
      <c r="D25" s="217"/>
      <c r="E25" s="219">
        <v>1.0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</row>
    <row r="26">
      <c r="A26" s="292" t="s">
        <v>5639</v>
      </c>
      <c r="B26" s="274" t="s">
        <v>5640</v>
      </c>
      <c r="C26" s="219" t="s">
        <v>5641</v>
      </c>
      <c r="D26" s="217"/>
      <c r="E26" s="219">
        <v>1.0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</row>
    <row r="27">
      <c r="A27" s="292" t="s">
        <v>5642</v>
      </c>
      <c r="B27" s="274" t="s">
        <v>5643</v>
      </c>
      <c r="C27" s="219" t="s">
        <v>5644</v>
      </c>
      <c r="D27" s="217"/>
      <c r="E27" s="219">
        <v>1.0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</row>
    <row r="28">
      <c r="A28" s="292" t="s">
        <v>5642</v>
      </c>
      <c r="B28" s="274" t="s">
        <v>5645</v>
      </c>
      <c r="C28" s="219" t="s">
        <v>5646</v>
      </c>
      <c r="D28" s="217"/>
      <c r="E28" s="219">
        <v>1.0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</row>
    <row r="29">
      <c r="A29" s="283">
        <v>7.0E-4</v>
      </c>
      <c r="B29" s="274" t="s">
        <v>5538</v>
      </c>
      <c r="C29" s="217"/>
      <c r="D29" s="217"/>
      <c r="E29" s="219">
        <v>1.0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</row>
    <row r="30">
      <c r="A30" s="292" t="s">
        <v>5647</v>
      </c>
      <c r="B30" s="274" t="s">
        <v>5648</v>
      </c>
      <c r="C30" s="219" t="s">
        <v>5649</v>
      </c>
      <c r="D30" s="217"/>
      <c r="E30" s="219">
        <v>1.0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7"/>
      <c r="Z30" s="217"/>
    </row>
    <row r="31">
      <c r="A31" s="283">
        <v>5.0E-4</v>
      </c>
      <c r="B31" s="274" t="s">
        <v>5650</v>
      </c>
      <c r="C31" s="217"/>
      <c r="D31" s="217"/>
      <c r="E31" s="219">
        <v>1.0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</row>
    <row r="32">
      <c r="A32" s="283">
        <v>5.0E-4</v>
      </c>
      <c r="B32" s="274" t="s">
        <v>5651</v>
      </c>
      <c r="C32" s="217"/>
      <c r="D32" s="217"/>
      <c r="E32" s="219">
        <v>1.0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7"/>
      <c r="Z32" s="217"/>
    </row>
    <row r="33">
      <c r="A33" s="283">
        <v>4.0E-4</v>
      </c>
      <c r="B33" s="274" t="s">
        <v>5652</v>
      </c>
      <c r="C33" s="217"/>
      <c r="D33" s="217"/>
      <c r="E33" s="219">
        <v>1.0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</row>
    <row r="34">
      <c r="A34" s="283">
        <v>3.0E-4</v>
      </c>
      <c r="B34" s="274" t="s">
        <v>5103</v>
      </c>
      <c r="C34" s="217"/>
      <c r="D34" s="217"/>
      <c r="E34" s="219">
        <v>1.0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</row>
    <row r="35">
      <c r="A35" s="283">
        <v>3.0E-4</v>
      </c>
      <c r="B35" s="274" t="s">
        <v>5486</v>
      </c>
      <c r="C35" s="217"/>
      <c r="D35" s="217"/>
      <c r="E35" s="21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</row>
    <row r="36">
      <c r="A36" s="283">
        <v>3.0E-4</v>
      </c>
      <c r="B36" s="274" t="s">
        <v>5515</v>
      </c>
      <c r="C36" s="217"/>
      <c r="D36" s="217"/>
      <c r="E36" s="219">
        <v>1.0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</row>
    <row r="37">
      <c r="A37" s="283">
        <v>2.0E-4</v>
      </c>
      <c r="B37" s="274" t="s">
        <v>5497</v>
      </c>
      <c r="C37" s="217"/>
      <c r="D37" s="217"/>
      <c r="E37" s="219">
        <v>1.0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</row>
    <row r="38">
      <c r="A38" s="283">
        <v>2.0E-4</v>
      </c>
      <c r="B38" s="274" t="s">
        <v>5661</v>
      </c>
      <c r="C38" s="217"/>
      <c r="D38" s="217"/>
      <c r="E38" s="21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</row>
    <row r="39">
      <c r="A39" s="283">
        <v>1.0E-4</v>
      </c>
      <c r="B39" s="274" t="s">
        <v>5665</v>
      </c>
      <c r="C39" s="217"/>
      <c r="D39" s="217"/>
      <c r="E39" s="219">
        <v>1.0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</row>
    <row r="40">
      <c r="A40" s="283">
        <v>1.0E-4</v>
      </c>
      <c r="B40" s="274" t="s">
        <v>5056</v>
      </c>
      <c r="C40" s="217"/>
      <c r="D40" s="217"/>
      <c r="E40" s="219">
        <v>1.0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</row>
    <row r="41">
      <c r="A41" s="283">
        <v>1.0E-4</v>
      </c>
      <c r="B41" s="274" t="s">
        <v>5667</v>
      </c>
      <c r="C41" s="217"/>
      <c r="D41" s="217"/>
      <c r="E41" s="219">
        <v>1.0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</row>
    <row r="42">
      <c r="A42" s="283">
        <v>1.0E-4</v>
      </c>
      <c r="B42" s="274" t="s">
        <v>5670</v>
      </c>
      <c r="C42" s="217"/>
      <c r="D42" s="217"/>
      <c r="E42" s="219">
        <v>1.0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</row>
    <row r="43">
      <c r="A43" s="283">
        <v>1.0E-4</v>
      </c>
      <c r="B43" s="274" t="s">
        <v>5671</v>
      </c>
      <c r="C43" s="217"/>
      <c r="D43" s="217"/>
      <c r="E43" s="219">
        <v>1.0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</row>
    <row r="44">
      <c r="A44" s="283">
        <v>1.0E-4</v>
      </c>
      <c r="B44" s="274" t="s">
        <v>5672</v>
      </c>
      <c r="C44" s="217"/>
      <c r="D44" s="217"/>
      <c r="E44" s="219">
        <v>1.0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</row>
    <row r="45">
      <c r="A45" s="283">
        <v>1.0E-4</v>
      </c>
      <c r="B45" s="274" t="s">
        <v>5673</v>
      </c>
      <c r="C45" s="217"/>
      <c r="D45" s="217"/>
      <c r="E45" s="219">
        <v>1.0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</row>
    <row r="46">
      <c r="A46" s="283">
        <v>1.0E-4</v>
      </c>
      <c r="B46" s="274" t="s">
        <v>5674</v>
      </c>
      <c r="C46" s="217"/>
      <c r="D46" s="217"/>
      <c r="E46" s="219">
        <v>1.0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7"/>
      <c r="Z46" s="217"/>
    </row>
    <row r="47">
      <c r="A47" s="283">
        <v>1.0E-4</v>
      </c>
      <c r="B47" s="274" t="s">
        <v>5675</v>
      </c>
      <c r="C47" s="217"/>
      <c r="D47" s="217"/>
      <c r="E47" s="219">
        <v>1.0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7"/>
      <c r="Z47" s="217"/>
    </row>
    <row r="48">
      <c r="A48" s="283">
        <v>1.0E-4</v>
      </c>
      <c r="B48" s="274" t="s">
        <v>5676</v>
      </c>
      <c r="C48" s="217"/>
      <c r="D48" s="217"/>
      <c r="E48" s="219">
        <v>1.0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</row>
    <row r="49">
      <c r="A49" s="283">
        <v>1.0E-4</v>
      </c>
      <c r="B49" s="274" t="s">
        <v>5677</v>
      </c>
      <c r="C49" s="217"/>
      <c r="D49" s="217"/>
      <c r="E49" s="219">
        <v>1.0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7"/>
      <c r="Z49" s="217"/>
    </row>
    <row r="50">
      <c r="A50" s="283">
        <v>1.0E-4</v>
      </c>
      <c r="B50" s="274" t="s">
        <v>5678</v>
      </c>
      <c r="C50" s="217"/>
      <c r="D50" s="217"/>
      <c r="E50" s="219">
        <v>1.0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</row>
    <row r="51">
      <c r="A51" s="283">
        <v>1.0E-4</v>
      </c>
      <c r="B51" s="274" t="s">
        <v>5679</v>
      </c>
      <c r="C51" s="217"/>
      <c r="D51" s="217"/>
      <c r="E51" s="21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7"/>
      <c r="Z51" s="217"/>
    </row>
    <row r="52">
      <c r="A52" s="283">
        <v>1.0E-4</v>
      </c>
      <c r="B52" s="274" t="s">
        <v>5547</v>
      </c>
      <c r="C52" s="217"/>
      <c r="D52" s="217"/>
      <c r="E52" s="219">
        <v>1.0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</row>
    <row r="53">
      <c r="A53" s="283">
        <v>1.0E-4</v>
      </c>
      <c r="B53" s="274" t="s">
        <v>5680</v>
      </c>
      <c r="C53" s="217"/>
      <c r="D53" s="217"/>
      <c r="E53" s="21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</row>
    <row r="54">
      <c r="A54" s="283">
        <v>1.0E-4</v>
      </c>
      <c r="B54" s="274" t="s">
        <v>5681</v>
      </c>
      <c r="C54" s="217"/>
      <c r="D54" s="217"/>
      <c r="E54" s="219">
        <v>1.0</v>
      </c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</row>
    <row r="55">
      <c r="A55" s="283">
        <v>1.0E-4</v>
      </c>
      <c r="B55" s="274" t="s">
        <v>5536</v>
      </c>
      <c r="C55" s="217"/>
      <c r="D55" s="217"/>
      <c r="E55" s="219">
        <v>1.0</v>
      </c>
      <c r="F55" s="217"/>
      <c r="G55" s="217"/>
      <c r="H55" s="217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>
      <c r="A56" s="292" t="s">
        <v>5682</v>
      </c>
      <c r="B56" s="274" t="s">
        <v>5553</v>
      </c>
      <c r="C56" s="217"/>
      <c r="D56" s="217"/>
      <c r="E56" s="219">
        <v>1.0</v>
      </c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</row>
    <row r="57">
      <c r="A57" s="292" t="s">
        <v>5682</v>
      </c>
      <c r="B57" s="274" t="s">
        <v>5491</v>
      </c>
      <c r="C57" s="217"/>
      <c r="D57" s="217"/>
      <c r="E57" s="219">
        <v>1.0</v>
      </c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7"/>
      <c r="Z57" s="217"/>
    </row>
    <row r="58">
      <c r="A58" s="292" t="s">
        <v>5683</v>
      </c>
      <c r="B58" s="274" t="s">
        <v>5684</v>
      </c>
      <c r="C58" s="217"/>
      <c r="D58" s="219">
        <v>0.18</v>
      </c>
      <c r="E58" s="219">
        <v>1.0</v>
      </c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</row>
    <row r="59">
      <c r="A59" s="292" t="s">
        <v>5685</v>
      </c>
      <c r="B59" s="274" t="s">
        <v>5686</v>
      </c>
      <c r="C59" s="217"/>
      <c r="D59" s="217"/>
      <c r="E59" s="219">
        <v>1.0</v>
      </c>
      <c r="F59" s="217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</row>
    <row r="60">
      <c r="A60" s="292" t="s">
        <v>5685</v>
      </c>
      <c r="B60" s="274" t="s">
        <v>5687</v>
      </c>
      <c r="C60" s="217"/>
      <c r="D60" s="217"/>
      <c r="E60" s="219">
        <v>1.0</v>
      </c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7"/>
    </row>
    <row r="61">
      <c r="A61" s="292" t="s">
        <v>5685</v>
      </c>
      <c r="B61" s="274" t="s">
        <v>5688</v>
      </c>
      <c r="C61" s="219" t="s">
        <v>5689</v>
      </c>
      <c r="D61" s="217"/>
      <c r="E61" s="219">
        <v>1.0</v>
      </c>
      <c r="F61" s="217"/>
      <c r="G61" s="219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</row>
    <row r="62">
      <c r="A62" s="292" t="s">
        <v>5685</v>
      </c>
      <c r="B62" s="274" t="s">
        <v>5690</v>
      </c>
      <c r="C62" s="219" t="s">
        <v>5692</v>
      </c>
      <c r="D62" s="217"/>
      <c r="E62" s="219">
        <v>1.0</v>
      </c>
      <c r="F62" s="217"/>
      <c r="G62" s="217"/>
      <c r="H62" s="217"/>
      <c r="I62" s="217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7"/>
      <c r="Z62" s="217"/>
    </row>
    <row r="63">
      <c r="A63" s="292" t="s">
        <v>5685</v>
      </c>
      <c r="B63" s="274" t="s">
        <v>5693</v>
      </c>
      <c r="C63" s="217"/>
      <c r="D63" s="217"/>
      <c r="E63" s="219">
        <v>1.0</v>
      </c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8.29"/>
    <col customWidth="1" min="4" max="4" width="27.0"/>
  </cols>
  <sheetData>
    <row r="1">
      <c r="A1" s="274" t="s">
        <v>5653</v>
      </c>
      <c r="B1" s="274" t="s">
        <v>5654</v>
      </c>
      <c r="C1" s="132" t="s">
        <v>1</v>
      </c>
      <c r="E1" s="132" t="s">
        <v>5655</v>
      </c>
    </row>
    <row r="2">
      <c r="A2" s="274" t="s">
        <v>5656</v>
      </c>
      <c r="B2" s="274"/>
      <c r="C2" s="132"/>
      <c r="E2" s="132">
        <v>124.0</v>
      </c>
    </row>
    <row r="3">
      <c r="A3" s="283">
        <v>0.2299</v>
      </c>
      <c r="B3" s="274" t="s">
        <v>397</v>
      </c>
      <c r="C3" s="297" t="s">
        <v>5657</v>
      </c>
      <c r="D3" s="132" t="s">
        <v>5010</v>
      </c>
      <c r="E3" s="132">
        <v>3.0</v>
      </c>
    </row>
    <row r="4">
      <c r="A4" s="283">
        <v>0.2051</v>
      </c>
      <c r="B4" s="274" t="s">
        <v>70</v>
      </c>
      <c r="C4" s="132" t="s">
        <v>769</v>
      </c>
      <c r="D4" s="132" t="s">
        <v>4953</v>
      </c>
      <c r="E4" s="132">
        <v>2.0</v>
      </c>
    </row>
    <row r="5">
      <c r="A5" s="283">
        <v>0.0947</v>
      </c>
      <c r="B5" s="274" t="s">
        <v>465</v>
      </c>
      <c r="C5" s="132" t="s">
        <v>1523</v>
      </c>
      <c r="D5" s="132" t="s">
        <v>4805</v>
      </c>
      <c r="E5" s="132">
        <v>3.0</v>
      </c>
    </row>
    <row r="6">
      <c r="A6" s="283">
        <v>0.0624</v>
      </c>
      <c r="B6" s="274" t="s">
        <v>204</v>
      </c>
      <c r="C6" s="132" t="s">
        <v>5444</v>
      </c>
      <c r="D6" s="132" t="s">
        <v>5025</v>
      </c>
      <c r="E6" s="132">
        <v>1.0</v>
      </c>
    </row>
    <row r="7">
      <c r="A7" s="283">
        <v>0.0556</v>
      </c>
      <c r="B7" s="274" t="s">
        <v>456</v>
      </c>
      <c r="C7" s="132" t="s">
        <v>5658</v>
      </c>
      <c r="D7" s="132" t="s">
        <v>5659</v>
      </c>
      <c r="E7" s="132">
        <v>1.0</v>
      </c>
    </row>
    <row r="8">
      <c r="A8" s="283">
        <v>0.0512</v>
      </c>
      <c r="B8" s="274" t="s">
        <v>5660</v>
      </c>
      <c r="C8" s="132" t="s">
        <v>5662</v>
      </c>
      <c r="D8" s="132" t="s">
        <v>5663</v>
      </c>
      <c r="E8" s="132">
        <v>2.0</v>
      </c>
    </row>
    <row r="9">
      <c r="A9" s="283">
        <v>0.0411</v>
      </c>
      <c r="B9" s="274" t="s">
        <v>589</v>
      </c>
      <c r="C9" s="132" t="s">
        <v>5664</v>
      </c>
      <c r="D9" s="132" t="s">
        <v>5030</v>
      </c>
      <c r="E9" s="132">
        <v>4.0</v>
      </c>
    </row>
    <row r="10">
      <c r="A10" s="283">
        <v>0.0222</v>
      </c>
      <c r="B10" s="274" t="s">
        <v>617</v>
      </c>
      <c r="C10" s="132" t="s">
        <v>1440</v>
      </c>
      <c r="D10" s="132" t="s">
        <v>4874</v>
      </c>
      <c r="E10" s="132">
        <v>4.0</v>
      </c>
    </row>
    <row r="11">
      <c r="A11" s="283">
        <v>0.0216</v>
      </c>
      <c r="B11" s="274" t="s">
        <v>78</v>
      </c>
      <c r="C11" s="132" t="s">
        <v>5428</v>
      </c>
      <c r="D11" s="132" t="s">
        <v>5007</v>
      </c>
      <c r="E11" s="132">
        <v>1.0</v>
      </c>
    </row>
    <row r="12">
      <c r="A12" s="283">
        <v>0.0215</v>
      </c>
      <c r="B12" s="274" t="s">
        <v>111</v>
      </c>
      <c r="C12" s="132" t="s">
        <v>5185</v>
      </c>
      <c r="D12" s="132" t="s">
        <v>5186</v>
      </c>
      <c r="E12" s="132">
        <v>1.0</v>
      </c>
    </row>
    <row r="13">
      <c r="A13" s="283">
        <v>0.0214</v>
      </c>
      <c r="B13" s="274" t="s">
        <v>490</v>
      </c>
      <c r="C13" s="132" t="s">
        <v>1866</v>
      </c>
      <c r="D13" s="132" t="s">
        <v>4860</v>
      </c>
      <c r="E13" s="132">
        <v>2.0</v>
      </c>
    </row>
    <row r="14">
      <c r="A14" s="283">
        <v>0.0212</v>
      </c>
      <c r="B14" s="274" t="s">
        <v>373</v>
      </c>
      <c r="C14" s="132" t="s">
        <v>1286</v>
      </c>
      <c r="D14" s="132" t="s">
        <v>5666</v>
      </c>
      <c r="E14" s="132">
        <v>1.0</v>
      </c>
    </row>
    <row r="15">
      <c r="A15" s="285">
        <v>0.0146</v>
      </c>
      <c r="B15" s="287" t="s">
        <v>633</v>
      </c>
      <c r="C15" s="166" t="s">
        <v>5668</v>
      </c>
      <c r="D15" s="166" t="s">
        <v>5669</v>
      </c>
      <c r="E15" s="166">
        <v>3.0</v>
      </c>
    </row>
    <row r="16">
      <c r="A16" s="283">
        <v>0.0099</v>
      </c>
      <c r="B16" s="274" t="s">
        <v>352</v>
      </c>
      <c r="E16" s="132">
        <v>3.0</v>
      </c>
    </row>
    <row r="17">
      <c r="A17" s="283">
        <v>0.0085</v>
      </c>
      <c r="B17" s="274" t="s">
        <v>181</v>
      </c>
      <c r="D17" s="173">
        <f>SUM(A3:A15)</f>
        <v>0.8625</v>
      </c>
      <c r="E17" s="132">
        <v>1.0</v>
      </c>
    </row>
    <row r="18">
      <c r="A18" s="283">
        <v>0.0073</v>
      </c>
      <c r="B18" s="274" t="s">
        <v>3211</v>
      </c>
      <c r="D18">
        <f>88-14</f>
        <v>74</v>
      </c>
      <c r="E18" s="132">
        <v>1.0</v>
      </c>
    </row>
    <row r="19">
      <c r="A19" s="283">
        <v>0.0073</v>
      </c>
      <c r="B19" s="274" t="s">
        <v>371</v>
      </c>
      <c r="D19">
        <f>100%-D18</f>
        <v>-73</v>
      </c>
      <c r="E19" s="132">
        <v>3.0</v>
      </c>
    </row>
    <row r="20">
      <c r="A20" s="283">
        <v>0.007</v>
      </c>
      <c r="B20" s="274" t="s">
        <v>629</v>
      </c>
      <c r="E20" s="132">
        <v>2.0</v>
      </c>
    </row>
    <row r="21">
      <c r="A21" s="283">
        <v>0.0069</v>
      </c>
      <c r="B21" s="274" t="s">
        <v>421</v>
      </c>
      <c r="E21" s="132">
        <v>2.0</v>
      </c>
    </row>
    <row r="22">
      <c r="A22" s="283">
        <v>0.0069</v>
      </c>
      <c r="B22" s="274" t="s">
        <v>601</v>
      </c>
      <c r="E22" s="132">
        <v>3.0</v>
      </c>
    </row>
    <row r="23">
      <c r="A23" s="283">
        <v>0.0066</v>
      </c>
      <c r="B23" s="274" t="s">
        <v>3372</v>
      </c>
      <c r="E23" s="132">
        <v>2.0</v>
      </c>
    </row>
    <row r="24">
      <c r="A24" s="283">
        <v>0.0062</v>
      </c>
      <c r="B24" s="274" t="s">
        <v>115</v>
      </c>
      <c r="E24" s="132">
        <v>2.0</v>
      </c>
    </row>
    <row r="25">
      <c r="A25" s="283">
        <v>0.0057</v>
      </c>
      <c r="B25" s="274" t="s">
        <v>423</v>
      </c>
      <c r="E25" s="132">
        <v>1.0</v>
      </c>
    </row>
    <row r="26">
      <c r="A26" s="283">
        <v>0.0057</v>
      </c>
      <c r="B26" s="274" t="s">
        <v>586</v>
      </c>
      <c r="E26" s="132">
        <v>5.0</v>
      </c>
    </row>
    <row r="27">
      <c r="A27" s="283">
        <v>0.0057</v>
      </c>
      <c r="B27" s="274" t="s">
        <v>625</v>
      </c>
      <c r="E27" s="132">
        <v>1.0</v>
      </c>
    </row>
    <row r="28">
      <c r="A28" s="283">
        <v>0.0049</v>
      </c>
      <c r="B28" s="274" t="s">
        <v>175</v>
      </c>
      <c r="E28" s="132">
        <v>1.0</v>
      </c>
    </row>
    <row r="29">
      <c r="A29" s="283">
        <v>0.0039</v>
      </c>
      <c r="B29" s="274" t="s">
        <v>132</v>
      </c>
      <c r="E29" s="132">
        <v>1.0</v>
      </c>
    </row>
    <row r="30">
      <c r="A30" s="283">
        <v>0.0037</v>
      </c>
      <c r="B30" s="274" t="s">
        <v>113</v>
      </c>
      <c r="E30" s="132">
        <v>4.0</v>
      </c>
    </row>
    <row r="31">
      <c r="A31" s="283">
        <v>0.0036</v>
      </c>
      <c r="B31" s="274" t="s">
        <v>138</v>
      </c>
      <c r="E31" s="132">
        <v>1.0</v>
      </c>
    </row>
    <row r="32">
      <c r="A32" s="283">
        <v>0.0036</v>
      </c>
      <c r="B32" s="274" t="s">
        <v>597</v>
      </c>
      <c r="E32" s="132">
        <v>2.0</v>
      </c>
    </row>
    <row r="33">
      <c r="A33" s="283">
        <v>0.0033</v>
      </c>
      <c r="B33" s="274" t="s">
        <v>604</v>
      </c>
      <c r="E33" s="132">
        <v>1.0</v>
      </c>
    </row>
    <row r="34">
      <c r="A34" s="283">
        <v>0.0027</v>
      </c>
      <c r="B34" s="274" t="s">
        <v>3147</v>
      </c>
      <c r="E34" s="132">
        <v>1.0</v>
      </c>
    </row>
    <row r="35">
      <c r="A35" s="283">
        <v>0.0026</v>
      </c>
      <c r="B35" s="274" t="s">
        <v>87</v>
      </c>
      <c r="E35" s="132">
        <v>2.0</v>
      </c>
    </row>
    <row r="36">
      <c r="A36" s="283">
        <v>0.0023</v>
      </c>
      <c r="B36" s="274" t="s">
        <v>2998</v>
      </c>
      <c r="E36" s="132">
        <v>1.0</v>
      </c>
    </row>
    <row r="37">
      <c r="A37" s="283">
        <v>0.0021</v>
      </c>
      <c r="B37" s="274" t="s">
        <v>3322</v>
      </c>
      <c r="E37" s="132">
        <v>1.0</v>
      </c>
    </row>
    <row r="38">
      <c r="A38" s="283">
        <v>0.002</v>
      </c>
      <c r="B38" s="274" t="s">
        <v>295</v>
      </c>
      <c r="E38" s="132">
        <v>1.0</v>
      </c>
    </row>
    <row r="39">
      <c r="A39" s="283">
        <v>0.002</v>
      </c>
      <c r="B39" s="274" t="s">
        <v>5691</v>
      </c>
      <c r="E39" s="132">
        <v>1.0</v>
      </c>
    </row>
    <row r="40">
      <c r="A40" s="283">
        <v>0.0013</v>
      </c>
      <c r="B40" s="274" t="s">
        <v>3341</v>
      </c>
      <c r="E40" s="132">
        <v>1.0</v>
      </c>
    </row>
    <row r="41">
      <c r="A41" s="283">
        <v>0.0011</v>
      </c>
      <c r="B41" s="274" t="s">
        <v>206</v>
      </c>
      <c r="E41" s="132">
        <v>1.0</v>
      </c>
    </row>
    <row r="42">
      <c r="A42" s="283">
        <v>9.0E-4</v>
      </c>
      <c r="B42" s="274" t="s">
        <v>3370</v>
      </c>
      <c r="E42" s="132">
        <v>1.0</v>
      </c>
    </row>
    <row r="43">
      <c r="A43" s="283">
        <v>9.0E-4</v>
      </c>
      <c r="B43" s="274" t="s">
        <v>3288</v>
      </c>
      <c r="E43" s="132">
        <v>1.0</v>
      </c>
    </row>
    <row r="44">
      <c r="A44" s="283">
        <v>9.0E-4</v>
      </c>
      <c r="B44" s="274" t="s">
        <v>627</v>
      </c>
      <c r="E44" s="132">
        <v>1.0</v>
      </c>
    </row>
    <row r="45">
      <c r="A45" s="283">
        <v>7.0E-4</v>
      </c>
      <c r="B45" s="274" t="s">
        <v>4274</v>
      </c>
      <c r="E45" s="132">
        <v>1.0</v>
      </c>
    </row>
    <row r="46">
      <c r="A46" s="283">
        <v>5.0E-4</v>
      </c>
      <c r="B46" s="274" t="s">
        <v>82</v>
      </c>
      <c r="E46" s="132">
        <v>1.0</v>
      </c>
    </row>
    <row r="47">
      <c r="A47" s="283">
        <v>5.0E-4</v>
      </c>
      <c r="B47" s="274" t="s">
        <v>3196</v>
      </c>
      <c r="E47" s="132">
        <v>1.0</v>
      </c>
    </row>
    <row r="48">
      <c r="A48" s="283">
        <v>5.0E-4</v>
      </c>
      <c r="B48" s="274" t="s">
        <v>5694</v>
      </c>
      <c r="E48" s="132">
        <v>1.0</v>
      </c>
    </row>
    <row r="49">
      <c r="A49" s="283">
        <v>5.0E-4</v>
      </c>
      <c r="B49" s="274" t="s">
        <v>4427</v>
      </c>
      <c r="E49" s="132">
        <v>1.0</v>
      </c>
    </row>
    <row r="50">
      <c r="A50" s="283">
        <v>4.0E-4</v>
      </c>
      <c r="B50" s="274" t="s">
        <v>3340</v>
      </c>
      <c r="E50" s="132">
        <v>1.0</v>
      </c>
    </row>
    <row r="51">
      <c r="A51" s="283">
        <v>4.0E-4</v>
      </c>
      <c r="B51" s="274" t="s">
        <v>202</v>
      </c>
      <c r="E51" s="132">
        <v>1.0</v>
      </c>
    </row>
    <row r="52">
      <c r="A52" s="283">
        <v>4.0E-4</v>
      </c>
      <c r="B52" s="274" t="s">
        <v>249</v>
      </c>
      <c r="E52" s="132">
        <v>1.0</v>
      </c>
    </row>
    <row r="53">
      <c r="A53" s="283">
        <v>4.0E-4</v>
      </c>
      <c r="B53" s="274" t="s">
        <v>4357</v>
      </c>
      <c r="E53" s="132">
        <v>1.0</v>
      </c>
    </row>
    <row r="54">
      <c r="A54" s="283">
        <v>4.0E-4</v>
      </c>
      <c r="B54" s="274" t="s">
        <v>4355</v>
      </c>
      <c r="E54" s="132">
        <v>1.0</v>
      </c>
    </row>
    <row r="55">
      <c r="A55" s="283">
        <v>4.0E-4</v>
      </c>
      <c r="B55" s="274" t="s">
        <v>3525</v>
      </c>
      <c r="E55" s="132">
        <v>1.0</v>
      </c>
    </row>
    <row r="56">
      <c r="A56" s="283">
        <v>4.0E-4</v>
      </c>
      <c r="B56" s="274" t="s">
        <v>5695</v>
      </c>
      <c r="E56" s="132">
        <v>1.0</v>
      </c>
    </row>
    <row r="57">
      <c r="A57" s="283">
        <v>4.0E-4</v>
      </c>
      <c r="B57" s="274" t="s">
        <v>494</v>
      </c>
      <c r="E57" s="132">
        <v>1.0</v>
      </c>
    </row>
    <row r="58">
      <c r="A58" s="283">
        <v>4.0E-4</v>
      </c>
      <c r="B58" s="274" t="s">
        <v>3318</v>
      </c>
      <c r="E58" s="132">
        <v>1.0</v>
      </c>
    </row>
    <row r="59">
      <c r="A59" s="283">
        <v>3.0E-4</v>
      </c>
      <c r="B59" s="274" t="s">
        <v>3770</v>
      </c>
      <c r="E59" s="132">
        <v>1.0</v>
      </c>
    </row>
    <row r="60">
      <c r="A60" s="283">
        <v>3.0E-4</v>
      </c>
      <c r="B60" s="274" t="s">
        <v>354</v>
      </c>
      <c r="E60" s="132">
        <v>1.0</v>
      </c>
    </row>
    <row r="61">
      <c r="A61" s="283">
        <v>3.0E-4</v>
      </c>
      <c r="B61" s="274" t="s">
        <v>3488</v>
      </c>
      <c r="E61" s="132">
        <v>1.0</v>
      </c>
    </row>
    <row r="62">
      <c r="A62" s="283">
        <v>3.0E-4</v>
      </c>
      <c r="B62" s="274" t="s">
        <v>3951</v>
      </c>
      <c r="E62" s="132">
        <v>1.0</v>
      </c>
    </row>
    <row r="63">
      <c r="A63" s="283">
        <v>2.0E-4</v>
      </c>
      <c r="B63" s="274" t="s">
        <v>117</v>
      </c>
      <c r="E63" s="132">
        <v>2.0</v>
      </c>
    </row>
    <row r="64">
      <c r="A64" s="283">
        <v>2.0E-4</v>
      </c>
      <c r="B64" s="274" t="s">
        <v>515</v>
      </c>
      <c r="E64" s="132">
        <v>2.0</v>
      </c>
    </row>
    <row r="65">
      <c r="A65" s="283">
        <v>2.0E-4</v>
      </c>
      <c r="B65" s="274" t="s">
        <v>591</v>
      </c>
      <c r="E65" s="132">
        <v>2.0</v>
      </c>
    </row>
    <row r="66">
      <c r="A66" s="283">
        <v>1.0E-4</v>
      </c>
      <c r="B66" s="274" t="s">
        <v>5698</v>
      </c>
      <c r="E66" s="132">
        <v>1.0</v>
      </c>
    </row>
    <row r="67">
      <c r="A67" s="283">
        <v>1.0E-4</v>
      </c>
      <c r="B67" s="274" t="s">
        <v>80</v>
      </c>
      <c r="E67" s="132">
        <v>1.0</v>
      </c>
    </row>
    <row r="68">
      <c r="A68" s="283">
        <v>1.0E-4</v>
      </c>
      <c r="B68" s="274" t="s">
        <v>3127</v>
      </c>
      <c r="E68" s="132">
        <v>1.0</v>
      </c>
    </row>
    <row r="69">
      <c r="A69" s="283">
        <v>1.0E-4</v>
      </c>
      <c r="B69" s="274" t="s">
        <v>5701</v>
      </c>
      <c r="E69" s="132">
        <v>1.0</v>
      </c>
    </row>
    <row r="70">
      <c r="A70" s="283">
        <v>1.0E-4</v>
      </c>
      <c r="B70" s="274" t="s">
        <v>3141</v>
      </c>
      <c r="E70" s="132">
        <v>1.0</v>
      </c>
    </row>
    <row r="71">
      <c r="A71" s="283">
        <v>1.0E-4</v>
      </c>
      <c r="B71" s="274" t="s">
        <v>3725</v>
      </c>
      <c r="E71" s="132">
        <v>1.0</v>
      </c>
    </row>
    <row r="72">
      <c r="A72" s="283">
        <v>1.0E-4</v>
      </c>
      <c r="B72" s="274" t="s">
        <v>3530</v>
      </c>
      <c r="E72" s="132">
        <v>1.0</v>
      </c>
    </row>
    <row r="73">
      <c r="A73" s="283">
        <v>1.0E-4</v>
      </c>
      <c r="B73" s="274" t="s">
        <v>208</v>
      </c>
      <c r="E73" s="132">
        <v>1.0</v>
      </c>
    </row>
    <row r="74">
      <c r="A74" s="283">
        <v>1.0E-4</v>
      </c>
      <c r="B74" s="274" t="s">
        <v>5708</v>
      </c>
      <c r="E74" s="132">
        <v>1.0</v>
      </c>
    </row>
    <row r="75">
      <c r="A75" s="283">
        <v>1.0E-4</v>
      </c>
      <c r="B75" s="274" t="s">
        <v>3347</v>
      </c>
      <c r="E75" s="132">
        <v>1.0</v>
      </c>
    </row>
    <row r="76">
      <c r="A76" s="283">
        <v>1.0E-4</v>
      </c>
      <c r="B76" s="274" t="s">
        <v>3198</v>
      </c>
      <c r="E76" s="132">
        <v>1.0</v>
      </c>
    </row>
    <row r="77">
      <c r="A77" s="283">
        <v>1.0E-4</v>
      </c>
      <c r="B77" s="274" t="s">
        <v>5710</v>
      </c>
      <c r="E77" s="132">
        <v>1.0</v>
      </c>
    </row>
    <row r="78">
      <c r="A78" s="283">
        <v>1.0E-4</v>
      </c>
      <c r="B78" s="274" t="s">
        <v>5711</v>
      </c>
      <c r="E78" s="132">
        <v>1.0</v>
      </c>
    </row>
    <row r="79">
      <c r="A79" s="283">
        <v>1.0E-4</v>
      </c>
      <c r="B79" s="274" t="s">
        <v>5712</v>
      </c>
      <c r="E79" s="132">
        <v>1.0</v>
      </c>
    </row>
    <row r="80">
      <c r="A80" s="283">
        <v>1.0E-4</v>
      </c>
      <c r="B80" s="274" t="s">
        <v>3931</v>
      </c>
      <c r="E80" s="132">
        <v>1.0</v>
      </c>
    </row>
    <row r="81">
      <c r="A81" s="283">
        <v>1.0E-4</v>
      </c>
      <c r="B81" s="274" t="s">
        <v>5714</v>
      </c>
      <c r="E81" s="132">
        <v>1.0</v>
      </c>
    </row>
    <row r="82">
      <c r="A82" s="283">
        <v>1.0E-4</v>
      </c>
      <c r="B82" s="274" t="s">
        <v>477</v>
      </c>
      <c r="E82" s="132">
        <v>1.0</v>
      </c>
    </row>
    <row r="83">
      <c r="A83" s="283">
        <v>1.0E-4</v>
      </c>
      <c r="B83" s="274" t="s">
        <v>532</v>
      </c>
      <c r="E83" s="132">
        <v>1.0</v>
      </c>
    </row>
    <row r="84">
      <c r="A84" s="283">
        <v>1.0E-4</v>
      </c>
      <c r="B84" s="274" t="s">
        <v>593</v>
      </c>
      <c r="E84" s="132">
        <v>1.0</v>
      </c>
    </row>
    <row r="85">
      <c r="A85" s="283">
        <v>1.0E-4</v>
      </c>
      <c r="B85" s="274" t="s">
        <v>5717</v>
      </c>
      <c r="E85" s="132">
        <v>1.0</v>
      </c>
    </row>
    <row r="86">
      <c r="A86" s="283">
        <v>1.0E-4</v>
      </c>
      <c r="B86" s="274" t="s">
        <v>603</v>
      </c>
      <c r="E86" s="132">
        <v>1.0</v>
      </c>
    </row>
    <row r="87">
      <c r="A87" s="283">
        <v>1.0E-4</v>
      </c>
      <c r="B87" s="274" t="s">
        <v>4930</v>
      </c>
      <c r="E87" s="132">
        <v>1.0</v>
      </c>
    </row>
    <row r="88">
      <c r="A88" s="283">
        <v>1.0E-4</v>
      </c>
      <c r="B88" s="274" t="s">
        <v>623</v>
      </c>
      <c r="E88" s="132">
        <v>1.0</v>
      </c>
    </row>
    <row r="89">
      <c r="A89" s="283">
        <v>1.0E-4</v>
      </c>
      <c r="B89" s="274" t="s">
        <v>635</v>
      </c>
      <c r="E89" s="132">
        <v>1.0</v>
      </c>
    </row>
    <row r="90">
      <c r="A90" s="292"/>
      <c r="B90" s="293"/>
      <c r="E90" s="132">
        <f>SUM(E3:E89)</f>
        <v>124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9.14"/>
  </cols>
  <sheetData>
    <row r="1">
      <c r="A1" s="274" t="s">
        <v>5696</v>
      </c>
      <c r="B1" s="274" t="s">
        <v>5697</v>
      </c>
      <c r="C1" s="132" t="s">
        <v>1</v>
      </c>
      <c r="E1" s="132" t="s">
        <v>5699</v>
      </c>
    </row>
    <row r="2">
      <c r="A2" s="292" t="s">
        <v>5700</v>
      </c>
      <c r="B2" s="293"/>
      <c r="E2" s="132">
        <v>105.0</v>
      </c>
    </row>
    <row r="3">
      <c r="A3" s="283">
        <v>0.433</v>
      </c>
      <c r="B3" s="274" t="s">
        <v>465</v>
      </c>
      <c r="C3" s="132" t="s">
        <v>1523</v>
      </c>
      <c r="D3" s="132" t="s">
        <v>4805</v>
      </c>
      <c r="E3" s="132">
        <v>5.0</v>
      </c>
    </row>
    <row r="4">
      <c r="A4" s="283">
        <v>0.1928</v>
      </c>
      <c r="B4" s="274" t="s">
        <v>785</v>
      </c>
      <c r="C4" s="132" t="s">
        <v>2173</v>
      </c>
      <c r="D4" s="132" t="s">
        <v>5702</v>
      </c>
      <c r="E4" s="132">
        <v>1.0</v>
      </c>
    </row>
    <row r="5">
      <c r="A5" s="283">
        <v>0.0867</v>
      </c>
      <c r="B5" s="274" t="s">
        <v>532</v>
      </c>
      <c r="C5" s="132" t="s">
        <v>1445</v>
      </c>
      <c r="D5" s="132" t="s">
        <v>5180</v>
      </c>
      <c r="E5" s="132">
        <v>1.0</v>
      </c>
    </row>
    <row r="6">
      <c r="A6" s="283">
        <v>0.052</v>
      </c>
      <c r="B6" s="274" t="s">
        <v>204</v>
      </c>
      <c r="C6" s="132" t="s">
        <v>5444</v>
      </c>
      <c r="D6" s="132" t="s">
        <v>5025</v>
      </c>
      <c r="E6" s="132">
        <v>1.0</v>
      </c>
    </row>
    <row r="7">
      <c r="A7" s="283">
        <v>0.0293</v>
      </c>
      <c r="B7" s="274" t="s">
        <v>229</v>
      </c>
      <c r="C7" s="132" t="s">
        <v>5703</v>
      </c>
      <c r="D7" s="132" t="s">
        <v>5704</v>
      </c>
      <c r="E7" s="132">
        <v>1.0</v>
      </c>
    </row>
    <row r="8">
      <c r="A8" s="283">
        <v>0.0223</v>
      </c>
      <c r="B8" s="274" t="s">
        <v>575</v>
      </c>
      <c r="C8" s="132" t="s">
        <v>5705</v>
      </c>
      <c r="D8" s="132" t="s">
        <v>5706</v>
      </c>
      <c r="E8" s="132">
        <v>1.0</v>
      </c>
    </row>
    <row r="9">
      <c r="A9" s="283">
        <v>0.0189</v>
      </c>
      <c r="B9" s="274" t="s">
        <v>175</v>
      </c>
      <c r="C9" s="132" t="s">
        <v>5707</v>
      </c>
      <c r="D9" s="132" t="s">
        <v>5438</v>
      </c>
      <c r="E9" s="132">
        <v>1.0</v>
      </c>
    </row>
    <row r="10">
      <c r="A10" s="283">
        <v>0.0165</v>
      </c>
      <c r="B10" s="274" t="s">
        <v>56</v>
      </c>
      <c r="C10" s="197" t="s">
        <v>5709</v>
      </c>
      <c r="D10" s="132" t="s">
        <v>5468</v>
      </c>
      <c r="E10" s="132">
        <v>1.0</v>
      </c>
    </row>
    <row r="11">
      <c r="A11" s="285">
        <v>0.0149</v>
      </c>
      <c r="B11" s="287" t="s">
        <v>150</v>
      </c>
      <c r="C11" s="166" t="s">
        <v>732</v>
      </c>
      <c r="D11" s="166" t="s">
        <v>5043</v>
      </c>
      <c r="E11" s="166">
        <v>2.0</v>
      </c>
    </row>
    <row r="12">
      <c r="A12" s="283">
        <v>0.0099</v>
      </c>
      <c r="B12" s="274" t="s">
        <v>774</v>
      </c>
      <c r="E12" s="132">
        <v>3.0</v>
      </c>
    </row>
    <row r="13">
      <c r="A13" s="283">
        <v>0.0098</v>
      </c>
      <c r="B13" s="274" t="s">
        <v>115</v>
      </c>
      <c r="E13" s="132">
        <v>3.0</v>
      </c>
    </row>
    <row r="14">
      <c r="A14" s="283">
        <v>0.0082</v>
      </c>
      <c r="B14" s="274" t="s">
        <v>146</v>
      </c>
      <c r="E14" s="132">
        <v>1.0</v>
      </c>
    </row>
    <row r="15">
      <c r="A15" s="283">
        <v>0.008</v>
      </c>
      <c r="B15" s="274" t="s">
        <v>140</v>
      </c>
      <c r="E15" s="132">
        <v>1.0</v>
      </c>
    </row>
    <row r="16">
      <c r="A16" s="283">
        <v>0.0075</v>
      </c>
      <c r="B16" s="274" t="s">
        <v>3315</v>
      </c>
      <c r="E16" s="132">
        <v>1.0</v>
      </c>
    </row>
    <row r="17">
      <c r="A17" s="283">
        <v>0.0071</v>
      </c>
      <c r="B17" s="274" t="s">
        <v>235</v>
      </c>
      <c r="E17" s="132">
        <v>4.0</v>
      </c>
    </row>
    <row r="18">
      <c r="A18" s="283">
        <v>0.0071</v>
      </c>
      <c r="B18" s="274" t="s">
        <v>5713</v>
      </c>
      <c r="E18" s="132">
        <v>1.0</v>
      </c>
    </row>
    <row r="19">
      <c r="A19" s="283">
        <v>0.0071</v>
      </c>
      <c r="B19" s="274" t="s">
        <v>3536</v>
      </c>
      <c r="E19" s="132">
        <v>2.0</v>
      </c>
    </row>
    <row r="20">
      <c r="A20" s="283">
        <v>0.0068</v>
      </c>
      <c r="B20" s="274" t="s">
        <v>87</v>
      </c>
      <c r="E20" s="132">
        <v>3.0</v>
      </c>
    </row>
    <row r="21">
      <c r="A21" s="283">
        <v>0.0056</v>
      </c>
      <c r="B21" s="274" t="s">
        <v>295</v>
      </c>
      <c r="E21" s="132">
        <v>4.0</v>
      </c>
    </row>
    <row r="22">
      <c r="A22" s="283">
        <v>0.0046</v>
      </c>
      <c r="B22" s="274" t="s">
        <v>603</v>
      </c>
      <c r="D22" s="132"/>
      <c r="E22" s="132">
        <v>2.0</v>
      </c>
    </row>
    <row r="23">
      <c r="A23" s="283">
        <v>0.0041</v>
      </c>
      <c r="B23" s="274" t="s">
        <v>3364</v>
      </c>
      <c r="E23" s="132">
        <v>1.0</v>
      </c>
    </row>
    <row r="24">
      <c r="A24" s="283">
        <v>0.0036</v>
      </c>
      <c r="B24" s="274" t="s">
        <v>5715</v>
      </c>
      <c r="E24" s="132">
        <v>1.0</v>
      </c>
    </row>
    <row r="25">
      <c r="A25" s="283">
        <v>0.0034</v>
      </c>
      <c r="B25" s="274" t="s">
        <v>206</v>
      </c>
      <c r="E25" s="132">
        <v>1.0</v>
      </c>
    </row>
    <row r="26">
      <c r="A26" s="283">
        <v>0.0031</v>
      </c>
      <c r="B26" s="274" t="s">
        <v>117</v>
      </c>
      <c r="E26" s="132">
        <v>3.0</v>
      </c>
    </row>
    <row r="27">
      <c r="A27" s="283">
        <v>0.0027</v>
      </c>
      <c r="B27" s="274" t="s">
        <v>2998</v>
      </c>
      <c r="E27" s="132">
        <v>1.0</v>
      </c>
    </row>
    <row r="28">
      <c r="A28" s="283">
        <v>0.0026</v>
      </c>
      <c r="B28" s="274" t="s">
        <v>5716</v>
      </c>
      <c r="E28" s="132">
        <v>1.0</v>
      </c>
    </row>
    <row r="29">
      <c r="A29" s="283">
        <v>0.0023</v>
      </c>
      <c r="B29" s="274" t="s">
        <v>320</v>
      </c>
      <c r="E29" s="132">
        <v>1.0</v>
      </c>
    </row>
    <row r="30">
      <c r="A30" s="283">
        <v>0.0023</v>
      </c>
      <c r="B30" s="274" t="s">
        <v>138</v>
      </c>
      <c r="E30" s="132">
        <v>1.0</v>
      </c>
    </row>
    <row r="31">
      <c r="A31" s="283">
        <v>0.0021</v>
      </c>
      <c r="B31" s="274" t="s">
        <v>3653</v>
      </c>
      <c r="E31" s="132">
        <v>1.0</v>
      </c>
    </row>
    <row r="32">
      <c r="A32" s="283">
        <v>0.0017</v>
      </c>
      <c r="B32" s="274" t="s">
        <v>5718</v>
      </c>
      <c r="E32" s="132">
        <v>1.0</v>
      </c>
    </row>
    <row r="33">
      <c r="A33" s="283">
        <v>0.0017</v>
      </c>
      <c r="B33" s="274" t="s">
        <v>3499</v>
      </c>
      <c r="E33" s="132">
        <v>1.0</v>
      </c>
    </row>
    <row r="34">
      <c r="A34" s="283">
        <v>0.0017</v>
      </c>
      <c r="B34" s="274" t="s">
        <v>3314</v>
      </c>
      <c r="E34" s="132">
        <v>1.0</v>
      </c>
    </row>
    <row r="35">
      <c r="A35" s="283">
        <v>0.0016</v>
      </c>
      <c r="B35" s="274" t="s">
        <v>3128</v>
      </c>
      <c r="E35" s="132">
        <v>1.0</v>
      </c>
    </row>
    <row r="36">
      <c r="A36" s="283">
        <v>0.0014</v>
      </c>
      <c r="B36" s="274" t="s">
        <v>144</v>
      </c>
      <c r="E36" s="132">
        <v>1.0</v>
      </c>
    </row>
    <row r="37">
      <c r="A37" s="283">
        <v>0.0013</v>
      </c>
      <c r="B37" s="274" t="s">
        <v>528</v>
      </c>
      <c r="E37" s="132">
        <v>1.0</v>
      </c>
    </row>
    <row r="38">
      <c r="A38" s="283">
        <v>9.0E-4</v>
      </c>
      <c r="B38" s="274" t="s">
        <v>2983</v>
      </c>
      <c r="E38" s="132">
        <v>1.0</v>
      </c>
    </row>
    <row r="39">
      <c r="A39" s="283">
        <v>9.0E-4</v>
      </c>
      <c r="B39" s="274" t="s">
        <v>5719</v>
      </c>
      <c r="E39" s="132">
        <v>1.0</v>
      </c>
    </row>
    <row r="40">
      <c r="A40" s="283">
        <v>8.0E-4</v>
      </c>
      <c r="B40" s="274" t="s">
        <v>3015</v>
      </c>
      <c r="E40" s="132">
        <v>2.0</v>
      </c>
    </row>
    <row r="41">
      <c r="A41" s="283">
        <v>8.0E-4</v>
      </c>
      <c r="B41" s="274" t="s">
        <v>520</v>
      </c>
      <c r="E41" s="132">
        <v>2.0</v>
      </c>
    </row>
    <row r="42">
      <c r="A42" s="283">
        <v>7.0E-4</v>
      </c>
      <c r="B42" s="274" t="s">
        <v>3288</v>
      </c>
      <c r="E42" s="132">
        <v>1.0</v>
      </c>
    </row>
    <row r="43">
      <c r="A43" s="283">
        <v>7.0E-4</v>
      </c>
      <c r="B43" s="274" t="s">
        <v>341</v>
      </c>
      <c r="E43" s="132">
        <v>1.0</v>
      </c>
    </row>
    <row r="44">
      <c r="A44" s="283">
        <v>7.0E-4</v>
      </c>
      <c r="B44" s="274" t="s">
        <v>4239</v>
      </c>
      <c r="E44" s="132">
        <v>1.0</v>
      </c>
    </row>
    <row r="45">
      <c r="A45" s="283">
        <v>7.0E-4</v>
      </c>
      <c r="B45" s="274" t="s">
        <v>5720</v>
      </c>
      <c r="E45" s="132">
        <v>1.0</v>
      </c>
    </row>
    <row r="46">
      <c r="A46" s="283">
        <v>7.0E-4</v>
      </c>
      <c r="B46" s="274" t="s">
        <v>4261</v>
      </c>
      <c r="E46" s="132">
        <v>1.0</v>
      </c>
    </row>
    <row r="47">
      <c r="A47" s="283">
        <v>6.0E-4</v>
      </c>
      <c r="B47" s="274" t="s">
        <v>3682</v>
      </c>
      <c r="E47" s="132">
        <v>1.0</v>
      </c>
    </row>
    <row r="48">
      <c r="A48" s="283">
        <v>6.0E-4</v>
      </c>
      <c r="B48" s="274" t="s">
        <v>5721</v>
      </c>
      <c r="E48" s="132">
        <v>1.0</v>
      </c>
    </row>
    <row r="49">
      <c r="A49" s="283">
        <v>6.0E-4</v>
      </c>
      <c r="B49" s="274" t="s">
        <v>3104</v>
      </c>
      <c r="E49" s="132">
        <v>1.0</v>
      </c>
    </row>
    <row r="50">
      <c r="A50" s="283">
        <v>6.0E-4</v>
      </c>
      <c r="B50" s="274" t="s">
        <v>3210</v>
      </c>
      <c r="E50" s="132">
        <v>1.0</v>
      </c>
    </row>
    <row r="51">
      <c r="A51" s="283">
        <v>4.0E-4</v>
      </c>
      <c r="B51" s="274" t="s">
        <v>3208</v>
      </c>
      <c r="E51" s="132">
        <v>1.0</v>
      </c>
    </row>
    <row r="52">
      <c r="A52" s="283">
        <v>4.0E-4</v>
      </c>
      <c r="B52" s="274" t="s">
        <v>5722</v>
      </c>
      <c r="E52" s="132">
        <v>1.0</v>
      </c>
    </row>
    <row r="53">
      <c r="A53" s="283">
        <v>4.0E-4</v>
      </c>
      <c r="B53" s="274" t="s">
        <v>5723</v>
      </c>
      <c r="E53" s="132">
        <v>2.0</v>
      </c>
    </row>
    <row r="54">
      <c r="A54" s="283">
        <v>3.0E-4</v>
      </c>
      <c r="B54" s="274" t="s">
        <v>3954</v>
      </c>
      <c r="E54" s="132">
        <v>1.0</v>
      </c>
    </row>
    <row r="55">
      <c r="A55" s="283">
        <v>3.0E-4</v>
      </c>
      <c r="B55" s="274" t="s">
        <v>573</v>
      </c>
      <c r="E55" s="132">
        <v>1.0</v>
      </c>
    </row>
    <row r="56">
      <c r="A56" s="283">
        <v>3.0E-4</v>
      </c>
      <c r="B56" s="274" t="s">
        <v>515</v>
      </c>
      <c r="E56" s="132">
        <v>1.0</v>
      </c>
    </row>
    <row r="57">
      <c r="A57" s="283">
        <v>3.0E-4</v>
      </c>
      <c r="B57" s="274" t="s">
        <v>4286</v>
      </c>
      <c r="E57" s="132">
        <v>1.0</v>
      </c>
    </row>
    <row r="58">
      <c r="A58" s="283">
        <v>3.0E-4</v>
      </c>
      <c r="B58" s="274" t="s">
        <v>5724</v>
      </c>
      <c r="E58" s="132">
        <v>1.0</v>
      </c>
    </row>
    <row r="59">
      <c r="A59" s="283">
        <v>3.0E-4</v>
      </c>
      <c r="B59" s="274" t="s">
        <v>5725</v>
      </c>
      <c r="E59" s="132">
        <v>1.0</v>
      </c>
    </row>
    <row r="60">
      <c r="A60" s="283">
        <v>3.0E-4</v>
      </c>
      <c r="B60" s="274" t="s">
        <v>5726</v>
      </c>
      <c r="E60" s="132">
        <v>1.0</v>
      </c>
    </row>
    <row r="61">
      <c r="A61" s="283">
        <v>3.0E-4</v>
      </c>
      <c r="B61" s="274" t="s">
        <v>3099</v>
      </c>
      <c r="E61" s="132">
        <v>1.0</v>
      </c>
    </row>
    <row r="62">
      <c r="A62" s="283">
        <v>2.0E-4</v>
      </c>
      <c r="B62" s="274" t="s">
        <v>5727</v>
      </c>
      <c r="E62" s="132">
        <v>2.0</v>
      </c>
    </row>
    <row r="63">
      <c r="A63" s="283">
        <v>1.0E-4</v>
      </c>
      <c r="B63" s="274" t="s">
        <v>3009</v>
      </c>
      <c r="E63" s="132">
        <v>1.0</v>
      </c>
    </row>
    <row r="64">
      <c r="A64" s="283">
        <v>1.0E-4</v>
      </c>
      <c r="B64" s="274" t="s">
        <v>778</v>
      </c>
      <c r="E64" s="132">
        <v>1.0</v>
      </c>
    </row>
    <row r="65">
      <c r="A65" s="283">
        <v>1.0E-4</v>
      </c>
      <c r="B65" s="274" t="s">
        <v>5728</v>
      </c>
      <c r="E65" s="132">
        <v>1.0</v>
      </c>
    </row>
    <row r="66">
      <c r="A66" s="283">
        <v>1.0E-4</v>
      </c>
      <c r="B66" s="274" t="s">
        <v>604</v>
      </c>
      <c r="E66" s="132">
        <v>1.0</v>
      </c>
    </row>
    <row r="67">
      <c r="A67" s="283">
        <v>1.0E-4</v>
      </c>
      <c r="B67" s="274" t="s">
        <v>3991</v>
      </c>
      <c r="E67" s="132">
        <v>1.0</v>
      </c>
    </row>
    <row r="68">
      <c r="A68" s="283">
        <v>1.0E-4</v>
      </c>
      <c r="B68" s="274" t="s">
        <v>5729</v>
      </c>
      <c r="E68" s="132">
        <v>1.0</v>
      </c>
    </row>
    <row r="69">
      <c r="A69" s="283">
        <v>1.0E-4</v>
      </c>
      <c r="B69" s="274" t="s">
        <v>391</v>
      </c>
      <c r="E69" s="132">
        <v>1.0</v>
      </c>
    </row>
    <row r="70">
      <c r="A70" s="283">
        <v>1.0E-4</v>
      </c>
      <c r="B70" s="274" t="s">
        <v>310</v>
      </c>
      <c r="E70" s="132">
        <v>1.0</v>
      </c>
    </row>
    <row r="71">
      <c r="A71" s="283">
        <v>1.0E-4</v>
      </c>
      <c r="B71" s="274" t="s">
        <v>4287</v>
      </c>
      <c r="E71" s="132">
        <v>1.0</v>
      </c>
    </row>
    <row r="72">
      <c r="A72" s="283">
        <v>1.0E-4</v>
      </c>
      <c r="B72" s="274" t="s">
        <v>4290</v>
      </c>
      <c r="E72" s="132">
        <v>1.0</v>
      </c>
    </row>
    <row r="73">
      <c r="A73" s="283">
        <v>1.0E-4</v>
      </c>
      <c r="B73" s="274" t="s">
        <v>5730</v>
      </c>
      <c r="E73" s="132">
        <v>1.0</v>
      </c>
    </row>
    <row r="74">
      <c r="A74" s="283">
        <v>1.0E-4</v>
      </c>
      <c r="B74" s="274" t="s">
        <v>5731</v>
      </c>
      <c r="E74" s="132">
        <v>1.0</v>
      </c>
    </row>
    <row r="75">
      <c r="A75" s="283">
        <v>1.0E-4</v>
      </c>
      <c r="B75" s="274" t="s">
        <v>3725</v>
      </c>
      <c r="E75" s="132">
        <v>1.0</v>
      </c>
    </row>
    <row r="76">
      <c r="A76" s="283">
        <v>1.0E-4</v>
      </c>
      <c r="B76" s="274" t="s">
        <v>5732</v>
      </c>
      <c r="E76" s="132">
        <v>1.0</v>
      </c>
    </row>
    <row r="77">
      <c r="A77" s="283">
        <v>1.0E-4</v>
      </c>
      <c r="B77" s="274" t="s">
        <v>3409</v>
      </c>
      <c r="E77" s="132">
        <v>1.0</v>
      </c>
    </row>
    <row r="78">
      <c r="A78" s="283">
        <v>1.0E-4</v>
      </c>
      <c r="B78" s="274" t="s">
        <v>3431</v>
      </c>
      <c r="E78" s="132">
        <v>1.0</v>
      </c>
    </row>
    <row r="79">
      <c r="A79" s="283">
        <v>1.0E-4</v>
      </c>
      <c r="B79" s="274" t="s">
        <v>5733</v>
      </c>
      <c r="E79" s="132">
        <v>1.0</v>
      </c>
    </row>
    <row r="80">
      <c r="A80" s="283">
        <v>1.0E-4</v>
      </c>
      <c r="B80" s="274" t="s">
        <v>3309</v>
      </c>
      <c r="E80" s="132">
        <v>1.0</v>
      </c>
    </row>
    <row r="81">
      <c r="A81" s="283">
        <v>1.0E-4</v>
      </c>
      <c r="B81" s="274" t="s">
        <v>5734</v>
      </c>
      <c r="E81" s="132">
        <v>1.0</v>
      </c>
    </row>
    <row r="82">
      <c r="A82" s="283">
        <v>1.0E-4</v>
      </c>
      <c r="B82" s="274" t="s">
        <v>105</v>
      </c>
      <c r="E82" s="132">
        <v>1.0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82.57"/>
    <col customWidth="1" min="3" max="3" width="20.29"/>
    <col customWidth="1" min="4" max="4" width="24.57"/>
    <col customWidth="1" min="5" max="5" width="11.0"/>
  </cols>
  <sheetData>
    <row r="1">
      <c r="A1" s="274" t="s">
        <v>5736</v>
      </c>
      <c r="B1" s="274" t="s">
        <v>5739</v>
      </c>
      <c r="C1" s="132" t="s">
        <v>1</v>
      </c>
      <c r="D1" s="132" t="s">
        <v>644</v>
      </c>
      <c r="E1" s="132" t="s">
        <v>5740</v>
      </c>
    </row>
    <row r="2">
      <c r="A2" s="292" t="s">
        <v>3968</v>
      </c>
      <c r="B2" s="293"/>
      <c r="E2" s="132">
        <v>187.0</v>
      </c>
    </row>
    <row r="3">
      <c r="A3" s="283">
        <v>0.214</v>
      </c>
      <c r="B3" s="274" t="s">
        <v>5002</v>
      </c>
      <c r="C3" s="132" t="s">
        <v>1453</v>
      </c>
      <c r="D3" s="132" t="s">
        <v>4799</v>
      </c>
      <c r="E3" s="132">
        <v>3.0</v>
      </c>
      <c r="I3" s="173">
        <f>SUM(A3:A20)</f>
        <v>0.8371</v>
      </c>
    </row>
    <row r="4">
      <c r="A4" s="283">
        <v>0.0848</v>
      </c>
      <c r="B4" s="274" t="s">
        <v>5008</v>
      </c>
      <c r="C4" s="132" t="s">
        <v>5009</v>
      </c>
      <c r="D4" s="132" t="s">
        <v>5751</v>
      </c>
      <c r="E4" s="132">
        <v>2.0</v>
      </c>
      <c r="I4" s="173">
        <f>100%-I3</f>
        <v>0.1629</v>
      </c>
    </row>
    <row r="5">
      <c r="A5" s="283">
        <v>0.0758</v>
      </c>
      <c r="B5" s="274" t="s">
        <v>5024</v>
      </c>
      <c r="C5" s="132" t="s">
        <v>5444</v>
      </c>
      <c r="D5" s="132" t="s">
        <v>5025</v>
      </c>
      <c r="E5" s="132">
        <v>1.0</v>
      </c>
    </row>
    <row r="6">
      <c r="A6" s="283">
        <v>0.0584</v>
      </c>
      <c r="B6" s="274" t="s">
        <v>5234</v>
      </c>
      <c r="C6" s="132" t="s">
        <v>1470</v>
      </c>
      <c r="D6" s="132" t="s">
        <v>4827</v>
      </c>
      <c r="E6" s="132">
        <v>5.0</v>
      </c>
      <c r="G6" s="132" t="s">
        <v>5759</v>
      </c>
    </row>
    <row r="7">
      <c r="A7" s="285">
        <v>0.0499</v>
      </c>
      <c r="B7" s="287" t="s">
        <v>5031</v>
      </c>
      <c r="C7" s="166" t="s">
        <v>1866</v>
      </c>
      <c r="D7" s="166" t="s">
        <v>4860</v>
      </c>
      <c r="E7" s="166">
        <v>2.0</v>
      </c>
      <c r="G7" s="166" t="s">
        <v>5760</v>
      </c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</row>
    <row r="8">
      <c r="A8" s="283">
        <v>0.0489</v>
      </c>
      <c r="B8" s="274" t="s">
        <v>5064</v>
      </c>
      <c r="C8" s="132" t="s">
        <v>374</v>
      </c>
      <c r="D8" s="132" t="s">
        <v>5761</v>
      </c>
      <c r="E8" s="132">
        <v>9.0</v>
      </c>
      <c r="F8" s="307"/>
      <c r="G8" s="132" t="s">
        <v>5767</v>
      </c>
    </row>
    <row r="9">
      <c r="A9" s="283">
        <v>0.0461</v>
      </c>
      <c r="B9" s="274" t="s">
        <v>4937</v>
      </c>
      <c r="C9" s="132" t="s">
        <v>1523</v>
      </c>
      <c r="D9" s="132" t="s">
        <v>4805</v>
      </c>
      <c r="E9" s="132">
        <v>2.0</v>
      </c>
    </row>
    <row r="10">
      <c r="A10" s="283">
        <v>0.0438</v>
      </c>
      <c r="B10" s="274" t="s">
        <v>5299</v>
      </c>
      <c r="C10" s="132" t="s">
        <v>5300</v>
      </c>
      <c r="D10" s="132" t="s">
        <v>5301</v>
      </c>
      <c r="E10" s="132">
        <v>2.0</v>
      </c>
      <c r="F10">
        <f>sum(E3:E20)</f>
        <v>50</v>
      </c>
    </row>
    <row r="11">
      <c r="A11" s="283">
        <v>0.0369</v>
      </c>
      <c r="B11" s="274" t="s">
        <v>5503</v>
      </c>
      <c r="C11" s="132" t="s">
        <v>5773</v>
      </c>
      <c r="D11" s="132" t="s">
        <v>5775</v>
      </c>
      <c r="E11" s="132">
        <v>1.0</v>
      </c>
    </row>
    <row r="12">
      <c r="A12" s="283">
        <v>0.0322</v>
      </c>
      <c r="B12" s="274" t="s">
        <v>5073</v>
      </c>
      <c r="C12" s="132" t="s">
        <v>4064</v>
      </c>
      <c r="D12" s="132" t="s">
        <v>5180</v>
      </c>
      <c r="E12" s="132">
        <v>1.0</v>
      </c>
    </row>
    <row r="13">
      <c r="A13" s="283">
        <v>0.0289</v>
      </c>
      <c r="B13" s="274" t="s">
        <v>5016</v>
      </c>
      <c r="C13" s="132" t="s">
        <v>1440</v>
      </c>
      <c r="D13" s="132" t="s">
        <v>4874</v>
      </c>
      <c r="E13" s="132">
        <v>8.0</v>
      </c>
    </row>
    <row r="14">
      <c r="A14" s="283">
        <v>0.0226</v>
      </c>
      <c r="B14" s="274" t="s">
        <v>5056</v>
      </c>
      <c r="C14" s="132" t="s">
        <v>1848</v>
      </c>
      <c r="D14" s="132" t="s">
        <v>4876</v>
      </c>
      <c r="E14" s="132">
        <v>3.0</v>
      </c>
    </row>
    <row r="15">
      <c r="A15" s="283">
        <v>0.0216</v>
      </c>
      <c r="B15" s="274" t="s">
        <v>5014</v>
      </c>
      <c r="C15" s="132" t="s">
        <v>4438</v>
      </c>
      <c r="D15" s="132" t="s">
        <v>5015</v>
      </c>
      <c r="E15" s="132">
        <v>4.0</v>
      </c>
    </row>
    <row r="16">
      <c r="A16" s="283">
        <v>0.02</v>
      </c>
      <c r="B16" s="274" t="s">
        <v>4959</v>
      </c>
      <c r="C16" s="132" t="s">
        <v>676</v>
      </c>
      <c r="D16" s="132" t="s">
        <v>4960</v>
      </c>
      <c r="E16" s="132">
        <v>1.0</v>
      </c>
    </row>
    <row r="17">
      <c r="A17" s="283">
        <v>0.0153</v>
      </c>
      <c r="B17" s="274" t="s">
        <v>4974</v>
      </c>
      <c r="C17" s="132" t="s">
        <v>687</v>
      </c>
      <c r="D17" s="132" t="s">
        <v>5011</v>
      </c>
      <c r="E17" s="132">
        <v>1.0</v>
      </c>
    </row>
    <row r="18">
      <c r="A18" s="283">
        <v>0.0136</v>
      </c>
      <c r="B18" s="274" t="s">
        <v>5778</v>
      </c>
      <c r="C18" s="132" t="s">
        <v>5779</v>
      </c>
      <c r="D18" s="132" t="s">
        <v>5780</v>
      </c>
      <c r="E18" s="132">
        <v>3.0</v>
      </c>
    </row>
    <row r="19">
      <c r="A19" s="283">
        <v>0.0123</v>
      </c>
      <c r="B19" s="274" t="s">
        <v>5475</v>
      </c>
      <c r="C19" s="132" t="s">
        <v>5782</v>
      </c>
      <c r="D19" s="132" t="s">
        <v>5782</v>
      </c>
      <c r="E19" s="132">
        <v>1.0</v>
      </c>
    </row>
    <row r="20">
      <c r="A20" s="285">
        <v>0.012</v>
      </c>
      <c r="B20" s="287" t="s">
        <v>5054</v>
      </c>
      <c r="C20" s="166" t="s">
        <v>5446</v>
      </c>
      <c r="D20" s="166" t="s">
        <v>5783</v>
      </c>
      <c r="E20" s="166">
        <v>1.0</v>
      </c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</row>
    <row r="21">
      <c r="A21" s="283">
        <v>0.0096</v>
      </c>
      <c r="B21" s="274" t="s">
        <v>5549</v>
      </c>
      <c r="E21" s="132">
        <v>1.0</v>
      </c>
      <c r="F21" s="307"/>
    </row>
    <row r="22">
      <c r="A22" s="283">
        <v>0.0096</v>
      </c>
      <c r="B22" s="274" t="s">
        <v>5057</v>
      </c>
      <c r="E22" s="132">
        <v>1.0</v>
      </c>
    </row>
    <row r="23">
      <c r="A23" s="283">
        <v>0.0083</v>
      </c>
      <c r="B23" s="274" t="s">
        <v>5455</v>
      </c>
      <c r="E23" s="132">
        <v>1.0</v>
      </c>
    </row>
    <row r="24">
      <c r="A24" s="283">
        <v>0.0077</v>
      </c>
      <c r="B24" s="274" t="s">
        <v>5529</v>
      </c>
      <c r="E24" s="132">
        <v>1.0</v>
      </c>
    </row>
    <row r="25">
      <c r="A25" s="283">
        <v>0.0075</v>
      </c>
      <c r="B25" s="274" t="s">
        <v>5608</v>
      </c>
      <c r="E25" s="132">
        <v>1.0</v>
      </c>
    </row>
    <row r="26">
      <c r="A26" s="283">
        <v>0.0069</v>
      </c>
      <c r="B26" s="274" t="s">
        <v>5077</v>
      </c>
      <c r="E26" s="132">
        <v>1.0</v>
      </c>
    </row>
    <row r="27">
      <c r="A27" s="283">
        <v>0.0068</v>
      </c>
      <c r="B27" s="274" t="s">
        <v>5785</v>
      </c>
      <c r="E27" s="132">
        <v>1.0</v>
      </c>
    </row>
    <row r="28">
      <c r="A28" s="283">
        <v>0.0063</v>
      </c>
      <c r="B28" s="274" t="s">
        <v>5060</v>
      </c>
      <c r="E28" s="132">
        <v>3.0</v>
      </c>
    </row>
    <row r="29">
      <c r="A29" s="283">
        <v>0.0062</v>
      </c>
      <c r="B29" s="274" t="s">
        <v>5789</v>
      </c>
      <c r="E29" s="132">
        <v>1.0</v>
      </c>
    </row>
    <row r="30">
      <c r="A30" s="283">
        <v>0.0061</v>
      </c>
      <c r="B30" s="274" t="s">
        <v>5486</v>
      </c>
      <c r="E30" s="132">
        <v>1.0</v>
      </c>
    </row>
    <row r="31">
      <c r="A31" s="283">
        <v>0.0061</v>
      </c>
      <c r="B31" s="274" t="s">
        <v>5497</v>
      </c>
      <c r="E31" s="132">
        <v>5.0</v>
      </c>
    </row>
    <row r="32">
      <c r="A32" s="283">
        <v>0.0058</v>
      </c>
      <c r="B32" s="274" t="s">
        <v>5790</v>
      </c>
      <c r="E32" s="132">
        <v>2.0</v>
      </c>
    </row>
    <row r="33">
      <c r="A33" s="283">
        <v>0.0054</v>
      </c>
      <c r="B33" s="274" t="s">
        <v>5791</v>
      </c>
      <c r="E33" s="132">
        <v>1.0</v>
      </c>
    </row>
    <row r="34">
      <c r="A34" s="283">
        <v>0.0045</v>
      </c>
      <c r="B34" s="274" t="s">
        <v>5129</v>
      </c>
      <c r="E34" s="132">
        <v>1.0</v>
      </c>
    </row>
    <row r="35">
      <c r="A35" s="283">
        <v>0.0041</v>
      </c>
      <c r="B35" s="274" t="s">
        <v>5021</v>
      </c>
      <c r="E35" s="132">
        <v>1.0</v>
      </c>
    </row>
    <row r="36">
      <c r="A36" s="283">
        <v>0.004</v>
      </c>
      <c r="B36" s="274" t="s">
        <v>5518</v>
      </c>
      <c r="E36" s="132">
        <v>1.0</v>
      </c>
    </row>
    <row r="37">
      <c r="A37" s="283">
        <v>0.0039</v>
      </c>
      <c r="B37" s="274" t="s">
        <v>5792</v>
      </c>
      <c r="E37" s="132">
        <v>1.0</v>
      </c>
    </row>
    <row r="38">
      <c r="A38" s="283">
        <v>0.0033</v>
      </c>
      <c r="B38" s="274" t="s">
        <v>5482</v>
      </c>
      <c r="E38" s="132">
        <v>1.0</v>
      </c>
    </row>
    <row r="39">
      <c r="A39" s="283">
        <v>0.0031</v>
      </c>
      <c r="B39" s="274" t="s">
        <v>5536</v>
      </c>
      <c r="E39" s="132">
        <v>1.0</v>
      </c>
    </row>
    <row r="40">
      <c r="A40" s="283">
        <v>0.0031</v>
      </c>
      <c r="B40" s="274" t="s">
        <v>5358</v>
      </c>
      <c r="E40" s="132">
        <v>1.0</v>
      </c>
    </row>
    <row r="41">
      <c r="A41" s="283">
        <v>0.0031</v>
      </c>
      <c r="B41" s="274" t="s">
        <v>5245</v>
      </c>
      <c r="E41" s="132">
        <v>1.0</v>
      </c>
    </row>
    <row r="42">
      <c r="A42" s="283">
        <v>0.0029</v>
      </c>
      <c r="B42" s="274" t="s">
        <v>5793</v>
      </c>
      <c r="E42" s="132">
        <v>1.0</v>
      </c>
    </row>
    <row r="43">
      <c r="A43" s="283">
        <v>0.0028</v>
      </c>
      <c r="B43" s="274" t="s">
        <v>5062</v>
      </c>
      <c r="E43" s="132">
        <v>1.0</v>
      </c>
    </row>
    <row r="44">
      <c r="A44" s="283">
        <v>0.0024</v>
      </c>
      <c r="B44" s="274" t="s">
        <v>5028</v>
      </c>
      <c r="E44" s="132">
        <v>2.0</v>
      </c>
    </row>
    <row r="45">
      <c r="A45" s="283">
        <v>0.0023</v>
      </c>
      <c r="B45" s="274" t="s">
        <v>5794</v>
      </c>
      <c r="E45" s="132">
        <v>1.0</v>
      </c>
    </row>
    <row r="46">
      <c r="A46" s="283">
        <v>0.0022</v>
      </c>
      <c r="B46" s="274" t="s">
        <v>5058</v>
      </c>
      <c r="E46" s="132">
        <v>2.0</v>
      </c>
    </row>
    <row r="47">
      <c r="A47" s="283">
        <v>0.0022</v>
      </c>
      <c r="B47" s="274" t="s">
        <v>5184</v>
      </c>
      <c r="E47" s="132">
        <v>1.0</v>
      </c>
    </row>
    <row r="48">
      <c r="A48" s="283">
        <v>0.002</v>
      </c>
      <c r="B48" s="274" t="s">
        <v>5795</v>
      </c>
      <c r="E48" s="132">
        <v>1.0</v>
      </c>
    </row>
    <row r="49">
      <c r="A49" s="283">
        <v>0.0019</v>
      </c>
      <c r="B49" s="274" t="s">
        <v>5693</v>
      </c>
      <c r="E49" s="132">
        <v>1.0</v>
      </c>
    </row>
    <row r="50">
      <c r="A50" s="283">
        <v>0.0016</v>
      </c>
      <c r="B50" s="274" t="s">
        <v>5527</v>
      </c>
      <c r="E50" s="132">
        <v>1.0</v>
      </c>
    </row>
    <row r="51">
      <c r="A51" s="283">
        <v>0.0011</v>
      </c>
      <c r="B51" s="274" t="s">
        <v>5796</v>
      </c>
      <c r="E51" s="132">
        <v>1.0</v>
      </c>
    </row>
    <row r="52">
      <c r="A52" s="283">
        <v>0.0011</v>
      </c>
      <c r="B52" s="274" t="s">
        <v>4979</v>
      </c>
      <c r="E52" s="132">
        <v>7.0</v>
      </c>
    </row>
    <row r="53">
      <c r="A53" s="283">
        <v>0.0011</v>
      </c>
      <c r="B53" s="274" t="s">
        <v>5573</v>
      </c>
      <c r="E53" s="132">
        <v>1.0</v>
      </c>
    </row>
    <row r="54">
      <c r="A54" s="283">
        <v>9.0E-4</v>
      </c>
      <c r="B54" s="274" t="s">
        <v>5797</v>
      </c>
      <c r="E54" s="132">
        <v>1.0</v>
      </c>
    </row>
    <row r="55">
      <c r="A55" s="283">
        <v>9.0E-4</v>
      </c>
      <c r="B55" s="274" t="s">
        <v>5798</v>
      </c>
      <c r="E55" s="132">
        <v>1.0</v>
      </c>
    </row>
    <row r="56">
      <c r="A56" s="283">
        <v>9.0E-4</v>
      </c>
      <c r="B56" s="274" t="s">
        <v>5227</v>
      </c>
      <c r="E56" s="132">
        <v>1.0</v>
      </c>
    </row>
    <row r="57">
      <c r="A57" s="283">
        <v>8.0E-4</v>
      </c>
      <c r="B57" s="274" t="s">
        <v>5318</v>
      </c>
      <c r="E57" s="132">
        <v>2.0</v>
      </c>
    </row>
    <row r="58">
      <c r="A58" s="283">
        <v>8.0E-4</v>
      </c>
      <c r="B58" s="274" t="s">
        <v>5802</v>
      </c>
      <c r="E58" s="132">
        <v>1.0</v>
      </c>
    </row>
    <row r="59">
      <c r="A59" s="283">
        <v>6.0E-4</v>
      </c>
      <c r="B59" s="274" t="s">
        <v>5429</v>
      </c>
      <c r="E59" s="132">
        <v>2.0</v>
      </c>
    </row>
    <row r="60">
      <c r="A60" s="283">
        <v>6.0E-4</v>
      </c>
      <c r="B60" s="274" t="s">
        <v>5803</v>
      </c>
      <c r="E60" s="132">
        <v>1.0</v>
      </c>
    </row>
    <row r="61">
      <c r="A61" s="283">
        <v>5.0E-4</v>
      </c>
      <c r="B61" s="274" t="s">
        <v>5804</v>
      </c>
      <c r="E61" s="132">
        <v>1.0</v>
      </c>
    </row>
    <row r="62">
      <c r="A62" s="283">
        <v>4.0E-4</v>
      </c>
      <c r="B62" s="274" t="s">
        <v>5419</v>
      </c>
      <c r="E62" s="132">
        <v>2.0</v>
      </c>
    </row>
    <row r="63">
      <c r="A63" s="283">
        <v>4.0E-4</v>
      </c>
      <c r="B63" s="274" t="s">
        <v>5347</v>
      </c>
      <c r="E63" s="132">
        <v>1.0</v>
      </c>
    </row>
    <row r="64">
      <c r="A64" s="283">
        <v>4.0E-4</v>
      </c>
      <c r="B64" s="274" t="s">
        <v>5806</v>
      </c>
      <c r="E64" s="132">
        <v>1.0</v>
      </c>
    </row>
    <row r="65">
      <c r="A65" s="283">
        <v>4.0E-4</v>
      </c>
      <c r="B65" s="274" t="s">
        <v>5808</v>
      </c>
      <c r="E65" s="132">
        <v>1.0</v>
      </c>
    </row>
    <row r="66">
      <c r="A66" s="283">
        <v>4.0E-4</v>
      </c>
      <c r="B66" s="274" t="s">
        <v>5811</v>
      </c>
      <c r="E66" s="132">
        <v>1.0</v>
      </c>
    </row>
    <row r="67">
      <c r="A67" s="283">
        <v>4.0E-4</v>
      </c>
      <c r="B67" s="274" t="s">
        <v>5392</v>
      </c>
      <c r="E67" s="132">
        <v>1.0</v>
      </c>
    </row>
    <row r="68">
      <c r="A68" s="283">
        <v>4.0E-4</v>
      </c>
      <c r="B68" s="274" t="s">
        <v>4967</v>
      </c>
      <c r="E68" s="132">
        <v>1.0</v>
      </c>
    </row>
    <row r="69">
      <c r="A69" s="283">
        <v>4.0E-4</v>
      </c>
      <c r="B69" s="274" t="s">
        <v>5815</v>
      </c>
      <c r="E69" s="132">
        <v>1.0</v>
      </c>
    </row>
    <row r="70">
      <c r="A70" s="283">
        <v>3.0E-4</v>
      </c>
      <c r="B70" s="274" t="s">
        <v>5817</v>
      </c>
      <c r="E70" s="132">
        <v>1.0</v>
      </c>
    </row>
    <row r="71">
      <c r="A71" s="283">
        <v>3.0E-4</v>
      </c>
      <c r="B71" s="274" t="s">
        <v>5551</v>
      </c>
      <c r="E71" s="132">
        <v>1.0</v>
      </c>
    </row>
    <row r="72">
      <c r="A72" s="283">
        <v>3.0E-4</v>
      </c>
      <c r="B72" s="274" t="s">
        <v>5553</v>
      </c>
      <c r="E72" s="132">
        <v>1.0</v>
      </c>
    </row>
    <row r="73">
      <c r="A73" s="283">
        <v>3.0E-4</v>
      </c>
      <c r="B73" s="274" t="s">
        <v>5820</v>
      </c>
      <c r="E73" s="132">
        <v>1.0</v>
      </c>
    </row>
    <row r="74">
      <c r="A74" s="283">
        <v>3.0E-4</v>
      </c>
      <c r="B74" s="274" t="s">
        <v>5144</v>
      </c>
      <c r="E74" s="132">
        <v>1.0</v>
      </c>
    </row>
    <row r="75">
      <c r="A75" s="283">
        <v>3.0E-4</v>
      </c>
      <c r="B75" s="274" t="s">
        <v>5331</v>
      </c>
      <c r="E75" s="132">
        <v>1.0</v>
      </c>
    </row>
    <row r="76">
      <c r="A76" s="283">
        <v>3.0E-4</v>
      </c>
      <c r="B76" s="274" t="s">
        <v>5828</v>
      </c>
      <c r="E76" s="132">
        <v>1.0</v>
      </c>
    </row>
    <row r="77">
      <c r="A77" s="283">
        <v>3.0E-4</v>
      </c>
      <c r="B77" s="274" t="s">
        <v>5830</v>
      </c>
      <c r="E77" s="132">
        <v>1.0</v>
      </c>
    </row>
    <row r="78">
      <c r="A78" s="283">
        <v>3.0E-4</v>
      </c>
      <c r="B78" s="274" t="s">
        <v>5313</v>
      </c>
      <c r="E78" s="132">
        <v>1.0</v>
      </c>
    </row>
    <row r="79">
      <c r="A79" s="283">
        <v>2.0E-4</v>
      </c>
      <c r="B79" s="274" t="s">
        <v>5155</v>
      </c>
      <c r="E79" s="132">
        <v>1.0</v>
      </c>
    </row>
    <row r="80">
      <c r="A80" s="283">
        <v>2.0E-4</v>
      </c>
      <c r="B80" s="274" t="s">
        <v>5544</v>
      </c>
      <c r="E80" s="132">
        <v>1.0</v>
      </c>
    </row>
    <row r="81">
      <c r="A81" s="283">
        <v>2.0E-4</v>
      </c>
      <c r="B81" s="274" t="s">
        <v>5538</v>
      </c>
      <c r="E81" s="132">
        <v>1.0</v>
      </c>
    </row>
    <row r="82">
      <c r="A82" s="283">
        <v>2.0E-4</v>
      </c>
      <c r="B82" s="274" t="s">
        <v>5838</v>
      </c>
      <c r="E82" s="132">
        <v>1.0</v>
      </c>
    </row>
    <row r="83">
      <c r="A83" s="283">
        <v>2.0E-4</v>
      </c>
      <c r="B83" s="274" t="s">
        <v>5147</v>
      </c>
      <c r="E83" s="132">
        <v>1.0</v>
      </c>
    </row>
    <row r="84">
      <c r="A84" s="283">
        <v>2.0E-4</v>
      </c>
      <c r="B84" s="274" t="s">
        <v>5017</v>
      </c>
      <c r="E84" s="132">
        <v>1.0</v>
      </c>
    </row>
    <row r="85">
      <c r="A85" s="283">
        <v>2.0E-4</v>
      </c>
      <c r="B85" s="274" t="s">
        <v>4973</v>
      </c>
      <c r="E85" s="132">
        <v>2.0</v>
      </c>
    </row>
    <row r="86">
      <c r="A86" s="283">
        <v>2.0E-4</v>
      </c>
      <c r="B86" s="274" t="s">
        <v>5839</v>
      </c>
      <c r="E86" s="132">
        <v>1.0</v>
      </c>
    </row>
    <row r="87">
      <c r="A87" s="283">
        <v>2.0E-4</v>
      </c>
      <c r="B87" s="274" t="s">
        <v>4970</v>
      </c>
      <c r="E87" s="132">
        <v>1.0</v>
      </c>
    </row>
    <row r="88">
      <c r="A88" s="283">
        <v>2.0E-4</v>
      </c>
      <c r="B88" s="274" t="s">
        <v>4978</v>
      </c>
      <c r="E88" s="132">
        <v>1.0</v>
      </c>
    </row>
    <row r="89">
      <c r="A89" s="283">
        <v>2.0E-4</v>
      </c>
      <c r="B89" s="274" t="s">
        <v>5131</v>
      </c>
      <c r="E89" s="132">
        <v>1.0</v>
      </c>
    </row>
    <row r="90">
      <c r="A90" s="283">
        <v>2.0E-4</v>
      </c>
      <c r="B90" s="274" t="s">
        <v>5840</v>
      </c>
      <c r="E90" s="132">
        <v>1.0</v>
      </c>
    </row>
    <row r="91">
      <c r="A91" s="283">
        <v>2.0E-4</v>
      </c>
      <c r="B91" s="274" t="s">
        <v>5285</v>
      </c>
      <c r="E91" s="132">
        <v>1.0</v>
      </c>
    </row>
    <row r="92">
      <c r="A92" s="283">
        <v>2.0E-4</v>
      </c>
      <c r="B92" s="274" t="s">
        <v>5098</v>
      </c>
      <c r="E92" s="132">
        <v>1.0</v>
      </c>
    </row>
    <row r="93">
      <c r="A93" s="283">
        <v>2.0E-4</v>
      </c>
      <c r="B93" s="274" t="s">
        <v>5378</v>
      </c>
      <c r="E93" s="132">
        <v>1.0</v>
      </c>
    </row>
    <row r="94">
      <c r="A94" s="283">
        <v>2.0E-4</v>
      </c>
      <c r="B94" s="274" t="s">
        <v>5841</v>
      </c>
      <c r="E94" s="132">
        <v>1.0</v>
      </c>
    </row>
    <row r="95">
      <c r="A95" s="283">
        <v>2.0E-4</v>
      </c>
      <c r="B95" s="274" t="s">
        <v>5631</v>
      </c>
      <c r="E95" s="132">
        <v>1.0</v>
      </c>
    </row>
    <row r="96">
      <c r="A96" s="283">
        <v>1.0E-4</v>
      </c>
      <c r="B96" s="274" t="s">
        <v>5842</v>
      </c>
      <c r="E96" s="132">
        <v>1.0</v>
      </c>
    </row>
    <row r="97">
      <c r="A97" s="283">
        <v>1.0E-4</v>
      </c>
      <c r="B97" s="274" t="s">
        <v>5019</v>
      </c>
      <c r="E97" s="132">
        <v>1.0</v>
      </c>
    </row>
    <row r="98">
      <c r="A98" s="283">
        <v>1.0E-4</v>
      </c>
      <c r="B98" s="274" t="s">
        <v>5844</v>
      </c>
      <c r="E98" s="132">
        <v>1.0</v>
      </c>
    </row>
    <row r="99">
      <c r="A99" s="283">
        <v>1.0E-4</v>
      </c>
      <c r="B99" s="274" t="s">
        <v>5845</v>
      </c>
      <c r="E99" s="132">
        <v>1.0</v>
      </c>
    </row>
    <row r="100">
      <c r="A100" s="283">
        <v>1.0E-4</v>
      </c>
      <c r="B100" s="274" t="s">
        <v>5846</v>
      </c>
      <c r="E100" s="132">
        <v>1.0</v>
      </c>
    </row>
    <row r="101">
      <c r="A101" s="283">
        <v>1.0E-4</v>
      </c>
      <c r="B101" s="274" t="s">
        <v>5847</v>
      </c>
      <c r="E101" s="132">
        <v>1.0</v>
      </c>
    </row>
    <row r="102">
      <c r="A102" s="283">
        <v>1.0E-4</v>
      </c>
      <c r="B102" s="274" t="s">
        <v>5406</v>
      </c>
      <c r="E102" s="132">
        <v>1.0</v>
      </c>
    </row>
    <row r="103">
      <c r="A103" s="283">
        <v>1.0E-4</v>
      </c>
      <c r="B103" s="274" t="s">
        <v>5848</v>
      </c>
      <c r="E103" s="132">
        <v>1.0</v>
      </c>
    </row>
    <row r="104">
      <c r="A104" s="283">
        <v>1.0E-4</v>
      </c>
      <c r="B104" s="274" t="s">
        <v>5521</v>
      </c>
      <c r="E104" s="132">
        <v>1.0</v>
      </c>
    </row>
    <row r="105">
      <c r="A105" s="283">
        <v>1.0E-4</v>
      </c>
      <c r="B105" s="274" t="s">
        <v>5850</v>
      </c>
      <c r="E105" s="132">
        <v>1.0</v>
      </c>
    </row>
    <row r="106">
      <c r="A106" s="283">
        <v>1.0E-4</v>
      </c>
      <c r="B106" s="274" t="s">
        <v>5851</v>
      </c>
      <c r="E106" s="132">
        <v>1.0</v>
      </c>
    </row>
    <row r="107">
      <c r="A107" s="283">
        <v>1.0E-4</v>
      </c>
      <c r="B107" s="274" t="s">
        <v>5852</v>
      </c>
      <c r="E107" s="132">
        <v>1.0</v>
      </c>
    </row>
    <row r="108">
      <c r="A108" s="283">
        <v>1.0E-4</v>
      </c>
      <c r="B108" s="274" t="s">
        <v>5491</v>
      </c>
      <c r="E108" s="132">
        <v>1.0</v>
      </c>
    </row>
    <row r="109">
      <c r="A109" s="283">
        <v>1.0E-4</v>
      </c>
      <c r="B109" s="274" t="s">
        <v>5081</v>
      </c>
      <c r="E109" s="132">
        <v>1.0</v>
      </c>
    </row>
    <row r="110">
      <c r="A110" s="283">
        <v>1.0E-4</v>
      </c>
      <c r="B110" s="274" t="s">
        <v>5086</v>
      </c>
      <c r="E110" s="132">
        <v>1.0</v>
      </c>
    </row>
    <row r="111">
      <c r="A111" s="283">
        <v>1.0E-4</v>
      </c>
      <c r="B111" s="274" t="s">
        <v>5855</v>
      </c>
      <c r="E111" s="132">
        <v>1.0</v>
      </c>
    </row>
    <row r="112">
      <c r="A112" s="283">
        <v>1.0E-4</v>
      </c>
      <c r="B112" s="274" t="s">
        <v>5450</v>
      </c>
      <c r="E112" s="132">
        <v>1.0</v>
      </c>
    </row>
    <row r="113">
      <c r="A113" s="283">
        <v>1.0E-4</v>
      </c>
      <c r="B113" s="274" t="s">
        <v>4942</v>
      </c>
      <c r="E113" s="132">
        <v>1.0</v>
      </c>
    </row>
    <row r="114">
      <c r="A114" s="283">
        <v>1.0E-4</v>
      </c>
      <c r="B114" s="274" t="s">
        <v>5136</v>
      </c>
      <c r="E114" s="132">
        <v>1.0</v>
      </c>
    </row>
    <row r="115">
      <c r="A115" s="283">
        <v>1.0E-4</v>
      </c>
      <c r="B115" s="274" t="s">
        <v>4969</v>
      </c>
      <c r="E115" s="132">
        <v>1.0</v>
      </c>
    </row>
    <row r="116">
      <c r="A116" s="283">
        <v>1.0E-4</v>
      </c>
      <c r="B116" s="274" t="s">
        <v>5857</v>
      </c>
      <c r="E116" s="132">
        <v>1.0</v>
      </c>
    </row>
    <row r="117">
      <c r="A117" s="283">
        <v>1.0E-4</v>
      </c>
      <c r="B117" s="274" t="s">
        <v>5858</v>
      </c>
      <c r="E117" s="132">
        <v>1.0</v>
      </c>
    </row>
    <row r="118">
      <c r="A118" s="283">
        <v>1.0E-4</v>
      </c>
      <c r="B118" s="274" t="s">
        <v>5859</v>
      </c>
      <c r="E118" s="132">
        <v>1.0</v>
      </c>
    </row>
    <row r="119">
      <c r="A119" s="283">
        <v>1.0E-4</v>
      </c>
      <c r="B119" s="274" t="s">
        <v>5860</v>
      </c>
      <c r="E119" s="132">
        <v>1.0</v>
      </c>
    </row>
    <row r="120">
      <c r="A120" s="283">
        <v>1.0E-4</v>
      </c>
      <c r="B120" s="274" t="s">
        <v>5861</v>
      </c>
      <c r="E120" s="132">
        <v>1.0</v>
      </c>
    </row>
    <row r="121">
      <c r="A121" s="283">
        <v>1.0E-4</v>
      </c>
      <c r="B121" s="274" t="s">
        <v>5862</v>
      </c>
      <c r="E121" s="132">
        <v>1.0</v>
      </c>
    </row>
    <row r="122">
      <c r="A122" s="283">
        <v>1.0E-4</v>
      </c>
      <c r="B122" s="274" t="s">
        <v>5100</v>
      </c>
      <c r="E122" s="132">
        <v>1.0</v>
      </c>
    </row>
    <row r="123">
      <c r="A123" s="283">
        <v>1.0E-4</v>
      </c>
      <c r="B123" s="274" t="s">
        <v>5243</v>
      </c>
      <c r="E123" s="132">
        <v>1.0</v>
      </c>
    </row>
    <row r="124">
      <c r="A124" s="283">
        <v>1.0E-4</v>
      </c>
      <c r="B124" s="274" t="s">
        <v>5865</v>
      </c>
      <c r="E124" s="132">
        <v>1.0</v>
      </c>
    </row>
    <row r="125">
      <c r="A125" s="283">
        <v>1.0E-4</v>
      </c>
      <c r="B125" s="274" t="s">
        <v>5049</v>
      </c>
      <c r="E125" s="132">
        <v>1.0</v>
      </c>
    </row>
    <row r="126">
      <c r="A126" s="283">
        <v>1.0E-4</v>
      </c>
      <c r="B126" s="274" t="s">
        <v>5866</v>
      </c>
      <c r="E126" s="132">
        <v>1.0</v>
      </c>
    </row>
    <row r="127">
      <c r="A127" s="283">
        <v>1.0E-4</v>
      </c>
      <c r="B127" s="274" t="s">
        <v>5867</v>
      </c>
      <c r="E127" s="132">
        <v>1.0</v>
      </c>
    </row>
    <row r="128">
      <c r="A128" s="283">
        <v>1.0E-4</v>
      </c>
      <c r="B128" s="274" t="s">
        <v>5869</v>
      </c>
      <c r="E128" s="132">
        <v>1.0</v>
      </c>
    </row>
    <row r="129">
      <c r="A129" s="283">
        <v>1.0E-4</v>
      </c>
      <c r="B129" s="274" t="s">
        <v>5596</v>
      </c>
      <c r="E129" s="132">
        <v>1.0</v>
      </c>
    </row>
    <row r="130">
      <c r="A130" s="283">
        <v>1.0E-4</v>
      </c>
      <c r="B130" s="274" t="s">
        <v>5345</v>
      </c>
      <c r="E130" s="132">
        <v>1.0</v>
      </c>
    </row>
    <row r="131">
      <c r="A131" s="283">
        <v>1.0E-4</v>
      </c>
      <c r="B131" s="274" t="s">
        <v>5872</v>
      </c>
      <c r="E131" s="132">
        <v>1.0</v>
      </c>
    </row>
    <row r="132">
      <c r="A132" s="283">
        <v>1.0E-4</v>
      </c>
      <c r="B132" s="274" t="s">
        <v>5602</v>
      </c>
      <c r="E132" s="132">
        <v>1.0</v>
      </c>
    </row>
    <row r="133">
      <c r="A133" s="283">
        <v>1.0E-4</v>
      </c>
      <c r="B133" s="274" t="s">
        <v>5344</v>
      </c>
      <c r="E133" s="132">
        <v>1.0</v>
      </c>
    </row>
    <row r="134">
      <c r="A134" s="283">
        <v>1.0E-4</v>
      </c>
      <c r="B134" s="274" t="s">
        <v>5877</v>
      </c>
      <c r="E134" s="132">
        <v>1.0</v>
      </c>
    </row>
    <row r="135">
      <c r="A135" s="283">
        <v>1.0E-4</v>
      </c>
      <c r="B135" s="274" t="s">
        <v>5880</v>
      </c>
      <c r="E135" s="132">
        <v>1.0</v>
      </c>
    </row>
    <row r="136">
      <c r="A136" s="283">
        <v>1.0E-4</v>
      </c>
      <c r="B136" s="274" t="s">
        <v>5048</v>
      </c>
      <c r="E136" s="132">
        <v>1.0</v>
      </c>
    </row>
    <row r="137">
      <c r="A137" s="283">
        <v>1.0E-4</v>
      </c>
      <c r="B137" s="274" t="s">
        <v>5665</v>
      </c>
      <c r="E137" s="132">
        <v>1.0</v>
      </c>
    </row>
    <row r="138">
      <c r="A138" s="283">
        <v>1.0E-4</v>
      </c>
      <c r="B138" s="274" t="s">
        <v>5629</v>
      </c>
      <c r="E138" s="132">
        <v>1.0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20.29"/>
    <col customWidth="1" min="4" max="4" width="23.43"/>
  </cols>
  <sheetData>
    <row r="1">
      <c r="A1" s="274" t="s">
        <v>5735</v>
      </c>
      <c r="B1" s="274" t="s">
        <v>5737</v>
      </c>
      <c r="C1" s="219" t="s">
        <v>4847</v>
      </c>
      <c r="D1" s="217"/>
      <c r="E1" s="219" t="s">
        <v>5738</v>
      </c>
    </row>
    <row r="2">
      <c r="A2" s="274" t="s">
        <v>647</v>
      </c>
      <c r="B2" s="274"/>
      <c r="C2" s="219"/>
      <c r="D2" s="217"/>
      <c r="E2" s="219">
        <v>161.0</v>
      </c>
    </row>
    <row r="3">
      <c r="A3" s="283">
        <v>0.1155</v>
      </c>
      <c r="B3" s="274" t="s">
        <v>465</v>
      </c>
      <c r="C3" s="219" t="s">
        <v>1523</v>
      </c>
      <c r="D3" s="219" t="s">
        <v>4805</v>
      </c>
      <c r="E3" s="219">
        <v>3.0</v>
      </c>
    </row>
    <row r="4">
      <c r="A4" s="283">
        <v>0.1097</v>
      </c>
      <c r="B4" s="274" t="s">
        <v>532</v>
      </c>
      <c r="C4" s="219" t="s">
        <v>1445</v>
      </c>
      <c r="D4" s="219" t="s">
        <v>5180</v>
      </c>
      <c r="E4" s="219">
        <v>1.0</v>
      </c>
    </row>
    <row r="5">
      <c r="A5" s="283">
        <v>0.0894</v>
      </c>
      <c r="B5" s="274" t="s">
        <v>397</v>
      </c>
      <c r="C5" s="219" t="s">
        <v>5741</v>
      </c>
      <c r="D5" s="219" t="s">
        <v>5010</v>
      </c>
      <c r="E5" s="219">
        <v>2.0</v>
      </c>
    </row>
    <row r="6">
      <c r="A6" s="283">
        <v>0.0763</v>
      </c>
      <c r="B6" s="274" t="s">
        <v>70</v>
      </c>
      <c r="C6" s="219" t="s">
        <v>769</v>
      </c>
      <c r="D6" s="219" t="s">
        <v>4953</v>
      </c>
      <c r="E6" s="219">
        <v>2.0</v>
      </c>
    </row>
    <row r="7">
      <c r="A7" s="283">
        <v>0.0591</v>
      </c>
      <c r="B7" s="274" t="s">
        <v>204</v>
      </c>
      <c r="C7" s="219" t="s">
        <v>5444</v>
      </c>
      <c r="D7" s="219" t="s">
        <v>5742</v>
      </c>
      <c r="E7" s="219">
        <v>1.0</v>
      </c>
    </row>
    <row r="8">
      <c r="A8" s="283">
        <v>0.0371</v>
      </c>
      <c r="B8" s="274" t="s">
        <v>490</v>
      </c>
      <c r="C8" s="219" t="s">
        <v>1866</v>
      </c>
      <c r="D8" s="219" t="s">
        <v>4860</v>
      </c>
      <c r="E8" s="219">
        <v>1.0</v>
      </c>
    </row>
    <row r="9">
      <c r="A9" s="283">
        <v>0.0321</v>
      </c>
      <c r="B9" s="274" t="s">
        <v>633</v>
      </c>
      <c r="C9" s="219" t="s">
        <v>5668</v>
      </c>
      <c r="D9" s="219" t="s">
        <v>5743</v>
      </c>
      <c r="E9" s="219">
        <v>4.0</v>
      </c>
    </row>
    <row r="10">
      <c r="A10" s="283">
        <v>0.0309</v>
      </c>
      <c r="B10" s="274" t="s">
        <v>276</v>
      </c>
      <c r="C10" s="219" t="s">
        <v>1939</v>
      </c>
      <c r="D10" s="219" t="s">
        <v>5744</v>
      </c>
      <c r="E10" s="219">
        <v>1.0</v>
      </c>
    </row>
    <row r="11">
      <c r="A11" s="283">
        <v>0.0283</v>
      </c>
      <c r="B11" s="274" t="s">
        <v>352</v>
      </c>
      <c r="C11" s="219" t="s">
        <v>1453</v>
      </c>
      <c r="D11" s="219" t="s">
        <v>4799</v>
      </c>
      <c r="E11" s="219">
        <v>3.0</v>
      </c>
    </row>
    <row r="12">
      <c r="A12" s="283">
        <v>0.0264</v>
      </c>
      <c r="B12" s="274" t="s">
        <v>520</v>
      </c>
      <c r="C12" s="219" t="s">
        <v>1470</v>
      </c>
      <c r="D12" s="219" t="s">
        <v>4827</v>
      </c>
      <c r="E12" s="219">
        <v>3.0</v>
      </c>
    </row>
    <row r="13">
      <c r="A13" s="283">
        <v>0.0224</v>
      </c>
      <c r="B13" s="274" t="s">
        <v>257</v>
      </c>
      <c r="C13" s="219" t="s">
        <v>1460</v>
      </c>
      <c r="D13" s="219" t="s">
        <v>5745</v>
      </c>
      <c r="E13" s="219">
        <v>1.0</v>
      </c>
    </row>
    <row r="14">
      <c r="A14" s="283">
        <v>0.022</v>
      </c>
      <c r="B14" s="274" t="s">
        <v>320</v>
      </c>
      <c r="C14" s="219" t="s">
        <v>4797</v>
      </c>
      <c r="D14" s="219" t="s">
        <v>5625</v>
      </c>
      <c r="E14" s="219">
        <v>1.0</v>
      </c>
    </row>
    <row r="15">
      <c r="A15" s="283">
        <v>0.0207</v>
      </c>
      <c r="B15" s="274" t="s">
        <v>575</v>
      </c>
      <c r="C15" s="219" t="s">
        <v>5705</v>
      </c>
      <c r="D15" s="219" t="s">
        <v>5706</v>
      </c>
      <c r="E15" s="219">
        <v>1.0</v>
      </c>
    </row>
    <row r="16">
      <c r="A16" s="283">
        <v>0.0182</v>
      </c>
      <c r="B16" s="274" t="s">
        <v>586</v>
      </c>
      <c r="C16" s="219" t="s">
        <v>4438</v>
      </c>
      <c r="D16" s="219" t="s">
        <v>5015</v>
      </c>
      <c r="E16" s="219">
        <v>6.0</v>
      </c>
    </row>
    <row r="17">
      <c r="A17" s="283">
        <v>0.0182</v>
      </c>
      <c r="B17" s="274" t="s">
        <v>295</v>
      </c>
      <c r="C17" s="219" t="s">
        <v>1519</v>
      </c>
      <c r="D17" s="219" t="s">
        <v>5577</v>
      </c>
      <c r="E17" s="219">
        <v>5.0</v>
      </c>
    </row>
    <row r="18">
      <c r="A18" s="283">
        <v>0.0176</v>
      </c>
      <c r="B18" s="274" t="s">
        <v>175</v>
      </c>
      <c r="C18" s="219" t="s">
        <v>5707</v>
      </c>
      <c r="D18" s="219" t="s">
        <v>5438</v>
      </c>
      <c r="E18" s="219">
        <v>1.0</v>
      </c>
    </row>
    <row r="19">
      <c r="A19" s="283">
        <v>0.0157</v>
      </c>
      <c r="B19" s="274" t="s">
        <v>310</v>
      </c>
      <c r="C19" s="219" t="s">
        <v>1462</v>
      </c>
      <c r="D19" s="219" t="s">
        <v>5746</v>
      </c>
      <c r="E19" s="219">
        <v>3.0</v>
      </c>
    </row>
    <row r="20">
      <c r="A20" s="283">
        <v>0.015</v>
      </c>
      <c r="B20" s="274" t="s">
        <v>173</v>
      </c>
      <c r="C20" s="219" t="s">
        <v>5747</v>
      </c>
      <c r="D20" s="219" t="s">
        <v>5748</v>
      </c>
      <c r="E20" s="219">
        <v>1.0</v>
      </c>
    </row>
    <row r="21">
      <c r="A21" s="283">
        <v>0.0146</v>
      </c>
      <c r="B21" s="274" t="s">
        <v>312</v>
      </c>
      <c r="C21" s="219" t="s">
        <v>5749</v>
      </c>
      <c r="D21" s="219" t="s">
        <v>5750</v>
      </c>
      <c r="E21" s="219" t="str">
        <f>SUM(E3:E123)</f>
        <v>#REF!</v>
      </c>
    </row>
    <row r="22">
      <c r="A22" s="283">
        <v>0.0144</v>
      </c>
      <c r="B22" s="274" t="s">
        <v>617</v>
      </c>
      <c r="C22" s="219" t="s">
        <v>1596</v>
      </c>
      <c r="D22" s="219" t="s">
        <v>4874</v>
      </c>
      <c r="E22" s="219">
        <v>4.0</v>
      </c>
    </row>
    <row r="23">
      <c r="A23" s="283">
        <v>0.0137</v>
      </c>
      <c r="B23" s="274" t="s">
        <v>625</v>
      </c>
      <c r="C23" s="219" t="s">
        <v>687</v>
      </c>
      <c r="D23" s="219" t="s">
        <v>5011</v>
      </c>
      <c r="E23" s="219">
        <v>1.0</v>
      </c>
    </row>
    <row r="24">
      <c r="A24" s="283">
        <v>0.0136</v>
      </c>
      <c r="B24" s="274" t="s">
        <v>604</v>
      </c>
      <c r="C24" s="219" t="s">
        <v>1857</v>
      </c>
      <c r="D24" s="219" t="s">
        <v>5752</v>
      </c>
      <c r="E24" s="219">
        <v>1.0</v>
      </c>
    </row>
    <row r="25">
      <c r="A25" s="283">
        <v>0.013</v>
      </c>
      <c r="B25" s="274" t="s">
        <v>785</v>
      </c>
      <c r="C25" s="219" t="s">
        <v>2173</v>
      </c>
      <c r="D25" s="219" t="s">
        <v>5702</v>
      </c>
      <c r="E25" s="219">
        <v>1.0</v>
      </c>
    </row>
    <row r="26">
      <c r="A26" s="283">
        <v>0.0114</v>
      </c>
      <c r="B26" s="274" t="s">
        <v>637</v>
      </c>
      <c r="C26" s="219" t="s">
        <v>5753</v>
      </c>
      <c r="D26" s="219" t="s">
        <v>5754</v>
      </c>
      <c r="E26" s="219">
        <v>1.0</v>
      </c>
    </row>
    <row r="27">
      <c r="A27" s="283">
        <v>0.0108</v>
      </c>
      <c r="B27" s="274" t="s">
        <v>132</v>
      </c>
      <c r="C27" s="197" t="s">
        <v>5755</v>
      </c>
      <c r="D27" s="219" t="s">
        <v>5756</v>
      </c>
      <c r="E27" s="219">
        <v>1.0</v>
      </c>
    </row>
    <row r="28">
      <c r="A28" s="285">
        <v>0.0101</v>
      </c>
      <c r="B28" s="287" t="s">
        <v>117</v>
      </c>
      <c r="C28" s="224" t="s">
        <v>5757</v>
      </c>
      <c r="D28" s="224" t="s">
        <v>5288</v>
      </c>
      <c r="E28" s="224">
        <v>7.0</v>
      </c>
    </row>
    <row r="29">
      <c r="A29" s="283">
        <v>0.0092</v>
      </c>
      <c r="B29" s="274" t="s">
        <v>5758</v>
      </c>
      <c r="C29" s="217"/>
      <c r="D29" s="217"/>
      <c r="E29" s="219">
        <v>2.0</v>
      </c>
    </row>
    <row r="30">
      <c r="A30" s="283">
        <v>0.0091</v>
      </c>
      <c r="B30" s="274" t="s">
        <v>146</v>
      </c>
      <c r="C30" s="217"/>
      <c r="D30" s="294">
        <f>SUM(A4:A28)</f>
        <v>0.7407</v>
      </c>
      <c r="E30" s="219">
        <v>1.0</v>
      </c>
    </row>
    <row r="31">
      <c r="A31" s="283">
        <v>0.0087</v>
      </c>
      <c r="B31" s="274" t="s">
        <v>202</v>
      </c>
      <c r="C31" s="217"/>
      <c r="D31" s="294">
        <f>100%-D30</f>
        <v>0.2593</v>
      </c>
      <c r="E31" s="219">
        <v>2.0</v>
      </c>
    </row>
    <row r="32">
      <c r="A32" s="283">
        <v>0.0076</v>
      </c>
      <c r="B32" s="274" t="s">
        <v>774</v>
      </c>
      <c r="C32" s="217"/>
      <c r="D32" s="217">
        <f>122-27</f>
        <v>95</v>
      </c>
      <c r="E32" s="219">
        <v>2.0</v>
      </c>
    </row>
    <row r="33">
      <c r="A33" s="283">
        <v>0.0071</v>
      </c>
      <c r="B33" s="274" t="s">
        <v>198</v>
      </c>
      <c r="C33" s="217"/>
      <c r="D33" s="217"/>
      <c r="E33" s="219">
        <v>1.0</v>
      </c>
    </row>
    <row r="34">
      <c r="A34" s="283">
        <v>0.0067</v>
      </c>
      <c r="B34" s="274" t="s">
        <v>113</v>
      </c>
      <c r="C34" s="217"/>
      <c r="D34" s="217"/>
      <c r="E34" s="219">
        <v>1.0</v>
      </c>
    </row>
    <row r="35">
      <c r="A35" s="283">
        <v>0.0061</v>
      </c>
      <c r="B35" s="274" t="s">
        <v>629</v>
      </c>
      <c r="C35" s="217"/>
      <c r="D35" s="217"/>
      <c r="E35" s="219">
        <v>1.0</v>
      </c>
    </row>
    <row r="36">
      <c r="A36" s="283">
        <v>0.0058</v>
      </c>
      <c r="B36" s="274" t="s">
        <v>5762</v>
      </c>
      <c r="C36" s="217"/>
      <c r="D36" s="217"/>
      <c r="E36" s="219">
        <v>1.0</v>
      </c>
    </row>
    <row r="37">
      <c r="A37" s="283">
        <v>0.0055</v>
      </c>
      <c r="B37" s="274" t="s">
        <v>78</v>
      </c>
      <c r="C37" s="217"/>
      <c r="D37" s="217"/>
      <c r="E37" s="219">
        <v>1.0</v>
      </c>
    </row>
    <row r="38">
      <c r="A38" s="283">
        <v>0.005</v>
      </c>
      <c r="B38" s="274" t="s">
        <v>577</v>
      </c>
      <c r="C38" s="217"/>
      <c r="D38" s="217"/>
      <c r="E38" s="219">
        <v>2.0</v>
      </c>
    </row>
    <row r="39">
      <c r="A39" s="283">
        <v>0.0042</v>
      </c>
      <c r="B39" s="274" t="s">
        <v>5763</v>
      </c>
      <c r="C39" s="217"/>
      <c r="D39" s="217"/>
      <c r="E39" s="219">
        <v>1.0</v>
      </c>
    </row>
    <row r="40">
      <c r="A40" s="283">
        <v>0.0042</v>
      </c>
      <c r="B40" s="274" t="s">
        <v>5764</v>
      </c>
      <c r="C40" s="217"/>
      <c r="D40" s="217"/>
      <c r="E40" s="219">
        <v>1.0</v>
      </c>
    </row>
    <row r="41">
      <c r="A41" s="283">
        <v>0.0041</v>
      </c>
      <c r="B41" s="274" t="s">
        <v>3372</v>
      </c>
      <c r="C41" s="217"/>
      <c r="D41" s="217"/>
      <c r="E41" s="219">
        <v>2.0</v>
      </c>
    </row>
    <row r="42">
      <c r="A42" s="283">
        <v>0.0039</v>
      </c>
      <c r="B42" s="274" t="s">
        <v>4440</v>
      </c>
      <c r="C42" s="217"/>
      <c r="D42" s="217"/>
      <c r="E42" s="219">
        <v>1.0</v>
      </c>
    </row>
    <row r="43">
      <c r="A43" s="283">
        <v>0.0037</v>
      </c>
      <c r="B43" s="274" t="s">
        <v>5765</v>
      </c>
      <c r="C43" s="217"/>
      <c r="D43" s="217"/>
      <c r="E43" s="219">
        <v>1.0</v>
      </c>
    </row>
    <row r="44">
      <c r="A44" s="283">
        <v>0.0029</v>
      </c>
      <c r="B44" s="274" t="s">
        <v>150</v>
      </c>
      <c r="C44" s="217"/>
      <c r="D44" s="217"/>
      <c r="E44" s="219">
        <v>1.0</v>
      </c>
    </row>
    <row r="45">
      <c r="A45" s="283">
        <v>0.0024</v>
      </c>
      <c r="B45" s="274" t="s">
        <v>3108</v>
      </c>
      <c r="C45" s="217"/>
      <c r="D45" s="217"/>
      <c r="E45" s="219">
        <v>1.0</v>
      </c>
    </row>
    <row r="46">
      <c r="A46" s="283">
        <v>0.0024</v>
      </c>
      <c r="B46" s="274" t="s">
        <v>2998</v>
      </c>
      <c r="C46" s="217"/>
      <c r="D46" s="217"/>
      <c r="E46" s="219">
        <v>1.0</v>
      </c>
    </row>
    <row r="47">
      <c r="A47" s="283">
        <v>0.0021</v>
      </c>
      <c r="B47" s="274" t="s">
        <v>3322</v>
      </c>
      <c r="C47" s="217"/>
      <c r="D47" s="217"/>
      <c r="E47" s="219">
        <v>1.0</v>
      </c>
    </row>
    <row r="48">
      <c r="A48" s="283">
        <v>0.0021</v>
      </c>
      <c r="B48" s="274" t="s">
        <v>5766</v>
      </c>
      <c r="C48" s="217"/>
      <c r="D48" s="217"/>
      <c r="E48" s="219">
        <v>1.0</v>
      </c>
    </row>
    <row r="49">
      <c r="A49" s="283">
        <v>0.0018</v>
      </c>
      <c r="B49" s="274" t="s">
        <v>96</v>
      </c>
      <c r="C49" s="217"/>
      <c r="D49" s="217"/>
      <c r="E49" s="219">
        <v>1.0</v>
      </c>
    </row>
    <row r="50">
      <c r="A50" s="283">
        <v>0.0018</v>
      </c>
      <c r="B50" s="274" t="s">
        <v>3459</v>
      </c>
      <c r="C50" s="217"/>
      <c r="D50" s="217"/>
      <c r="E50" s="219">
        <v>1.0</v>
      </c>
    </row>
    <row r="51">
      <c r="A51" s="283">
        <v>0.0016</v>
      </c>
      <c r="B51" s="274" t="s">
        <v>144</v>
      </c>
      <c r="C51" s="217"/>
      <c r="D51" s="217"/>
      <c r="E51" s="219">
        <v>1.0</v>
      </c>
    </row>
    <row r="52">
      <c r="A52" s="283">
        <v>0.0016</v>
      </c>
      <c r="B52" s="274" t="s">
        <v>356</v>
      </c>
      <c r="C52" s="217"/>
      <c r="D52" s="217"/>
      <c r="E52" s="219">
        <v>1.0</v>
      </c>
    </row>
    <row r="53">
      <c r="A53" s="283">
        <v>0.0014</v>
      </c>
      <c r="B53" s="274" t="s">
        <v>2994</v>
      </c>
      <c r="C53" s="217"/>
      <c r="D53" s="217"/>
      <c r="E53" s="219">
        <v>1.0</v>
      </c>
    </row>
    <row r="54">
      <c r="A54" s="283">
        <v>0.0014</v>
      </c>
      <c r="B54" s="274" t="s">
        <v>427</v>
      </c>
      <c r="C54" s="217"/>
      <c r="D54" s="217"/>
      <c r="E54" s="219">
        <v>1.0</v>
      </c>
    </row>
    <row r="55">
      <c r="A55" s="283">
        <v>0.0013</v>
      </c>
      <c r="B55" s="274" t="s">
        <v>5768</v>
      </c>
      <c r="C55" s="217"/>
      <c r="D55" s="217"/>
      <c r="E55" s="219">
        <v>1.0</v>
      </c>
    </row>
    <row r="56">
      <c r="A56" s="283">
        <v>0.0013</v>
      </c>
      <c r="B56" s="274" t="s">
        <v>627</v>
      </c>
      <c r="C56" s="217"/>
      <c r="D56" s="217"/>
      <c r="E56" s="219">
        <v>1.0</v>
      </c>
    </row>
    <row r="57">
      <c r="A57" s="283">
        <v>0.0012</v>
      </c>
      <c r="B57" s="274" t="s">
        <v>5769</v>
      </c>
      <c r="C57" s="217"/>
      <c r="D57" s="217"/>
      <c r="E57" s="219">
        <v>1.0</v>
      </c>
    </row>
    <row r="58">
      <c r="A58" s="283">
        <v>0.0012</v>
      </c>
      <c r="B58" s="274" t="s">
        <v>206</v>
      </c>
      <c r="C58" s="217"/>
      <c r="D58" s="217"/>
      <c r="E58" s="219">
        <v>1.0</v>
      </c>
    </row>
    <row r="59">
      <c r="A59" s="283">
        <v>0.0012</v>
      </c>
      <c r="B59" s="274" t="s">
        <v>494</v>
      </c>
      <c r="C59" s="217"/>
      <c r="D59" s="217"/>
      <c r="E59" s="219">
        <v>1.0</v>
      </c>
    </row>
    <row r="60">
      <c r="A60" s="283">
        <v>0.0012</v>
      </c>
      <c r="B60" s="274" t="s">
        <v>3307</v>
      </c>
      <c r="C60" s="217"/>
      <c r="D60" s="217"/>
      <c r="E60" s="219">
        <v>1.0</v>
      </c>
    </row>
    <row r="61">
      <c r="A61" s="283">
        <v>0.0012</v>
      </c>
      <c r="B61" s="274" t="s">
        <v>5691</v>
      </c>
      <c r="C61" s="217"/>
      <c r="D61" s="217"/>
      <c r="E61" s="219">
        <v>1.0</v>
      </c>
    </row>
    <row r="62">
      <c r="A62" s="283">
        <v>0.0011</v>
      </c>
      <c r="B62" s="274" t="s">
        <v>35</v>
      </c>
      <c r="C62" s="217"/>
      <c r="D62" s="217"/>
      <c r="E62" s="219">
        <v>1.0</v>
      </c>
    </row>
    <row r="63">
      <c r="A63" s="283">
        <v>0.0011</v>
      </c>
      <c r="B63" s="274" t="s">
        <v>3315</v>
      </c>
      <c r="C63" s="217"/>
      <c r="D63" s="217"/>
      <c r="E63" s="219">
        <v>1.0</v>
      </c>
    </row>
    <row r="64">
      <c r="A64" s="283">
        <v>0.0011</v>
      </c>
      <c r="B64" s="274" t="s">
        <v>5770</v>
      </c>
      <c r="C64" s="217"/>
      <c r="D64" s="217"/>
      <c r="E64" s="219">
        <v>1.0</v>
      </c>
    </row>
    <row r="65">
      <c r="A65" s="283">
        <v>0.0011</v>
      </c>
      <c r="B65" s="274" t="s">
        <v>515</v>
      </c>
      <c r="C65" s="217"/>
      <c r="D65" s="217"/>
      <c r="E65" s="219">
        <v>1.0</v>
      </c>
    </row>
    <row r="66">
      <c r="A66" s="283">
        <v>9.0E-4</v>
      </c>
      <c r="B66" s="274" t="s">
        <v>5771</v>
      </c>
      <c r="C66" s="217"/>
      <c r="D66" s="217"/>
      <c r="E66" s="219">
        <v>1.0</v>
      </c>
    </row>
    <row r="67">
      <c r="A67" s="283">
        <v>9.0E-4</v>
      </c>
      <c r="B67" s="274" t="s">
        <v>354</v>
      </c>
      <c r="C67" s="217"/>
      <c r="D67" s="217"/>
      <c r="E67" s="219">
        <v>1.0</v>
      </c>
    </row>
    <row r="68">
      <c r="A68" s="283">
        <v>9.0E-4</v>
      </c>
      <c r="B68" s="274" t="s">
        <v>5772</v>
      </c>
      <c r="C68" s="217"/>
      <c r="D68" s="217"/>
      <c r="E68" s="219">
        <v>1.0</v>
      </c>
    </row>
    <row r="69">
      <c r="A69" s="283">
        <v>7.0E-4</v>
      </c>
      <c r="B69" s="274" t="s">
        <v>635</v>
      </c>
      <c r="C69" s="217"/>
      <c r="D69" s="217"/>
      <c r="E69" s="219">
        <v>4.0</v>
      </c>
    </row>
    <row r="70">
      <c r="A70" s="283">
        <v>7.0E-4</v>
      </c>
      <c r="B70" s="274" t="s">
        <v>94</v>
      </c>
      <c r="C70" s="217"/>
      <c r="D70" s="217"/>
      <c r="E70" s="219">
        <v>1.0</v>
      </c>
    </row>
    <row r="71">
      <c r="A71" s="283">
        <v>7.0E-4</v>
      </c>
      <c r="B71" s="274" t="s">
        <v>3488</v>
      </c>
      <c r="C71" s="217"/>
      <c r="D71" s="217"/>
      <c r="E71" s="219">
        <v>1.0</v>
      </c>
    </row>
    <row r="72">
      <c r="A72" s="283">
        <v>7.0E-4</v>
      </c>
      <c r="B72" s="274" t="s">
        <v>3288</v>
      </c>
      <c r="C72" s="217"/>
      <c r="D72" s="217"/>
      <c r="E72" s="219">
        <v>1.0</v>
      </c>
    </row>
    <row r="73">
      <c r="A73" s="283">
        <v>7.0E-4</v>
      </c>
      <c r="B73" s="274" t="s">
        <v>3320</v>
      </c>
      <c r="C73" s="217"/>
      <c r="D73" s="217"/>
      <c r="E73" s="219">
        <v>1.0</v>
      </c>
    </row>
    <row r="74">
      <c r="A74" s="283">
        <v>5.0E-4</v>
      </c>
      <c r="B74" s="274" t="s">
        <v>166</v>
      </c>
      <c r="C74" s="217"/>
      <c r="D74" s="217"/>
      <c r="E74" s="219">
        <v>1.0</v>
      </c>
    </row>
    <row r="75">
      <c r="A75" s="283">
        <v>5.0E-4</v>
      </c>
      <c r="B75" s="274" t="s">
        <v>208</v>
      </c>
      <c r="C75" s="217"/>
      <c r="D75" s="217"/>
      <c r="E75" s="219">
        <v>1.0</v>
      </c>
    </row>
    <row r="76">
      <c r="A76" s="283">
        <v>5.0E-4</v>
      </c>
      <c r="B76" s="274" t="s">
        <v>5774</v>
      </c>
      <c r="C76" s="217"/>
      <c r="D76" s="217"/>
      <c r="E76" s="219">
        <v>1.0</v>
      </c>
    </row>
    <row r="77">
      <c r="A77" s="283">
        <v>5.0E-4</v>
      </c>
      <c r="B77" s="274" t="s">
        <v>5776</v>
      </c>
      <c r="C77" s="217"/>
      <c r="D77" s="217"/>
      <c r="E77" s="219">
        <v>1.0</v>
      </c>
    </row>
    <row r="78">
      <c r="A78" s="283">
        <v>5.0E-4</v>
      </c>
      <c r="B78" s="274" t="s">
        <v>4427</v>
      </c>
      <c r="C78" s="217"/>
      <c r="D78" s="217"/>
      <c r="E78" s="219">
        <v>1.0</v>
      </c>
    </row>
    <row r="79">
      <c r="A79" s="283">
        <v>5.0E-4</v>
      </c>
      <c r="B79" s="274" t="s">
        <v>4311</v>
      </c>
      <c r="C79" s="217"/>
      <c r="D79" s="217"/>
      <c r="E79" s="219">
        <v>1.0</v>
      </c>
    </row>
    <row r="80">
      <c r="A80" s="283">
        <v>4.0E-4</v>
      </c>
      <c r="B80" s="274" t="s">
        <v>3341</v>
      </c>
      <c r="C80" s="217"/>
      <c r="D80" s="217"/>
      <c r="E80" s="219">
        <v>1.0</v>
      </c>
    </row>
    <row r="81">
      <c r="A81" s="283">
        <v>4.0E-4</v>
      </c>
      <c r="B81" s="274" t="s">
        <v>80</v>
      </c>
      <c r="C81" s="217"/>
      <c r="D81" s="217"/>
      <c r="E81" s="219">
        <v>1.0</v>
      </c>
    </row>
    <row r="82">
      <c r="A82" s="283">
        <v>4.0E-4</v>
      </c>
      <c r="B82" s="274" t="s">
        <v>87</v>
      </c>
      <c r="C82" s="217"/>
      <c r="D82" s="217"/>
      <c r="E82" s="219">
        <v>1.0</v>
      </c>
    </row>
    <row r="83">
      <c r="A83" s="283">
        <v>4.0E-4</v>
      </c>
      <c r="B83" s="274" t="s">
        <v>140</v>
      </c>
      <c r="C83" s="217"/>
      <c r="D83" s="217"/>
      <c r="E83" s="219">
        <v>1.0</v>
      </c>
    </row>
    <row r="84">
      <c r="A84" s="283">
        <v>4.0E-4</v>
      </c>
      <c r="B84" s="274" t="s">
        <v>3477</v>
      </c>
      <c r="C84" s="217"/>
      <c r="D84" s="217"/>
      <c r="E84" s="219">
        <v>1.0</v>
      </c>
    </row>
    <row r="85">
      <c r="A85" s="283">
        <v>4.0E-4</v>
      </c>
      <c r="B85" s="274" t="s">
        <v>3354</v>
      </c>
      <c r="C85" s="217"/>
      <c r="D85" s="217"/>
      <c r="E85" s="219">
        <v>1.0</v>
      </c>
    </row>
    <row r="86">
      <c r="A86" s="283">
        <v>4.0E-4</v>
      </c>
      <c r="B86" s="274" t="s">
        <v>2983</v>
      </c>
      <c r="C86" s="217"/>
      <c r="D86" s="217"/>
      <c r="E86" s="219">
        <v>1.0</v>
      </c>
    </row>
    <row r="87">
      <c r="A87" s="283">
        <v>4.0E-4</v>
      </c>
      <c r="B87" s="274" t="s">
        <v>3652</v>
      </c>
      <c r="C87" s="217"/>
      <c r="D87" s="217"/>
      <c r="E87" s="219">
        <v>1.0</v>
      </c>
    </row>
    <row r="88">
      <c r="A88" s="283">
        <v>3.0E-4</v>
      </c>
      <c r="B88" s="274" t="s">
        <v>5777</v>
      </c>
      <c r="C88" s="217"/>
      <c r="D88" s="217"/>
      <c r="E88" s="219">
        <v>1.0</v>
      </c>
    </row>
    <row r="89">
      <c r="A89" s="283">
        <v>3.0E-4</v>
      </c>
      <c r="B89" s="274" t="s">
        <v>5781</v>
      </c>
      <c r="C89" s="217"/>
      <c r="D89" s="217"/>
      <c r="E89" s="219">
        <v>1.0</v>
      </c>
    </row>
    <row r="90">
      <c r="A90" s="283">
        <v>3.0E-4</v>
      </c>
      <c r="B90" s="274" t="s">
        <v>3400</v>
      </c>
      <c r="C90" s="217"/>
      <c r="D90" s="217"/>
      <c r="E90" s="219">
        <v>1.0</v>
      </c>
    </row>
    <row r="91">
      <c r="A91" s="283">
        <v>3.0E-4</v>
      </c>
      <c r="B91" s="274" t="s">
        <v>3725</v>
      </c>
      <c r="C91" s="217"/>
      <c r="D91" s="217"/>
      <c r="E91" s="219">
        <v>1.0</v>
      </c>
    </row>
    <row r="92">
      <c r="A92" s="283">
        <v>3.0E-4</v>
      </c>
      <c r="B92" s="274" t="s">
        <v>3106</v>
      </c>
      <c r="C92" s="217"/>
      <c r="D92" s="217"/>
      <c r="E92" s="219">
        <v>1.0</v>
      </c>
    </row>
    <row r="93">
      <c r="A93" s="283">
        <v>3.0E-4</v>
      </c>
      <c r="B93" s="274" t="s">
        <v>3178</v>
      </c>
      <c r="C93" s="217"/>
      <c r="D93" s="217"/>
      <c r="E93" s="219">
        <v>1.0</v>
      </c>
    </row>
    <row r="94">
      <c r="A94" s="283">
        <v>3.0E-4</v>
      </c>
      <c r="B94" s="274" t="s">
        <v>3951</v>
      </c>
      <c r="C94" s="217"/>
      <c r="D94" s="217"/>
      <c r="E94" s="219">
        <v>1.0</v>
      </c>
    </row>
    <row r="95">
      <c r="A95" s="283">
        <v>3.0E-4</v>
      </c>
      <c r="B95" s="274" t="s">
        <v>528</v>
      </c>
      <c r="C95" s="217"/>
      <c r="D95" s="217"/>
      <c r="E95" s="219">
        <v>1.0</v>
      </c>
    </row>
    <row r="96">
      <c r="A96" s="283">
        <v>3.0E-4</v>
      </c>
      <c r="B96" s="274" t="s">
        <v>5694</v>
      </c>
      <c r="C96" s="217"/>
      <c r="D96" s="217"/>
      <c r="E96" s="219">
        <v>1.0</v>
      </c>
    </row>
    <row r="97">
      <c r="A97" s="283">
        <v>3.0E-4</v>
      </c>
      <c r="B97" s="274" t="s">
        <v>3655</v>
      </c>
      <c r="C97" s="217"/>
      <c r="D97" s="217"/>
      <c r="E97" s="219">
        <v>1.0</v>
      </c>
    </row>
    <row r="98">
      <c r="A98" s="283">
        <v>2.0E-4</v>
      </c>
      <c r="B98" s="274" t="s">
        <v>603</v>
      </c>
      <c r="C98" s="217"/>
      <c r="D98" s="217"/>
      <c r="E98" s="219">
        <v>2.0</v>
      </c>
    </row>
    <row r="99">
      <c r="A99" s="283">
        <v>1.0E-4</v>
      </c>
      <c r="B99" s="274" t="s">
        <v>4527</v>
      </c>
      <c r="C99" s="217"/>
      <c r="D99" s="217"/>
      <c r="E99" s="219">
        <v>1.0</v>
      </c>
    </row>
    <row r="100">
      <c r="A100" s="283">
        <v>1.0E-4</v>
      </c>
      <c r="B100" s="274" t="s">
        <v>5784</v>
      </c>
      <c r="C100" s="217"/>
      <c r="D100" s="217"/>
      <c r="E100" s="219">
        <v>1.0</v>
      </c>
    </row>
    <row r="101">
      <c r="A101" s="283">
        <v>1.0E-4</v>
      </c>
      <c r="B101" s="274" t="s">
        <v>4069</v>
      </c>
      <c r="C101" s="217"/>
      <c r="D101" s="217"/>
      <c r="E101" s="219">
        <v>1.0</v>
      </c>
    </row>
    <row r="102">
      <c r="A102" s="283">
        <v>1.0E-4</v>
      </c>
      <c r="B102" s="274" t="s">
        <v>5732</v>
      </c>
      <c r="C102" s="217"/>
      <c r="D102" s="217"/>
      <c r="E102" s="219">
        <v>1.0</v>
      </c>
    </row>
    <row r="103">
      <c r="A103" s="283">
        <v>1.0E-4</v>
      </c>
      <c r="B103" s="274" t="s">
        <v>3499</v>
      </c>
      <c r="C103" s="217"/>
      <c r="D103" s="217"/>
      <c r="E103" s="219">
        <v>1.0</v>
      </c>
    </row>
    <row r="104">
      <c r="A104" s="283">
        <v>1.0E-4</v>
      </c>
      <c r="B104" s="274" t="s">
        <v>5786</v>
      </c>
      <c r="C104" s="217"/>
      <c r="D104" s="217"/>
      <c r="E104" s="219">
        <v>1.0</v>
      </c>
    </row>
    <row r="105">
      <c r="A105" s="283">
        <v>1.0E-4</v>
      </c>
      <c r="B105" s="274" t="s">
        <v>3896</v>
      </c>
      <c r="C105" s="217"/>
      <c r="D105" s="217"/>
      <c r="E105" s="219">
        <v>1.0</v>
      </c>
    </row>
    <row r="106">
      <c r="A106" s="283">
        <v>1.0E-4</v>
      </c>
      <c r="B106" s="274" t="s">
        <v>3118</v>
      </c>
      <c r="C106" s="217"/>
      <c r="D106" s="217"/>
      <c r="E106" s="219">
        <v>1.0</v>
      </c>
    </row>
    <row r="107">
      <c r="A107" s="283">
        <v>1.0E-4</v>
      </c>
      <c r="B107" s="274" t="s">
        <v>341</v>
      </c>
      <c r="C107" s="217"/>
      <c r="D107" s="217"/>
      <c r="E107" s="219">
        <v>1.0</v>
      </c>
    </row>
    <row r="108">
      <c r="A108" s="283">
        <v>1.0E-4</v>
      </c>
      <c r="B108" s="274" t="s">
        <v>3356</v>
      </c>
      <c r="C108" s="217"/>
      <c r="D108" s="217"/>
      <c r="E108" s="219">
        <v>1.0</v>
      </c>
    </row>
    <row r="109">
      <c r="A109" s="283">
        <v>1.0E-4</v>
      </c>
      <c r="B109" s="274" t="s">
        <v>395</v>
      </c>
      <c r="C109" s="217"/>
      <c r="D109" s="217"/>
      <c r="E109" s="219">
        <v>1.0</v>
      </c>
    </row>
    <row r="110">
      <c r="A110" s="283">
        <v>1.0E-4</v>
      </c>
      <c r="B110" s="274" t="s">
        <v>421</v>
      </c>
      <c r="C110" s="217"/>
      <c r="D110" s="217"/>
      <c r="E110" s="219">
        <v>1.0</v>
      </c>
    </row>
    <row r="111">
      <c r="A111" s="283">
        <v>1.0E-4</v>
      </c>
      <c r="B111" s="274" t="s">
        <v>3497</v>
      </c>
      <c r="C111" s="217"/>
      <c r="D111" s="217"/>
      <c r="E111" s="219">
        <v>1.0</v>
      </c>
    </row>
    <row r="112">
      <c r="A112" s="283">
        <v>1.0E-4</v>
      </c>
      <c r="B112" s="274" t="s">
        <v>4858</v>
      </c>
      <c r="C112" s="217"/>
      <c r="D112" s="217"/>
      <c r="E112" s="219">
        <v>1.0</v>
      </c>
    </row>
    <row r="113">
      <c r="A113" s="283">
        <v>1.0E-4</v>
      </c>
      <c r="B113" s="274" t="s">
        <v>5787</v>
      </c>
      <c r="C113" s="217"/>
      <c r="D113" s="217"/>
      <c r="E113" s="219">
        <v>1.0</v>
      </c>
    </row>
    <row r="114">
      <c r="A114" s="283">
        <v>1.0E-4</v>
      </c>
      <c r="B114" s="274" t="s">
        <v>573</v>
      </c>
      <c r="C114" s="217"/>
      <c r="D114" s="217"/>
      <c r="E114" s="219">
        <v>1.0</v>
      </c>
    </row>
    <row r="115">
      <c r="A115" s="283">
        <v>1.0E-4</v>
      </c>
      <c r="B115" s="274" t="s">
        <v>3173</v>
      </c>
      <c r="C115" s="217"/>
      <c r="D115" s="217"/>
      <c r="E115" s="219">
        <v>1.0</v>
      </c>
    </row>
    <row r="116">
      <c r="A116" s="283">
        <v>1.0E-4</v>
      </c>
      <c r="B116" s="274" t="s">
        <v>3319</v>
      </c>
      <c r="C116" s="217"/>
      <c r="D116" s="217"/>
      <c r="E116" s="219">
        <v>1.0</v>
      </c>
    </row>
    <row r="117">
      <c r="A117" s="283">
        <v>1.0E-4</v>
      </c>
      <c r="B117" s="274" t="s">
        <v>3212</v>
      </c>
      <c r="C117" s="217"/>
      <c r="D117" s="217"/>
      <c r="E117" s="219">
        <v>1.0</v>
      </c>
    </row>
    <row r="118">
      <c r="A118" s="283">
        <v>1.0E-4</v>
      </c>
      <c r="B118" s="274" t="s">
        <v>2975</v>
      </c>
      <c r="C118" s="217"/>
      <c r="D118" s="217"/>
      <c r="E118" s="219">
        <v>1.0</v>
      </c>
    </row>
    <row r="119">
      <c r="A119" s="283">
        <v>1.0E-4</v>
      </c>
      <c r="B119" s="274" t="s">
        <v>4930</v>
      </c>
      <c r="C119" s="217"/>
      <c r="D119" s="217"/>
      <c r="E119" s="219">
        <v>1.0</v>
      </c>
    </row>
    <row r="120">
      <c r="A120" s="283">
        <v>1.0E-4</v>
      </c>
      <c r="B120" s="274" t="s">
        <v>3318</v>
      </c>
      <c r="C120" s="217"/>
      <c r="D120" s="217"/>
      <c r="E120" s="219">
        <v>1.0</v>
      </c>
    </row>
    <row r="121">
      <c r="A121" s="283">
        <v>1.0E-4</v>
      </c>
      <c r="B121" s="274" t="s">
        <v>5788</v>
      </c>
      <c r="C121" s="217"/>
      <c r="D121" s="217"/>
      <c r="E121" s="219">
        <v>1.0</v>
      </c>
    </row>
    <row r="122">
      <c r="A122" s="283">
        <v>1.0E-4</v>
      </c>
      <c r="B122" s="274" t="s">
        <v>3672</v>
      </c>
      <c r="C122" s="217"/>
      <c r="D122" s="217"/>
      <c r="E122" s="219">
        <v>1.0</v>
      </c>
    </row>
    <row r="123">
      <c r="A123" s="283">
        <v>1.0E-4</v>
      </c>
      <c r="B123" s="274" t="s">
        <v>3682</v>
      </c>
      <c r="C123" s="217"/>
      <c r="D123" s="217"/>
      <c r="E123" s="219">
        <v>1.0</v>
      </c>
    </row>
    <row r="124">
      <c r="A124" s="292"/>
      <c r="B124" s="293"/>
      <c r="C124" s="217"/>
      <c r="D124" s="217"/>
      <c r="E124" s="217"/>
    </row>
    <row r="125">
      <c r="A125" s="217"/>
      <c r="B125" s="217"/>
      <c r="C125" s="217"/>
      <c r="D125" s="217"/>
      <c r="E125" s="217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0.0"/>
    <col customWidth="1" min="3" max="3" width="29.86"/>
    <col customWidth="1" min="4" max="4" width="26.71"/>
  </cols>
  <sheetData>
    <row r="1">
      <c r="A1" s="274" t="s">
        <v>5799</v>
      </c>
      <c r="B1" s="274" t="s">
        <v>5800</v>
      </c>
      <c r="C1" s="132" t="s">
        <v>1</v>
      </c>
      <c r="E1" s="308" t="s">
        <v>5801</v>
      </c>
    </row>
    <row r="2">
      <c r="A2" s="274" t="s">
        <v>647</v>
      </c>
      <c r="B2" s="274"/>
      <c r="C2" s="132"/>
      <c r="E2" s="132">
        <v>127.0</v>
      </c>
    </row>
    <row r="3">
      <c r="A3" s="283">
        <v>0.1992</v>
      </c>
      <c r="B3" s="274" t="s">
        <v>532</v>
      </c>
      <c r="C3" s="132" t="s">
        <v>5805</v>
      </c>
      <c r="D3" s="132" t="s">
        <v>5180</v>
      </c>
      <c r="E3" s="132">
        <v>1.0</v>
      </c>
    </row>
    <row r="4">
      <c r="A4" s="283">
        <v>0.0923</v>
      </c>
      <c r="B4" s="274" t="s">
        <v>113</v>
      </c>
      <c r="C4" s="132" t="s">
        <v>5807</v>
      </c>
      <c r="D4" s="132" t="s">
        <v>5189</v>
      </c>
      <c r="E4" s="132">
        <v>4.0</v>
      </c>
    </row>
    <row r="5">
      <c r="A5" s="283">
        <v>0.0666</v>
      </c>
      <c r="B5" s="274" t="s">
        <v>397</v>
      </c>
      <c r="C5" s="132" t="s">
        <v>5809</v>
      </c>
      <c r="D5" s="132" t="s">
        <v>5810</v>
      </c>
      <c r="E5" s="132">
        <v>2.0</v>
      </c>
    </row>
    <row r="6">
      <c r="A6" s="283">
        <v>0.0605</v>
      </c>
      <c r="B6" s="274" t="s">
        <v>204</v>
      </c>
      <c r="C6" s="132" t="s">
        <v>5812</v>
      </c>
      <c r="D6" s="132" t="s">
        <v>5025</v>
      </c>
      <c r="E6" s="132">
        <v>1.0</v>
      </c>
    </row>
    <row r="7">
      <c r="A7" s="283">
        <v>0.0458</v>
      </c>
      <c r="B7" s="274" t="s">
        <v>140</v>
      </c>
      <c r="C7" s="132" t="s">
        <v>5813</v>
      </c>
      <c r="D7" s="132" t="s">
        <v>5463</v>
      </c>
      <c r="E7" s="132">
        <v>1.0</v>
      </c>
    </row>
    <row r="8">
      <c r="A8" s="283">
        <v>0.0447</v>
      </c>
      <c r="B8" s="274" t="s">
        <v>341</v>
      </c>
      <c r="C8" s="132" t="s">
        <v>5814</v>
      </c>
      <c r="D8" s="132" t="s">
        <v>5301</v>
      </c>
      <c r="E8" s="132">
        <v>1.0</v>
      </c>
    </row>
    <row r="9">
      <c r="A9" s="283">
        <v>0.0412</v>
      </c>
      <c r="B9" s="274" t="s">
        <v>490</v>
      </c>
      <c r="C9" s="132" t="s">
        <v>5816</v>
      </c>
      <c r="D9" s="132" t="s">
        <v>4860</v>
      </c>
      <c r="E9" s="132">
        <v>1.0</v>
      </c>
    </row>
    <row r="10">
      <c r="A10" s="283">
        <v>0.0383</v>
      </c>
      <c r="B10" s="274" t="s">
        <v>70</v>
      </c>
      <c r="C10" s="132" t="s">
        <v>4953</v>
      </c>
      <c r="D10" s="132" t="s">
        <v>4953</v>
      </c>
      <c r="E10" s="132">
        <v>3.0</v>
      </c>
    </row>
    <row r="11">
      <c r="A11" s="283">
        <v>0.0344</v>
      </c>
      <c r="B11" s="274" t="s">
        <v>352</v>
      </c>
      <c r="C11" s="132" t="s">
        <v>5571</v>
      </c>
      <c r="D11" s="132" t="s">
        <v>4799</v>
      </c>
      <c r="E11" s="132">
        <v>3.0</v>
      </c>
    </row>
    <row r="12">
      <c r="A12" s="283">
        <v>0.0342</v>
      </c>
      <c r="B12" s="274" t="s">
        <v>3128</v>
      </c>
      <c r="C12" s="132" t="s">
        <v>5818</v>
      </c>
      <c r="D12" s="132" t="s">
        <v>5818</v>
      </c>
      <c r="E12" s="132">
        <v>1.0</v>
      </c>
    </row>
    <row r="13">
      <c r="A13" s="283">
        <v>0.0223</v>
      </c>
      <c r="B13" s="274" t="s">
        <v>295</v>
      </c>
      <c r="C13" s="132" t="s">
        <v>5488</v>
      </c>
      <c r="D13" s="132" t="s">
        <v>5577</v>
      </c>
      <c r="E13" s="132">
        <v>4.0</v>
      </c>
    </row>
    <row r="14">
      <c r="A14" s="283">
        <v>0.0216</v>
      </c>
      <c r="B14" s="274" t="s">
        <v>465</v>
      </c>
      <c r="C14" s="132" t="s">
        <v>5819</v>
      </c>
      <c r="D14" s="132" t="s">
        <v>4805</v>
      </c>
      <c r="E14" s="132">
        <v>2.0</v>
      </c>
    </row>
    <row r="15">
      <c r="A15" s="283">
        <v>0.0215</v>
      </c>
      <c r="B15" s="274" t="s">
        <v>575</v>
      </c>
      <c r="C15" s="132" t="s">
        <v>5821</v>
      </c>
      <c r="D15" s="132" t="s">
        <v>5706</v>
      </c>
      <c r="E15" s="132">
        <v>1.0</v>
      </c>
    </row>
    <row r="16">
      <c r="A16" s="283">
        <v>0.0185</v>
      </c>
      <c r="B16" s="274" t="s">
        <v>78</v>
      </c>
      <c r="C16" s="132" t="s">
        <v>5822</v>
      </c>
      <c r="D16" s="132" t="s">
        <v>5007</v>
      </c>
      <c r="E16" s="132">
        <v>1.0</v>
      </c>
    </row>
    <row r="17">
      <c r="A17" s="283">
        <v>0.0183</v>
      </c>
      <c r="B17" s="274" t="s">
        <v>132</v>
      </c>
      <c r="C17" s="132" t="s">
        <v>5823</v>
      </c>
      <c r="D17" s="132" t="s">
        <v>5756</v>
      </c>
      <c r="E17" s="132">
        <v>1.0</v>
      </c>
    </row>
    <row r="18">
      <c r="A18" s="283">
        <v>0.0179</v>
      </c>
      <c r="B18" s="274" t="s">
        <v>320</v>
      </c>
      <c r="C18" s="132" t="s">
        <v>5824</v>
      </c>
      <c r="D18" s="132" t="s">
        <v>5625</v>
      </c>
      <c r="E18" s="132">
        <v>1.0</v>
      </c>
    </row>
    <row r="19">
      <c r="A19" s="283">
        <v>0.0175</v>
      </c>
      <c r="B19" s="274" t="s">
        <v>785</v>
      </c>
      <c r="C19" s="132" t="s">
        <v>5825</v>
      </c>
      <c r="D19" s="132" t="s">
        <v>5702</v>
      </c>
      <c r="E19" s="132">
        <v>1.0</v>
      </c>
    </row>
    <row r="20">
      <c r="A20" s="283">
        <v>0.0168</v>
      </c>
      <c r="B20" s="274" t="s">
        <v>477</v>
      </c>
      <c r="C20" s="132" t="s">
        <v>5826</v>
      </c>
      <c r="D20" s="132" t="s">
        <v>5470</v>
      </c>
      <c r="E20" s="132">
        <v>2.0</v>
      </c>
    </row>
    <row r="21">
      <c r="A21" s="283">
        <v>0.015</v>
      </c>
      <c r="B21" s="274" t="s">
        <v>509</v>
      </c>
      <c r="C21" s="132" t="s">
        <v>5827</v>
      </c>
      <c r="D21" s="132" t="s">
        <v>5829</v>
      </c>
      <c r="E21" s="132">
        <v>1.0</v>
      </c>
    </row>
    <row r="22">
      <c r="A22" s="283">
        <v>0.0149</v>
      </c>
      <c r="B22" s="274" t="s">
        <v>603</v>
      </c>
      <c r="C22" s="132" t="s">
        <v>5441</v>
      </c>
      <c r="D22" s="132" t="s">
        <v>4796</v>
      </c>
      <c r="E22" s="132">
        <v>4.0</v>
      </c>
    </row>
    <row r="23">
      <c r="A23" s="283">
        <v>0.0143</v>
      </c>
      <c r="B23" s="274" t="s">
        <v>274</v>
      </c>
      <c r="C23" s="132" t="s">
        <v>5831</v>
      </c>
      <c r="D23" s="132" t="s">
        <v>5832</v>
      </c>
      <c r="E23" s="132">
        <v>2.0</v>
      </c>
    </row>
    <row r="24">
      <c r="A24" s="283">
        <v>0.0142</v>
      </c>
      <c r="B24" s="274" t="s">
        <v>115</v>
      </c>
      <c r="C24" s="132" t="s">
        <v>5298</v>
      </c>
      <c r="D24" s="132" t="s">
        <v>4876</v>
      </c>
      <c r="E24" s="132">
        <v>2.0</v>
      </c>
    </row>
    <row r="25">
      <c r="A25" s="283">
        <v>0.0132</v>
      </c>
      <c r="B25" s="274" t="s">
        <v>569</v>
      </c>
      <c r="C25" s="132" t="s">
        <v>5833</v>
      </c>
      <c r="D25" s="132" t="s">
        <v>5834</v>
      </c>
      <c r="E25" s="132">
        <v>1.0</v>
      </c>
    </row>
    <row r="26">
      <c r="A26" s="283">
        <v>0.012</v>
      </c>
      <c r="B26" s="274" t="s">
        <v>604</v>
      </c>
      <c r="C26" s="132" t="s">
        <v>5479</v>
      </c>
      <c r="D26" s="132" t="s">
        <v>5752</v>
      </c>
      <c r="E26" s="132">
        <v>2.0</v>
      </c>
    </row>
    <row r="27">
      <c r="A27" s="283">
        <v>0.011</v>
      </c>
      <c r="B27" s="274" t="s">
        <v>371</v>
      </c>
      <c r="C27" s="132" t="s">
        <v>5835</v>
      </c>
      <c r="D27" s="132" t="s">
        <v>5761</v>
      </c>
      <c r="E27" s="132">
        <v>5.0</v>
      </c>
    </row>
    <row r="28">
      <c r="A28" s="285">
        <v>0.0107</v>
      </c>
      <c r="B28" s="287" t="s">
        <v>181</v>
      </c>
      <c r="C28" s="166" t="s">
        <v>5836</v>
      </c>
      <c r="D28" s="166" t="s">
        <v>5837</v>
      </c>
      <c r="E28" s="166">
        <v>1.0</v>
      </c>
    </row>
    <row r="29">
      <c r="A29" s="283">
        <v>0.0083</v>
      </c>
      <c r="B29" s="274" t="s">
        <v>175</v>
      </c>
      <c r="E29" s="132">
        <v>1.0</v>
      </c>
    </row>
    <row r="30">
      <c r="A30" s="283">
        <v>0.0071</v>
      </c>
      <c r="B30" s="274" t="s">
        <v>580</v>
      </c>
      <c r="D30" s="173">
        <f>SUM(A4:A28)</f>
        <v>0.7177</v>
      </c>
      <c r="E30" s="132">
        <v>1.0</v>
      </c>
    </row>
    <row r="31">
      <c r="A31" s="283">
        <v>0.0066</v>
      </c>
      <c r="B31" s="274" t="s">
        <v>221</v>
      </c>
      <c r="D31" s="173">
        <f>100%-D30</f>
        <v>0.2823</v>
      </c>
      <c r="E31" s="132">
        <v>1.0</v>
      </c>
    </row>
    <row r="32">
      <c r="A32" s="283">
        <v>0.0048</v>
      </c>
      <c r="B32" s="274" t="s">
        <v>310</v>
      </c>
      <c r="D32">
        <f>107-27</f>
        <v>80</v>
      </c>
      <c r="E32" s="132">
        <v>3.0</v>
      </c>
    </row>
    <row r="33">
      <c r="A33" s="283">
        <v>0.0039</v>
      </c>
      <c r="B33" s="274" t="s">
        <v>586</v>
      </c>
      <c r="E33" s="132">
        <v>3.0</v>
      </c>
    </row>
    <row r="34">
      <c r="A34" s="283">
        <v>0.0034</v>
      </c>
      <c r="B34" s="274" t="s">
        <v>3462</v>
      </c>
      <c r="E34" s="132">
        <v>1.0</v>
      </c>
    </row>
    <row r="35">
      <c r="A35" s="283">
        <v>0.0033</v>
      </c>
      <c r="B35" s="274" t="s">
        <v>87</v>
      </c>
      <c r="E35" s="132">
        <v>2.0</v>
      </c>
    </row>
    <row r="36">
      <c r="A36" s="283">
        <v>0.0031</v>
      </c>
      <c r="B36" s="274" t="s">
        <v>2983</v>
      </c>
      <c r="E36" s="132">
        <v>1.0</v>
      </c>
    </row>
    <row r="37">
      <c r="A37" s="283">
        <v>0.0028</v>
      </c>
      <c r="B37" s="274" t="s">
        <v>5843</v>
      </c>
      <c r="E37" s="132">
        <v>3.0</v>
      </c>
    </row>
    <row r="38">
      <c r="A38" s="283">
        <v>0.0027</v>
      </c>
      <c r="B38" s="274" t="s">
        <v>4258</v>
      </c>
      <c r="E38" s="132">
        <v>1.0</v>
      </c>
    </row>
    <row r="39">
      <c r="A39" s="283">
        <v>0.0027</v>
      </c>
      <c r="B39" s="274" t="s">
        <v>3210</v>
      </c>
      <c r="E39" s="132">
        <v>1.0</v>
      </c>
    </row>
    <row r="40">
      <c r="A40" s="283">
        <v>0.0027</v>
      </c>
      <c r="B40" s="274" t="s">
        <v>3322</v>
      </c>
      <c r="E40" s="132">
        <v>1.0</v>
      </c>
    </row>
    <row r="41">
      <c r="A41" s="283">
        <v>0.0025</v>
      </c>
      <c r="B41" s="274" t="s">
        <v>206</v>
      </c>
      <c r="E41" s="132">
        <v>1.0</v>
      </c>
    </row>
    <row r="42">
      <c r="A42" s="283">
        <v>0.0024</v>
      </c>
      <c r="B42" s="274" t="s">
        <v>138</v>
      </c>
      <c r="E42" s="132">
        <v>1.0</v>
      </c>
    </row>
    <row r="43">
      <c r="A43" s="283">
        <v>0.0022</v>
      </c>
      <c r="B43" s="274" t="s">
        <v>3372</v>
      </c>
      <c r="E43" s="132">
        <v>2.0</v>
      </c>
    </row>
    <row r="44">
      <c r="A44" s="283">
        <v>0.002</v>
      </c>
      <c r="B44" s="274" t="s">
        <v>5711</v>
      </c>
      <c r="E44" s="132">
        <v>1.0</v>
      </c>
    </row>
    <row r="45">
      <c r="A45" s="283">
        <v>0.0019</v>
      </c>
      <c r="B45" s="274" t="s">
        <v>2994</v>
      </c>
      <c r="E45" s="132">
        <v>1.0</v>
      </c>
    </row>
    <row r="46">
      <c r="A46" s="283">
        <v>0.0013</v>
      </c>
      <c r="B46" s="274" t="s">
        <v>354</v>
      </c>
      <c r="E46" s="132">
        <v>1.0</v>
      </c>
    </row>
    <row r="47">
      <c r="A47" s="283">
        <v>0.0011</v>
      </c>
      <c r="B47" s="274" t="s">
        <v>494</v>
      </c>
      <c r="E47" s="132">
        <v>1.0</v>
      </c>
    </row>
    <row r="48">
      <c r="A48" s="283">
        <v>8.0E-4</v>
      </c>
      <c r="B48" s="274" t="s">
        <v>3951</v>
      </c>
      <c r="E48" s="132">
        <v>1.0</v>
      </c>
    </row>
    <row r="49">
      <c r="A49" s="283">
        <v>8.0E-4</v>
      </c>
      <c r="B49" s="274" t="s">
        <v>4263</v>
      </c>
      <c r="E49" s="132">
        <v>1.0</v>
      </c>
    </row>
    <row r="50">
      <c r="A50" s="283">
        <v>8.0E-4</v>
      </c>
      <c r="B50" s="274" t="s">
        <v>82</v>
      </c>
      <c r="E50" s="132">
        <v>1.0</v>
      </c>
    </row>
    <row r="51">
      <c r="A51" s="283">
        <v>6.0E-4</v>
      </c>
      <c r="B51" s="274" t="s">
        <v>3488</v>
      </c>
      <c r="E51" s="132">
        <v>1.0</v>
      </c>
    </row>
    <row r="52">
      <c r="A52" s="283">
        <v>6.0E-4</v>
      </c>
      <c r="B52" s="274" t="s">
        <v>3525</v>
      </c>
      <c r="E52" s="132">
        <v>1.0</v>
      </c>
    </row>
    <row r="53">
      <c r="A53" s="283">
        <v>6.0E-4</v>
      </c>
      <c r="B53" s="274" t="s">
        <v>356</v>
      </c>
      <c r="E53" s="132">
        <v>1.0</v>
      </c>
    </row>
    <row r="54">
      <c r="A54" s="283">
        <v>6.0E-4</v>
      </c>
      <c r="B54" s="274" t="s">
        <v>80</v>
      </c>
      <c r="E54" s="132">
        <v>1.0</v>
      </c>
    </row>
    <row r="55">
      <c r="A55" s="283">
        <v>5.0E-4</v>
      </c>
      <c r="B55" s="274" t="s">
        <v>774</v>
      </c>
      <c r="E55" s="132">
        <v>2.0</v>
      </c>
    </row>
    <row r="56">
      <c r="A56" s="283">
        <v>5.0E-4</v>
      </c>
      <c r="B56" s="274" t="s">
        <v>3015</v>
      </c>
      <c r="E56" s="132">
        <v>2.0</v>
      </c>
    </row>
    <row r="57">
      <c r="A57" s="283">
        <v>5.0E-4</v>
      </c>
      <c r="B57" s="274" t="s">
        <v>117</v>
      </c>
      <c r="E57" s="132">
        <v>2.0</v>
      </c>
    </row>
    <row r="58">
      <c r="A58" s="283">
        <v>5.0E-4</v>
      </c>
      <c r="B58" s="274" t="s">
        <v>3178</v>
      </c>
      <c r="E58" s="132">
        <v>1.0</v>
      </c>
    </row>
    <row r="59">
      <c r="A59" s="283">
        <v>5.0E-4</v>
      </c>
      <c r="B59" s="274" t="s">
        <v>391</v>
      </c>
      <c r="E59" s="132">
        <v>1.0</v>
      </c>
    </row>
    <row r="60">
      <c r="A60" s="283">
        <v>5.0E-4</v>
      </c>
      <c r="B60" s="274" t="s">
        <v>5849</v>
      </c>
      <c r="E60" s="132">
        <v>1.0</v>
      </c>
    </row>
    <row r="61">
      <c r="A61" s="283">
        <v>5.0E-4</v>
      </c>
      <c r="B61" s="274" t="s">
        <v>3719</v>
      </c>
      <c r="E61" s="132">
        <v>1.0</v>
      </c>
    </row>
    <row r="62">
      <c r="A62" s="283">
        <v>5.0E-4</v>
      </c>
      <c r="B62" s="274" t="s">
        <v>3530</v>
      </c>
      <c r="E62" s="132">
        <v>1.0</v>
      </c>
    </row>
    <row r="63">
      <c r="A63" s="283">
        <v>5.0E-4</v>
      </c>
      <c r="B63" s="274" t="s">
        <v>3127</v>
      </c>
      <c r="E63" s="132">
        <v>1.0</v>
      </c>
    </row>
    <row r="64">
      <c r="A64" s="283">
        <v>5.0E-4</v>
      </c>
      <c r="B64" s="274" t="s">
        <v>3370</v>
      </c>
      <c r="E64" s="132">
        <v>1.0</v>
      </c>
    </row>
    <row r="65">
      <c r="A65" s="283">
        <v>4.0E-4</v>
      </c>
      <c r="B65" s="274" t="s">
        <v>421</v>
      </c>
      <c r="E65" s="132">
        <v>2.0</v>
      </c>
    </row>
    <row r="66">
      <c r="A66" s="283">
        <v>3.0E-4</v>
      </c>
      <c r="B66" s="274" t="s">
        <v>5853</v>
      </c>
      <c r="E66" s="132">
        <v>1.0</v>
      </c>
    </row>
    <row r="67">
      <c r="A67" s="283">
        <v>3.0E-4</v>
      </c>
      <c r="B67" s="274" t="s">
        <v>582</v>
      </c>
      <c r="E67" s="132">
        <v>1.0</v>
      </c>
    </row>
    <row r="68">
      <c r="A68" s="283">
        <v>3.0E-4</v>
      </c>
      <c r="B68" s="274" t="s">
        <v>5854</v>
      </c>
      <c r="E68" s="132">
        <v>1.0</v>
      </c>
    </row>
    <row r="69">
      <c r="A69" s="283">
        <v>3.0E-4</v>
      </c>
      <c r="B69" s="274" t="s">
        <v>3288</v>
      </c>
      <c r="E69" s="132">
        <v>1.0</v>
      </c>
    </row>
    <row r="70">
      <c r="A70" s="283">
        <v>3.0E-4</v>
      </c>
      <c r="B70" s="274" t="s">
        <v>3148</v>
      </c>
      <c r="E70" s="132">
        <v>1.0</v>
      </c>
    </row>
    <row r="71">
      <c r="A71" s="283">
        <v>3.0E-4</v>
      </c>
      <c r="B71" s="274" t="s">
        <v>4244</v>
      </c>
      <c r="E71" s="132">
        <v>1.0</v>
      </c>
    </row>
    <row r="72">
      <c r="A72" s="283">
        <v>3.0E-4</v>
      </c>
      <c r="B72" s="274" t="s">
        <v>485</v>
      </c>
      <c r="E72" s="132">
        <v>1.0</v>
      </c>
    </row>
    <row r="73">
      <c r="A73" s="283">
        <v>3.0E-4</v>
      </c>
      <c r="B73" s="274" t="s">
        <v>208</v>
      </c>
      <c r="E73" s="132">
        <v>1.0</v>
      </c>
    </row>
    <row r="74">
      <c r="A74" s="283">
        <v>3.0E-4</v>
      </c>
      <c r="B74" s="274" t="s">
        <v>202</v>
      </c>
      <c r="E74" s="132">
        <v>1.0</v>
      </c>
    </row>
    <row r="75">
      <c r="A75" s="283">
        <v>3.0E-4</v>
      </c>
      <c r="B75" s="274" t="s">
        <v>3725</v>
      </c>
      <c r="E75" s="132">
        <v>1.0</v>
      </c>
    </row>
    <row r="76">
      <c r="A76" s="283">
        <v>3.0E-4</v>
      </c>
      <c r="B76" s="274" t="s">
        <v>3400</v>
      </c>
      <c r="E76" s="132">
        <v>1.0</v>
      </c>
    </row>
    <row r="77">
      <c r="A77" s="283">
        <v>3.0E-4</v>
      </c>
      <c r="B77" s="274" t="s">
        <v>5856</v>
      </c>
      <c r="E77" s="132">
        <v>1.0</v>
      </c>
    </row>
    <row r="78">
      <c r="A78" s="283">
        <v>3.0E-4</v>
      </c>
      <c r="B78" s="274" t="s">
        <v>4396</v>
      </c>
      <c r="E78" s="132">
        <v>1.0</v>
      </c>
    </row>
    <row r="79">
      <c r="A79" s="283">
        <v>3.0E-4</v>
      </c>
      <c r="B79" s="274" t="s">
        <v>3211</v>
      </c>
      <c r="E79" s="132">
        <v>1.0</v>
      </c>
    </row>
    <row r="80">
      <c r="A80" s="283">
        <v>3.0E-4</v>
      </c>
      <c r="B80" s="274" t="s">
        <v>111</v>
      </c>
      <c r="E80" s="132">
        <v>1.0</v>
      </c>
    </row>
    <row r="81">
      <c r="A81" s="283">
        <v>2.0E-4</v>
      </c>
      <c r="B81" s="274" t="s">
        <v>3682</v>
      </c>
      <c r="E81" s="132">
        <v>1.0</v>
      </c>
    </row>
    <row r="82">
      <c r="A82" s="283">
        <v>2.0E-4</v>
      </c>
      <c r="B82" s="274" t="s">
        <v>4320</v>
      </c>
      <c r="E82" s="132">
        <v>1.0</v>
      </c>
    </row>
    <row r="83">
      <c r="A83" s="283">
        <v>2.0E-4</v>
      </c>
      <c r="B83" s="274" t="s">
        <v>3475</v>
      </c>
      <c r="E83" s="132">
        <v>1.0</v>
      </c>
    </row>
    <row r="84">
      <c r="A84" s="283">
        <v>2.0E-4</v>
      </c>
      <c r="B84" s="274" t="s">
        <v>3011</v>
      </c>
      <c r="E84" s="132">
        <v>1.0</v>
      </c>
    </row>
    <row r="85">
      <c r="A85" s="283">
        <v>2.0E-4</v>
      </c>
      <c r="B85" s="274" t="s">
        <v>573</v>
      </c>
      <c r="E85" s="132">
        <v>1.0</v>
      </c>
    </row>
    <row r="86">
      <c r="A86" s="283">
        <v>2.0E-4</v>
      </c>
      <c r="B86" s="274" t="s">
        <v>5863</v>
      </c>
      <c r="E86" s="132">
        <v>1.0</v>
      </c>
    </row>
    <row r="87">
      <c r="A87" s="283">
        <v>2.0E-4</v>
      </c>
      <c r="B87" s="274" t="s">
        <v>4363</v>
      </c>
      <c r="E87" s="132">
        <v>1.0</v>
      </c>
    </row>
    <row r="88">
      <c r="A88" s="283">
        <v>2.0E-4</v>
      </c>
      <c r="B88" s="274" t="s">
        <v>5864</v>
      </c>
      <c r="E88" s="132">
        <v>1.0</v>
      </c>
    </row>
    <row r="89">
      <c r="A89" s="283">
        <v>2.0E-4</v>
      </c>
      <c r="B89" s="274" t="s">
        <v>3688</v>
      </c>
      <c r="E89" s="132">
        <v>1.0</v>
      </c>
    </row>
    <row r="90">
      <c r="A90" s="283">
        <v>2.0E-4</v>
      </c>
      <c r="B90" s="274" t="s">
        <v>3950</v>
      </c>
      <c r="E90" s="132">
        <v>1.0</v>
      </c>
    </row>
    <row r="91">
      <c r="A91" s="283">
        <v>2.0E-4</v>
      </c>
      <c r="B91" s="274" t="s">
        <v>4260</v>
      </c>
      <c r="E91" s="132">
        <v>1.0</v>
      </c>
    </row>
    <row r="92">
      <c r="A92" s="283">
        <v>2.0E-4</v>
      </c>
      <c r="B92" s="274" t="s">
        <v>2998</v>
      </c>
      <c r="E92" s="132">
        <v>1.0</v>
      </c>
    </row>
    <row r="93">
      <c r="A93" s="283">
        <v>2.0E-4</v>
      </c>
      <c r="B93" s="274" t="s">
        <v>3991</v>
      </c>
      <c r="E93" s="132">
        <v>1.0</v>
      </c>
    </row>
    <row r="94">
      <c r="A94" s="283">
        <v>2.0E-4</v>
      </c>
      <c r="B94" s="274" t="s">
        <v>3208</v>
      </c>
      <c r="E94" s="132">
        <v>1.0</v>
      </c>
    </row>
    <row r="95">
      <c r="A95" s="283">
        <v>2.0E-4</v>
      </c>
      <c r="B95" s="274" t="s">
        <v>5871</v>
      </c>
      <c r="E95" s="132">
        <v>1.0</v>
      </c>
    </row>
    <row r="96">
      <c r="A96" s="283">
        <v>2.0E-4</v>
      </c>
      <c r="B96" s="274" t="s">
        <v>5873</v>
      </c>
      <c r="E96" s="132">
        <v>1.0</v>
      </c>
    </row>
    <row r="97">
      <c r="A97" s="283">
        <v>2.0E-4</v>
      </c>
      <c r="B97" s="274" t="s">
        <v>3490</v>
      </c>
      <c r="E97" s="132">
        <v>1.0</v>
      </c>
    </row>
    <row r="98">
      <c r="A98" s="283">
        <v>2.0E-4</v>
      </c>
      <c r="B98" s="274" t="s">
        <v>5875</v>
      </c>
      <c r="E98" s="132">
        <v>1.0</v>
      </c>
    </row>
    <row r="99">
      <c r="A99" s="283">
        <v>2.0E-4</v>
      </c>
      <c r="B99" s="274" t="s">
        <v>5876</v>
      </c>
      <c r="E99" s="132">
        <v>1.0</v>
      </c>
    </row>
    <row r="100">
      <c r="A100" s="283">
        <v>2.0E-4</v>
      </c>
      <c r="B100" s="274" t="s">
        <v>5878</v>
      </c>
      <c r="E100" s="132">
        <v>1.0</v>
      </c>
    </row>
    <row r="101">
      <c r="A101" s="283">
        <v>2.0E-4</v>
      </c>
      <c r="B101" s="274" t="s">
        <v>276</v>
      </c>
      <c r="E101" s="132">
        <v>1.0</v>
      </c>
    </row>
    <row r="102">
      <c r="A102" s="283">
        <v>2.0E-4</v>
      </c>
      <c r="B102" s="274" t="s">
        <v>5889</v>
      </c>
      <c r="E102" s="132">
        <v>1.0</v>
      </c>
    </row>
    <row r="103">
      <c r="A103" s="283">
        <v>2.0E-4</v>
      </c>
      <c r="B103" s="274" t="s">
        <v>3709</v>
      </c>
      <c r="E103" s="132">
        <v>1.0</v>
      </c>
    </row>
    <row r="104">
      <c r="A104" s="283">
        <v>2.0E-4</v>
      </c>
      <c r="B104" s="274" t="s">
        <v>3340</v>
      </c>
      <c r="E104" s="132">
        <v>1.0</v>
      </c>
    </row>
    <row r="105">
      <c r="A105" s="283">
        <v>2.0E-4</v>
      </c>
      <c r="B105" s="274" t="s">
        <v>126</v>
      </c>
      <c r="E105" s="132">
        <v>1.0</v>
      </c>
    </row>
    <row r="106">
      <c r="A106" s="283">
        <v>2.0E-4</v>
      </c>
      <c r="B106" s="274" t="s">
        <v>3125</v>
      </c>
      <c r="E106" s="132">
        <v>1.0</v>
      </c>
    </row>
    <row r="107">
      <c r="A107" s="283">
        <v>2.0E-4</v>
      </c>
      <c r="B107" s="274" t="s">
        <v>5890</v>
      </c>
      <c r="E107" s="132">
        <v>1.0</v>
      </c>
    </row>
    <row r="108">
      <c r="A108" s="283">
        <v>2.0E-4</v>
      </c>
      <c r="B108" s="274" t="s">
        <v>3341</v>
      </c>
      <c r="E108" s="132">
        <v>1.0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97.86"/>
    <col customWidth="1" min="3" max="3" width="19.57"/>
    <col customWidth="1" min="4" max="4" width="21.71"/>
  </cols>
  <sheetData>
    <row r="1">
      <c r="A1" s="196" t="s">
        <v>5868</v>
      </c>
      <c r="B1" s="274" t="s">
        <v>5870</v>
      </c>
      <c r="C1" s="132" t="s">
        <v>1</v>
      </c>
      <c r="E1" s="308" t="s">
        <v>5801</v>
      </c>
    </row>
    <row r="2">
      <c r="A2" s="292" t="s">
        <v>5874</v>
      </c>
      <c r="B2" s="274"/>
      <c r="C2" s="132"/>
      <c r="D2" s="132"/>
      <c r="E2" s="308">
        <v>127.0</v>
      </c>
      <c r="F2" s="132"/>
    </row>
    <row r="3">
      <c r="A3" s="283">
        <v>0.1682</v>
      </c>
      <c r="B3" s="274" t="s">
        <v>490</v>
      </c>
      <c r="C3" s="132" t="s">
        <v>1866</v>
      </c>
      <c r="D3" s="132" t="s">
        <v>4860</v>
      </c>
      <c r="E3" s="308">
        <v>2.0</v>
      </c>
      <c r="F3" s="132" t="s">
        <v>5879</v>
      </c>
    </row>
    <row r="4">
      <c r="A4" s="283">
        <v>0.1306</v>
      </c>
      <c r="B4" s="274" t="s">
        <v>532</v>
      </c>
      <c r="C4" s="132" t="s">
        <v>4064</v>
      </c>
      <c r="D4" s="132" t="s">
        <v>5180</v>
      </c>
      <c r="E4" s="308">
        <v>1.0</v>
      </c>
    </row>
    <row r="5">
      <c r="A5" s="283">
        <v>0.1291</v>
      </c>
      <c r="B5" s="274" t="s">
        <v>78</v>
      </c>
      <c r="C5" s="132" t="s">
        <v>5881</v>
      </c>
      <c r="D5" s="132" t="s">
        <v>5007</v>
      </c>
      <c r="E5" s="308">
        <v>2.0</v>
      </c>
      <c r="F5" s="132" t="s">
        <v>5882</v>
      </c>
    </row>
    <row r="6">
      <c r="A6" s="283">
        <v>0.1177</v>
      </c>
      <c r="B6" s="274" t="s">
        <v>113</v>
      </c>
      <c r="C6" s="132" t="s">
        <v>1546</v>
      </c>
      <c r="D6" s="132" t="s">
        <v>5189</v>
      </c>
      <c r="E6" s="308">
        <v>5.0</v>
      </c>
    </row>
    <row r="7">
      <c r="A7" s="283">
        <v>0.0783</v>
      </c>
      <c r="B7" s="274" t="s">
        <v>352</v>
      </c>
      <c r="C7" s="132" t="s">
        <v>670</v>
      </c>
      <c r="D7" s="132" t="s">
        <v>4799</v>
      </c>
      <c r="E7" s="308">
        <v>3.0</v>
      </c>
      <c r="F7" s="132" t="s">
        <v>5879</v>
      </c>
    </row>
    <row r="8">
      <c r="A8" s="283">
        <v>0.0441</v>
      </c>
      <c r="B8" s="274" t="s">
        <v>629</v>
      </c>
      <c r="C8" s="132" t="s">
        <v>5446</v>
      </c>
      <c r="D8" s="132" t="s">
        <v>5783</v>
      </c>
      <c r="E8" s="308">
        <v>1.0</v>
      </c>
    </row>
    <row r="9">
      <c r="A9" s="283">
        <v>0.0365</v>
      </c>
      <c r="B9" s="274" t="s">
        <v>477</v>
      </c>
      <c r="C9" s="132" t="s">
        <v>722</v>
      </c>
      <c r="D9" s="132" t="s">
        <v>5883</v>
      </c>
      <c r="E9" s="308">
        <v>3.0</v>
      </c>
    </row>
    <row r="10">
      <c r="A10" s="283">
        <v>0.0261</v>
      </c>
      <c r="B10" s="274" t="s">
        <v>33</v>
      </c>
      <c r="C10" s="132" t="s">
        <v>867</v>
      </c>
      <c r="D10" s="132" t="s">
        <v>5884</v>
      </c>
      <c r="E10" s="308">
        <v>1.0</v>
      </c>
    </row>
    <row r="11">
      <c r="A11" s="283">
        <v>0.026</v>
      </c>
      <c r="B11" s="274" t="s">
        <v>465</v>
      </c>
      <c r="C11" s="132" t="s">
        <v>1523</v>
      </c>
      <c r="D11" s="132" t="s">
        <v>4805</v>
      </c>
      <c r="E11" s="308">
        <v>2.0</v>
      </c>
    </row>
    <row r="12">
      <c r="A12" s="283">
        <v>0.0256</v>
      </c>
      <c r="B12" s="274" t="s">
        <v>371</v>
      </c>
      <c r="C12" s="132" t="s">
        <v>374</v>
      </c>
      <c r="D12" s="132" t="s">
        <v>5761</v>
      </c>
      <c r="E12" s="308">
        <v>7.0</v>
      </c>
    </row>
    <row r="13">
      <c r="A13" s="283">
        <v>0.0222</v>
      </c>
      <c r="B13" s="274" t="s">
        <v>173</v>
      </c>
      <c r="C13" s="132" t="s">
        <v>5885</v>
      </c>
      <c r="D13" s="132" t="s">
        <v>5886</v>
      </c>
      <c r="E13" s="308">
        <v>1.0</v>
      </c>
    </row>
    <row r="14">
      <c r="A14" s="283">
        <v>0.0164</v>
      </c>
      <c r="B14" s="274" t="s">
        <v>440</v>
      </c>
      <c r="C14" s="132" t="s">
        <v>1312</v>
      </c>
      <c r="D14" s="132" t="s">
        <v>4879</v>
      </c>
      <c r="E14" s="308">
        <v>1.0</v>
      </c>
    </row>
    <row r="15">
      <c r="A15" s="283">
        <v>0.0162</v>
      </c>
      <c r="B15" s="274" t="s">
        <v>3126</v>
      </c>
      <c r="C15" s="132" t="s">
        <v>2179</v>
      </c>
      <c r="D15" s="132" t="s">
        <v>5887</v>
      </c>
      <c r="E15" s="308">
        <v>1.0</v>
      </c>
    </row>
    <row r="16">
      <c r="A16" s="283">
        <v>0.016</v>
      </c>
      <c r="B16" s="274" t="s">
        <v>586</v>
      </c>
      <c r="C16" s="132" t="s">
        <v>4565</v>
      </c>
      <c r="D16" s="132" t="s">
        <v>4870</v>
      </c>
      <c r="E16" s="308">
        <v>6.0</v>
      </c>
      <c r="F16" s="132" t="s">
        <v>5888</v>
      </c>
    </row>
    <row r="17">
      <c r="A17" s="283">
        <v>0.0136</v>
      </c>
      <c r="B17" s="274" t="s">
        <v>520</v>
      </c>
      <c r="C17" s="132" t="s">
        <v>1470</v>
      </c>
      <c r="D17" s="132" t="s">
        <v>4827</v>
      </c>
      <c r="E17" s="308">
        <v>5.0</v>
      </c>
    </row>
    <row r="18">
      <c r="A18" s="283">
        <v>0.0134</v>
      </c>
      <c r="B18" s="274" t="s">
        <v>575</v>
      </c>
      <c r="C18" s="132" t="s">
        <v>5705</v>
      </c>
      <c r="D18" s="132" t="s">
        <v>5706</v>
      </c>
      <c r="E18" s="308">
        <v>1.0</v>
      </c>
    </row>
    <row r="19">
      <c r="A19" s="285">
        <v>0.0111</v>
      </c>
      <c r="B19" s="287" t="s">
        <v>603</v>
      </c>
      <c r="C19" s="166" t="s">
        <v>1857</v>
      </c>
      <c r="D19" s="132" t="s">
        <v>4796</v>
      </c>
      <c r="E19" s="309">
        <v>3.0</v>
      </c>
      <c r="F19" s="167"/>
    </row>
    <row r="20">
      <c r="A20" s="283">
        <v>0.0099</v>
      </c>
      <c r="B20" s="274" t="s">
        <v>132</v>
      </c>
      <c r="E20" s="308">
        <v>1.0</v>
      </c>
    </row>
    <row r="21">
      <c r="A21" s="283">
        <v>0.0061</v>
      </c>
      <c r="B21" s="274" t="s">
        <v>471</v>
      </c>
      <c r="E21" s="308">
        <v>2.0</v>
      </c>
    </row>
    <row r="22">
      <c r="A22" s="283">
        <v>0.0055</v>
      </c>
      <c r="B22" s="274" t="s">
        <v>2965</v>
      </c>
      <c r="D22" s="173">
        <f>SUM(A3:A19)</f>
        <v>0.8911</v>
      </c>
      <c r="E22" s="308">
        <v>1.0</v>
      </c>
    </row>
    <row r="23">
      <c r="A23" s="283">
        <v>0.0052</v>
      </c>
      <c r="B23" s="274" t="s">
        <v>627</v>
      </c>
      <c r="D23" s="173">
        <f>100%-D22</f>
        <v>0.1089</v>
      </c>
      <c r="E23" s="308">
        <v>1.0</v>
      </c>
    </row>
    <row r="24">
      <c r="A24" s="283">
        <v>0.0049</v>
      </c>
      <c r="B24" s="274" t="s">
        <v>156</v>
      </c>
      <c r="D24">
        <f>94-18</f>
        <v>76</v>
      </c>
      <c r="E24" s="308">
        <v>2.0</v>
      </c>
    </row>
    <row r="25">
      <c r="A25" s="283">
        <v>0.0046</v>
      </c>
      <c r="B25" s="274" t="s">
        <v>177</v>
      </c>
      <c r="E25" s="308">
        <v>1.0</v>
      </c>
    </row>
    <row r="26">
      <c r="A26" s="283">
        <v>0.0041</v>
      </c>
      <c r="B26" s="274" t="s">
        <v>80</v>
      </c>
      <c r="E26" s="308">
        <v>1.0</v>
      </c>
    </row>
    <row r="27">
      <c r="A27" s="283">
        <v>0.0041</v>
      </c>
      <c r="B27" s="274" t="s">
        <v>354</v>
      </c>
      <c r="E27" s="308">
        <v>1.0</v>
      </c>
    </row>
    <row r="28">
      <c r="A28" s="283">
        <v>0.0038</v>
      </c>
      <c r="B28" s="274" t="s">
        <v>5896</v>
      </c>
      <c r="E28" s="308">
        <v>1.0</v>
      </c>
    </row>
    <row r="29">
      <c r="A29" s="283">
        <v>0.0038</v>
      </c>
      <c r="B29" s="274" t="s">
        <v>633</v>
      </c>
      <c r="E29" s="308">
        <v>1.0</v>
      </c>
    </row>
    <row r="30">
      <c r="A30" s="283">
        <v>0.0035</v>
      </c>
      <c r="B30" s="274" t="s">
        <v>218</v>
      </c>
      <c r="E30" s="308">
        <v>1.0</v>
      </c>
    </row>
    <row r="31">
      <c r="A31" s="283">
        <v>0.0033</v>
      </c>
      <c r="B31" s="274" t="s">
        <v>87</v>
      </c>
      <c r="E31" s="308">
        <v>2.0</v>
      </c>
    </row>
    <row r="32">
      <c r="A32" s="283">
        <v>0.0033</v>
      </c>
      <c r="B32" s="274" t="s">
        <v>397</v>
      </c>
      <c r="E32" s="308">
        <v>1.0</v>
      </c>
    </row>
    <row r="33">
      <c r="A33" s="283">
        <v>0.0032</v>
      </c>
      <c r="B33" s="274" t="s">
        <v>82</v>
      </c>
      <c r="E33" s="308">
        <v>1.0</v>
      </c>
    </row>
    <row r="34">
      <c r="A34" s="283">
        <v>0.003</v>
      </c>
      <c r="B34" s="274" t="s">
        <v>115</v>
      </c>
      <c r="E34" s="308">
        <v>1.0</v>
      </c>
    </row>
    <row r="35">
      <c r="A35" s="283">
        <v>0.0028</v>
      </c>
      <c r="B35" s="274" t="s">
        <v>494</v>
      </c>
      <c r="C35" s="132" t="s">
        <v>5903</v>
      </c>
      <c r="E35" s="308">
        <v>1.0</v>
      </c>
    </row>
    <row r="36">
      <c r="A36" s="283">
        <v>0.0027</v>
      </c>
      <c r="B36" s="274" t="s">
        <v>3951</v>
      </c>
      <c r="C36" s="132" t="s">
        <v>5906</v>
      </c>
      <c r="E36" s="308">
        <v>1.0</v>
      </c>
    </row>
    <row r="37">
      <c r="A37" s="283">
        <v>0.0025</v>
      </c>
      <c r="B37" s="274" t="s">
        <v>356</v>
      </c>
      <c r="E37" s="308">
        <v>1.0</v>
      </c>
    </row>
    <row r="38">
      <c r="A38" s="283">
        <v>0.0024</v>
      </c>
      <c r="B38" s="274" t="s">
        <v>158</v>
      </c>
      <c r="E38" s="308">
        <v>1.0</v>
      </c>
    </row>
    <row r="39">
      <c r="A39" s="283">
        <v>0.0022</v>
      </c>
      <c r="B39" s="274" t="s">
        <v>117</v>
      </c>
      <c r="E39" s="308">
        <v>1.0</v>
      </c>
    </row>
    <row r="40">
      <c r="A40" s="283">
        <v>0.002</v>
      </c>
      <c r="B40" s="274" t="s">
        <v>5771</v>
      </c>
      <c r="E40" s="308">
        <v>1.0</v>
      </c>
    </row>
    <row r="41">
      <c r="A41" s="283">
        <v>0.0014</v>
      </c>
      <c r="B41" s="274" t="s">
        <v>3127</v>
      </c>
      <c r="E41" s="308">
        <v>1.0</v>
      </c>
    </row>
    <row r="42">
      <c r="A42" s="283">
        <v>0.0014</v>
      </c>
      <c r="B42" s="274" t="s">
        <v>221</v>
      </c>
      <c r="E42" s="308">
        <v>1.0</v>
      </c>
    </row>
    <row r="43">
      <c r="A43" s="283">
        <v>0.0014</v>
      </c>
      <c r="B43" s="274" t="s">
        <v>295</v>
      </c>
      <c r="E43" s="308">
        <v>1.0</v>
      </c>
    </row>
    <row r="44">
      <c r="A44" s="283">
        <v>0.0013</v>
      </c>
      <c r="B44" s="274" t="s">
        <v>5711</v>
      </c>
      <c r="E44" s="308">
        <v>1.0</v>
      </c>
    </row>
    <row r="45">
      <c r="A45" s="283">
        <v>0.0011</v>
      </c>
      <c r="B45" s="274" t="s">
        <v>452</v>
      </c>
      <c r="E45" s="308">
        <v>2.0</v>
      </c>
    </row>
    <row r="46">
      <c r="A46" s="283">
        <v>0.0011</v>
      </c>
      <c r="B46" s="274" t="s">
        <v>3525</v>
      </c>
      <c r="E46" s="308">
        <v>1.0</v>
      </c>
    </row>
    <row r="47">
      <c r="A47" s="283">
        <v>0.0011</v>
      </c>
      <c r="B47" s="274" t="s">
        <v>3451</v>
      </c>
      <c r="E47" s="308">
        <v>1.0</v>
      </c>
    </row>
    <row r="48">
      <c r="A48" s="283">
        <v>9.0E-4</v>
      </c>
      <c r="B48" s="274" t="s">
        <v>3211</v>
      </c>
      <c r="E48" s="308">
        <v>1.0</v>
      </c>
    </row>
    <row r="49">
      <c r="A49" s="283">
        <v>9.0E-4</v>
      </c>
      <c r="B49" s="274" t="s">
        <v>4244</v>
      </c>
      <c r="E49" s="308">
        <v>1.0</v>
      </c>
    </row>
    <row r="50">
      <c r="A50" s="283">
        <v>9.0E-4</v>
      </c>
      <c r="B50" s="274" t="s">
        <v>3288</v>
      </c>
      <c r="E50" s="308">
        <v>1.0</v>
      </c>
    </row>
    <row r="51">
      <c r="A51" s="283">
        <v>9.0E-4</v>
      </c>
      <c r="B51" s="274" t="s">
        <v>577</v>
      </c>
      <c r="E51" s="308">
        <v>1.0</v>
      </c>
    </row>
    <row r="52">
      <c r="A52" s="283">
        <v>8.0E-4</v>
      </c>
      <c r="B52" s="274" t="s">
        <v>2985</v>
      </c>
      <c r="E52" s="308">
        <v>1.0</v>
      </c>
    </row>
    <row r="53">
      <c r="A53" s="283">
        <v>8.0E-4</v>
      </c>
      <c r="B53" s="274" t="s">
        <v>3950</v>
      </c>
      <c r="E53" s="308">
        <v>1.0</v>
      </c>
    </row>
    <row r="54">
      <c r="A54" s="283">
        <v>8.0E-4</v>
      </c>
      <c r="B54" s="274" t="s">
        <v>3307</v>
      </c>
      <c r="E54" s="308">
        <v>1.0</v>
      </c>
    </row>
    <row r="55">
      <c r="A55" s="283">
        <v>6.0E-4</v>
      </c>
      <c r="B55" s="274" t="s">
        <v>4260</v>
      </c>
      <c r="E55" s="308">
        <v>1.0</v>
      </c>
    </row>
    <row r="56">
      <c r="A56" s="283">
        <v>6.0E-4</v>
      </c>
      <c r="B56" s="274" t="s">
        <v>3265</v>
      </c>
      <c r="E56" s="308">
        <v>1.0</v>
      </c>
    </row>
    <row r="57">
      <c r="A57" s="283">
        <v>6.0E-4</v>
      </c>
      <c r="B57" s="274" t="s">
        <v>5913</v>
      </c>
      <c r="E57" s="308">
        <v>1.0</v>
      </c>
    </row>
    <row r="58">
      <c r="A58" s="283">
        <v>5.0E-4</v>
      </c>
      <c r="B58" s="274" t="s">
        <v>3015</v>
      </c>
      <c r="E58" s="308">
        <v>2.0</v>
      </c>
    </row>
    <row r="59">
      <c r="A59" s="283">
        <v>5.0E-4</v>
      </c>
      <c r="B59" s="274" t="s">
        <v>3273</v>
      </c>
      <c r="E59" s="308">
        <v>1.0</v>
      </c>
    </row>
    <row r="60">
      <c r="A60" s="283">
        <v>5.0E-4</v>
      </c>
      <c r="B60" s="274" t="s">
        <v>320</v>
      </c>
      <c r="E60" s="308">
        <v>1.0</v>
      </c>
    </row>
    <row r="61">
      <c r="A61" s="283">
        <v>5.0E-4</v>
      </c>
      <c r="B61" s="274" t="s">
        <v>5914</v>
      </c>
      <c r="E61" s="308">
        <v>1.0</v>
      </c>
    </row>
    <row r="62">
      <c r="A62" s="283">
        <v>5.0E-4</v>
      </c>
      <c r="B62" s="274" t="s">
        <v>2998</v>
      </c>
      <c r="E62" s="308">
        <v>1.0</v>
      </c>
    </row>
    <row r="63">
      <c r="A63" s="283">
        <v>5.0E-4</v>
      </c>
      <c r="B63" s="274" t="s">
        <v>3148</v>
      </c>
      <c r="C63" s="132" t="s">
        <v>5915</v>
      </c>
      <c r="E63" s="308">
        <v>1.0</v>
      </c>
    </row>
    <row r="64">
      <c r="A64" s="283">
        <v>4.0E-4</v>
      </c>
      <c r="B64" s="274" t="s">
        <v>635</v>
      </c>
      <c r="E64" s="308">
        <v>2.0</v>
      </c>
    </row>
    <row r="65">
      <c r="A65" s="283">
        <v>3.0E-4</v>
      </c>
      <c r="B65" s="274" t="s">
        <v>5916</v>
      </c>
      <c r="C65" s="132" t="s">
        <v>5917</v>
      </c>
      <c r="E65" s="308">
        <v>1.0</v>
      </c>
    </row>
    <row r="66">
      <c r="A66" s="283">
        <v>3.0E-4</v>
      </c>
      <c r="B66" s="274" t="s">
        <v>3347</v>
      </c>
      <c r="E66" s="308">
        <v>1.0</v>
      </c>
    </row>
    <row r="67">
      <c r="A67" s="283">
        <v>3.0E-4</v>
      </c>
      <c r="B67" s="274" t="s">
        <v>5849</v>
      </c>
      <c r="E67" s="308">
        <v>1.0</v>
      </c>
    </row>
    <row r="68">
      <c r="A68" s="283">
        <v>3.0E-4</v>
      </c>
      <c r="B68" s="274" t="s">
        <v>485</v>
      </c>
      <c r="E68" s="308">
        <v>1.0</v>
      </c>
    </row>
    <row r="69">
      <c r="A69" s="283">
        <v>3.0E-4</v>
      </c>
      <c r="B69" s="274" t="s">
        <v>3178</v>
      </c>
      <c r="E69" s="308">
        <v>1.0</v>
      </c>
    </row>
    <row r="70">
      <c r="A70" s="283">
        <v>3.0E-4</v>
      </c>
      <c r="B70" s="274" t="s">
        <v>5919</v>
      </c>
      <c r="E70" s="308">
        <v>1.0</v>
      </c>
    </row>
    <row r="71">
      <c r="A71" s="283">
        <v>3.0E-4</v>
      </c>
      <c r="B71" s="274" t="s">
        <v>515</v>
      </c>
      <c r="E71" s="308">
        <v>1.0</v>
      </c>
    </row>
    <row r="72">
      <c r="A72" s="283">
        <v>3.0E-4</v>
      </c>
      <c r="B72" s="274" t="s">
        <v>5920</v>
      </c>
      <c r="E72" s="308">
        <v>1.0</v>
      </c>
    </row>
    <row r="73">
      <c r="A73" s="283">
        <v>3.0E-4</v>
      </c>
      <c r="B73" s="274" t="s">
        <v>2975</v>
      </c>
      <c r="E73" s="308">
        <v>1.0</v>
      </c>
    </row>
    <row r="74">
      <c r="A74" s="283">
        <v>3.0E-4</v>
      </c>
      <c r="B74" s="274" t="s">
        <v>3454</v>
      </c>
      <c r="E74" s="308">
        <v>1.0</v>
      </c>
    </row>
    <row r="75">
      <c r="A75" s="283">
        <v>3.0E-4</v>
      </c>
      <c r="B75" s="274" t="s">
        <v>2983</v>
      </c>
      <c r="E75" s="308">
        <v>1.0</v>
      </c>
    </row>
    <row r="76">
      <c r="A76" s="283">
        <v>2.0E-4</v>
      </c>
      <c r="B76" s="274" t="s">
        <v>5922</v>
      </c>
      <c r="E76" s="308">
        <v>1.0</v>
      </c>
    </row>
    <row r="77">
      <c r="A77" s="283">
        <v>2.0E-4</v>
      </c>
      <c r="B77" s="274" t="s">
        <v>5923</v>
      </c>
      <c r="E77" s="308">
        <v>1.0</v>
      </c>
    </row>
    <row r="78">
      <c r="A78" s="283">
        <v>2.0E-4</v>
      </c>
      <c r="B78" s="274" t="s">
        <v>5924</v>
      </c>
      <c r="E78" s="308">
        <v>1.0</v>
      </c>
    </row>
    <row r="79">
      <c r="A79" s="283">
        <v>2.0E-4</v>
      </c>
      <c r="B79" s="274" t="s">
        <v>111</v>
      </c>
      <c r="E79" s="308">
        <v>1.0</v>
      </c>
    </row>
    <row r="80">
      <c r="A80" s="283">
        <v>2.0E-4</v>
      </c>
      <c r="B80" s="274" t="s">
        <v>3213</v>
      </c>
      <c r="E80" s="308">
        <v>1.0</v>
      </c>
    </row>
    <row r="81">
      <c r="A81" s="283">
        <v>2.0E-4</v>
      </c>
      <c r="B81" s="274" t="s">
        <v>3125</v>
      </c>
      <c r="E81" s="308">
        <v>1.0</v>
      </c>
    </row>
    <row r="82">
      <c r="A82" s="283">
        <v>2.0E-4</v>
      </c>
      <c r="B82" s="274" t="s">
        <v>5925</v>
      </c>
      <c r="E82" s="308">
        <v>1.0</v>
      </c>
    </row>
    <row r="83">
      <c r="A83" s="283">
        <v>2.0E-4</v>
      </c>
      <c r="B83" s="274" t="s">
        <v>4263</v>
      </c>
      <c r="E83" s="308">
        <v>1.0</v>
      </c>
    </row>
    <row r="84">
      <c r="A84" s="283">
        <v>2.0E-4</v>
      </c>
      <c r="B84" s="274" t="s">
        <v>3346</v>
      </c>
      <c r="E84" s="308">
        <v>1.0</v>
      </c>
    </row>
    <row r="85">
      <c r="A85" s="283">
        <v>2.0E-4</v>
      </c>
      <c r="B85" s="274" t="s">
        <v>5712</v>
      </c>
      <c r="E85" s="308">
        <v>1.0</v>
      </c>
    </row>
    <row r="86">
      <c r="A86" s="283">
        <v>2.0E-4</v>
      </c>
      <c r="B86" s="274" t="s">
        <v>3208</v>
      </c>
      <c r="E86" s="308">
        <v>1.0</v>
      </c>
    </row>
    <row r="87">
      <c r="A87" s="283">
        <v>2.0E-4</v>
      </c>
      <c r="B87" s="274" t="s">
        <v>4335</v>
      </c>
      <c r="E87" s="308">
        <v>1.0</v>
      </c>
    </row>
    <row r="88">
      <c r="A88" s="283">
        <v>2.0E-4</v>
      </c>
      <c r="B88" s="274" t="s">
        <v>3521</v>
      </c>
      <c r="E88" s="308">
        <v>1.0</v>
      </c>
    </row>
    <row r="89">
      <c r="A89" s="283">
        <v>2.0E-4</v>
      </c>
      <c r="B89" s="274" t="s">
        <v>3176</v>
      </c>
      <c r="C89" s="132" t="s">
        <v>5926</v>
      </c>
      <c r="E89" s="308">
        <v>1.0</v>
      </c>
    </row>
    <row r="90">
      <c r="A90" s="283">
        <v>2.0E-4</v>
      </c>
      <c r="B90" s="274" t="s">
        <v>3477</v>
      </c>
      <c r="E90" s="308">
        <v>1.0</v>
      </c>
    </row>
    <row r="91">
      <c r="A91" s="283">
        <v>2.0E-4</v>
      </c>
      <c r="B91" s="274" t="s">
        <v>5927</v>
      </c>
      <c r="E91" s="308">
        <v>1.0</v>
      </c>
    </row>
    <row r="92">
      <c r="A92" s="283">
        <v>2.0E-4</v>
      </c>
      <c r="B92" s="274" t="s">
        <v>3173</v>
      </c>
      <c r="E92" s="308">
        <v>1.0</v>
      </c>
    </row>
    <row r="93">
      <c r="A93" s="283">
        <v>2.0E-4</v>
      </c>
      <c r="B93" s="274" t="s">
        <v>3354</v>
      </c>
      <c r="E93" s="308">
        <v>1.0</v>
      </c>
    </row>
    <row r="94">
      <c r="A94" s="283">
        <v>2.0E-4</v>
      </c>
      <c r="B94" s="274" t="s">
        <v>4382</v>
      </c>
      <c r="E94" s="308">
        <v>1.0</v>
      </c>
    </row>
    <row r="95">
      <c r="A95" s="283">
        <v>2.0E-4</v>
      </c>
      <c r="B95" s="274" t="s">
        <v>604</v>
      </c>
      <c r="E95" s="308">
        <v>1.0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2.43"/>
    <col customWidth="1" min="3" max="3" width="20.29"/>
    <col customWidth="1" min="5" max="5" width="21.57"/>
  </cols>
  <sheetData>
    <row r="1">
      <c r="A1" s="274" t="s">
        <v>5891</v>
      </c>
      <c r="B1" s="274" t="s">
        <v>5892</v>
      </c>
      <c r="C1" s="132" t="s">
        <v>1</v>
      </c>
      <c r="D1" s="308" t="s">
        <v>5893</v>
      </c>
      <c r="E1" s="217"/>
    </row>
    <row r="2">
      <c r="A2" s="274" t="s">
        <v>5894</v>
      </c>
      <c r="B2" s="274"/>
      <c r="C2" s="132"/>
      <c r="D2" s="132"/>
      <c r="E2" s="217"/>
    </row>
    <row r="3">
      <c r="A3" s="283">
        <v>0.2505</v>
      </c>
      <c r="B3" s="274" t="s">
        <v>532</v>
      </c>
      <c r="C3" s="219" t="s">
        <v>4064</v>
      </c>
      <c r="D3" s="217"/>
      <c r="E3" s="219" t="s">
        <v>5180</v>
      </c>
    </row>
    <row r="4">
      <c r="A4" s="283">
        <v>0.1017</v>
      </c>
      <c r="B4" s="274" t="s">
        <v>113</v>
      </c>
      <c r="C4" s="219" t="s">
        <v>1546</v>
      </c>
      <c r="D4" s="217"/>
      <c r="E4" s="219" t="s">
        <v>5189</v>
      </c>
    </row>
    <row r="5">
      <c r="A5" s="283">
        <v>0.0668</v>
      </c>
      <c r="B5" s="274" t="s">
        <v>204</v>
      </c>
      <c r="C5" s="219" t="s">
        <v>5444</v>
      </c>
      <c r="D5" s="217"/>
      <c r="E5" s="219" t="s">
        <v>5025</v>
      </c>
    </row>
    <row r="6">
      <c r="A6" s="283">
        <v>0.0553</v>
      </c>
      <c r="B6" s="274" t="s">
        <v>352</v>
      </c>
      <c r="C6" s="219" t="s">
        <v>670</v>
      </c>
      <c r="D6" s="217"/>
      <c r="E6" s="219" t="s">
        <v>4799</v>
      </c>
    </row>
    <row r="7">
      <c r="A7" s="283">
        <v>0.051</v>
      </c>
      <c r="B7" s="274" t="s">
        <v>465</v>
      </c>
      <c r="C7" s="219" t="s">
        <v>1523</v>
      </c>
      <c r="D7" s="217"/>
      <c r="E7" s="219" t="s">
        <v>4805</v>
      </c>
    </row>
    <row r="8">
      <c r="A8" s="283">
        <v>0.0466</v>
      </c>
      <c r="B8" s="274" t="s">
        <v>150</v>
      </c>
      <c r="C8" s="219" t="s">
        <v>732</v>
      </c>
      <c r="D8" s="217"/>
      <c r="E8" s="219" t="s">
        <v>5043</v>
      </c>
    </row>
    <row r="9">
      <c r="A9" s="283">
        <v>0.0426</v>
      </c>
      <c r="B9" s="274" t="s">
        <v>575</v>
      </c>
      <c r="C9" s="219" t="s">
        <v>5705</v>
      </c>
      <c r="D9" s="217"/>
      <c r="E9" s="219" t="s">
        <v>5706</v>
      </c>
    </row>
    <row r="10">
      <c r="A10" s="283">
        <v>0.0251</v>
      </c>
      <c r="B10" s="274" t="s">
        <v>221</v>
      </c>
      <c r="C10" s="219" t="s">
        <v>222</v>
      </c>
      <c r="D10" s="217"/>
      <c r="E10" s="219" t="s">
        <v>5895</v>
      </c>
    </row>
    <row r="11">
      <c r="A11" s="283">
        <v>0.0218</v>
      </c>
      <c r="B11" s="274" t="s">
        <v>490</v>
      </c>
      <c r="C11" s="219" t="s">
        <v>1866</v>
      </c>
      <c r="D11" s="217"/>
      <c r="E11" s="219" t="s">
        <v>4860</v>
      </c>
    </row>
    <row r="12">
      <c r="A12" s="283">
        <v>0.021</v>
      </c>
      <c r="B12" s="274" t="s">
        <v>604</v>
      </c>
      <c r="C12" s="219" t="s">
        <v>1857</v>
      </c>
      <c r="D12" s="217"/>
      <c r="E12" s="219" t="s">
        <v>5752</v>
      </c>
    </row>
    <row r="13">
      <c r="A13" s="283">
        <v>0.0202</v>
      </c>
      <c r="B13" s="274" t="s">
        <v>511</v>
      </c>
      <c r="C13" s="219" t="s">
        <v>5897</v>
      </c>
      <c r="D13" s="217"/>
      <c r="E13" s="219" t="s">
        <v>5898</v>
      </c>
    </row>
    <row r="14">
      <c r="A14" s="283">
        <v>0.0193</v>
      </c>
      <c r="B14" s="274" t="s">
        <v>146</v>
      </c>
      <c r="C14" s="219" t="s">
        <v>5899</v>
      </c>
      <c r="D14" s="217"/>
      <c r="E14" s="219" t="s">
        <v>5900</v>
      </c>
    </row>
    <row r="15">
      <c r="A15" s="283">
        <v>0.0174</v>
      </c>
      <c r="B15" s="274" t="s">
        <v>78</v>
      </c>
      <c r="C15" s="219" t="s">
        <v>5428</v>
      </c>
      <c r="D15" s="217"/>
      <c r="E15" s="219" t="s">
        <v>5007</v>
      </c>
    </row>
    <row r="16">
      <c r="A16" s="283">
        <v>0.0149</v>
      </c>
      <c r="B16" s="274" t="s">
        <v>397</v>
      </c>
      <c r="C16" s="219" t="s">
        <v>5901</v>
      </c>
      <c r="D16" s="217"/>
      <c r="E16" s="219" t="s">
        <v>5902</v>
      </c>
    </row>
    <row r="17">
      <c r="A17" s="283">
        <v>0.0147</v>
      </c>
      <c r="B17" s="274" t="s">
        <v>5904</v>
      </c>
      <c r="C17" s="219" t="s">
        <v>5905</v>
      </c>
      <c r="D17" s="217"/>
      <c r="E17" s="219" t="s">
        <v>5908</v>
      </c>
    </row>
    <row r="18">
      <c r="A18" s="283">
        <v>0.0118</v>
      </c>
      <c r="B18" s="274" t="s">
        <v>352</v>
      </c>
      <c r="C18" s="219" t="s">
        <v>1453</v>
      </c>
      <c r="D18" s="217"/>
      <c r="E18" s="219" t="s">
        <v>5910</v>
      </c>
    </row>
    <row r="19">
      <c r="A19" s="285">
        <v>0.0116</v>
      </c>
      <c r="B19" s="287" t="s">
        <v>603</v>
      </c>
      <c r="C19" s="224" t="s">
        <v>5911</v>
      </c>
      <c r="D19" s="225"/>
      <c r="E19" s="224" t="s">
        <v>5912</v>
      </c>
    </row>
    <row r="20">
      <c r="A20" s="283">
        <v>0.0098</v>
      </c>
      <c r="B20" s="274" t="s">
        <v>168</v>
      </c>
      <c r="C20" s="217"/>
      <c r="D20" s="217"/>
      <c r="E20" s="217"/>
    </row>
    <row r="21">
      <c r="A21" s="283">
        <v>0.0095</v>
      </c>
      <c r="B21" s="274" t="s">
        <v>625</v>
      </c>
      <c r="C21" s="217"/>
      <c r="D21" s="217"/>
      <c r="E21" s="217"/>
    </row>
    <row r="22">
      <c r="A22" s="283">
        <v>0.0095</v>
      </c>
      <c r="B22" s="274" t="s">
        <v>785</v>
      </c>
      <c r="C22" s="217"/>
      <c r="D22" s="217"/>
      <c r="E22" s="217"/>
    </row>
    <row r="23">
      <c r="A23" s="283">
        <v>0.0086</v>
      </c>
      <c r="B23" s="274" t="s">
        <v>173</v>
      </c>
      <c r="C23" s="219"/>
      <c r="D23" s="217"/>
      <c r="E23" s="217"/>
    </row>
    <row r="24">
      <c r="A24" s="283">
        <v>0.0084</v>
      </c>
      <c r="B24" s="274" t="s">
        <v>774</v>
      </c>
      <c r="C24" s="217"/>
      <c r="D24" s="217"/>
      <c r="E24" s="217"/>
    </row>
    <row r="25">
      <c r="A25" s="283">
        <v>0.007</v>
      </c>
      <c r="B25" s="274" t="s">
        <v>373</v>
      </c>
      <c r="C25" s="217"/>
      <c r="D25" s="217"/>
      <c r="E25" s="217"/>
    </row>
    <row r="26">
      <c r="A26" s="283">
        <v>0.0061</v>
      </c>
      <c r="B26" s="274" t="s">
        <v>144</v>
      </c>
      <c r="C26" s="217"/>
      <c r="D26" s="217"/>
      <c r="E26" s="217"/>
    </row>
    <row r="27">
      <c r="A27" s="283">
        <v>0.0059</v>
      </c>
      <c r="B27" s="274" t="s">
        <v>142</v>
      </c>
      <c r="C27" s="217"/>
      <c r="D27" s="217"/>
      <c r="E27" s="217"/>
    </row>
    <row r="28">
      <c r="A28" s="283">
        <v>0.0052</v>
      </c>
      <c r="B28" s="274" t="s">
        <v>3128</v>
      </c>
      <c r="C28" s="217"/>
      <c r="D28" s="217"/>
      <c r="E28" s="217"/>
    </row>
    <row r="29">
      <c r="A29" s="283">
        <v>0.0052</v>
      </c>
      <c r="B29" s="274" t="s">
        <v>113</v>
      </c>
      <c r="C29" s="217"/>
      <c r="D29" s="217"/>
      <c r="E29" s="217"/>
    </row>
    <row r="30">
      <c r="A30" s="283">
        <v>0.0052</v>
      </c>
      <c r="B30" s="274" t="s">
        <v>601</v>
      </c>
      <c r="C30" s="217"/>
      <c r="D30" s="217"/>
      <c r="E30" s="217"/>
    </row>
    <row r="31">
      <c r="A31" s="283">
        <v>0.005</v>
      </c>
      <c r="B31" s="274" t="s">
        <v>70</v>
      </c>
      <c r="C31" s="217"/>
      <c r="D31" s="217"/>
      <c r="E31" s="217"/>
    </row>
    <row r="32">
      <c r="A32" s="283">
        <v>0.0043</v>
      </c>
      <c r="B32" s="274" t="s">
        <v>76</v>
      </c>
      <c r="C32" s="217"/>
      <c r="D32" s="217"/>
      <c r="E32" s="217"/>
    </row>
    <row r="33">
      <c r="A33" s="283">
        <v>0.0043</v>
      </c>
      <c r="B33" s="274" t="s">
        <v>150</v>
      </c>
      <c r="C33" s="217"/>
      <c r="D33" s="217"/>
      <c r="E33" s="217"/>
    </row>
    <row r="34">
      <c r="A34" s="283">
        <v>0.0041</v>
      </c>
      <c r="B34" s="274" t="s">
        <v>98</v>
      </c>
      <c r="C34" s="217"/>
      <c r="D34" s="217"/>
      <c r="E34" s="217"/>
    </row>
    <row r="35">
      <c r="A35" s="283">
        <v>0.0041</v>
      </c>
      <c r="B35" s="274" t="s">
        <v>352</v>
      </c>
      <c r="C35" s="217"/>
      <c r="D35" s="217"/>
      <c r="E35" s="217"/>
    </row>
    <row r="36">
      <c r="A36" s="283">
        <v>0.0041</v>
      </c>
      <c r="B36" s="274" t="s">
        <v>2983</v>
      </c>
      <c r="C36" s="217"/>
      <c r="D36" s="217"/>
      <c r="E36" s="217"/>
    </row>
    <row r="37">
      <c r="A37" s="283">
        <v>0.0036</v>
      </c>
      <c r="B37" s="274" t="s">
        <v>132</v>
      </c>
      <c r="C37" s="217"/>
      <c r="D37" s="217"/>
      <c r="E37" s="217"/>
    </row>
    <row r="38">
      <c r="A38" s="283">
        <v>0.0034</v>
      </c>
      <c r="B38" s="274" t="s">
        <v>56</v>
      </c>
      <c r="C38" s="217"/>
      <c r="D38" s="217"/>
      <c r="E38" s="217"/>
    </row>
    <row r="39">
      <c r="A39" s="283">
        <v>0.0032</v>
      </c>
      <c r="B39" s="274" t="s">
        <v>354</v>
      </c>
      <c r="C39" s="217"/>
      <c r="D39" s="217"/>
      <c r="E39" s="217"/>
    </row>
    <row r="40">
      <c r="A40" s="283">
        <v>0.0032</v>
      </c>
      <c r="B40" s="274" t="s">
        <v>465</v>
      </c>
      <c r="C40" s="217"/>
      <c r="D40" s="217"/>
      <c r="E40" s="217"/>
    </row>
    <row r="41">
      <c r="A41" s="283">
        <v>0.0032</v>
      </c>
      <c r="B41" s="274" t="s">
        <v>617</v>
      </c>
      <c r="C41" s="217"/>
      <c r="D41" s="217"/>
      <c r="E41" s="217"/>
    </row>
    <row r="42">
      <c r="A42" s="283">
        <v>0.0029</v>
      </c>
      <c r="B42" s="274" t="s">
        <v>633</v>
      </c>
      <c r="C42" s="217"/>
      <c r="D42" s="217"/>
      <c r="E42" s="217"/>
    </row>
    <row r="43">
      <c r="A43" s="283">
        <v>0.0027</v>
      </c>
      <c r="B43" s="274" t="s">
        <v>70</v>
      </c>
      <c r="C43" s="217"/>
      <c r="D43" s="217"/>
      <c r="E43" s="217"/>
    </row>
    <row r="44">
      <c r="A44" s="283">
        <v>0.0027</v>
      </c>
      <c r="B44" s="274" t="s">
        <v>140</v>
      </c>
      <c r="C44" s="217"/>
      <c r="D44" s="217"/>
      <c r="E44" s="217"/>
    </row>
    <row r="45">
      <c r="A45" s="283">
        <v>0.0027</v>
      </c>
      <c r="B45" s="274" t="s">
        <v>5918</v>
      </c>
      <c r="C45" s="217"/>
      <c r="D45" s="217"/>
      <c r="E45" s="217"/>
    </row>
    <row r="46">
      <c r="A46" s="283">
        <v>0.0027</v>
      </c>
      <c r="B46" s="274" t="s">
        <v>477</v>
      </c>
      <c r="C46" s="217"/>
      <c r="D46" s="217"/>
      <c r="E46" s="217"/>
    </row>
    <row r="47">
      <c r="A47" s="283">
        <v>0.0025</v>
      </c>
      <c r="B47" s="274" t="s">
        <v>511</v>
      </c>
      <c r="C47" s="217"/>
      <c r="D47" s="217"/>
      <c r="E47" s="217"/>
    </row>
    <row r="48">
      <c r="A48" s="283">
        <v>0.0023</v>
      </c>
      <c r="B48" s="274" t="s">
        <v>3364</v>
      </c>
      <c r="C48" s="217"/>
      <c r="D48" s="217"/>
      <c r="E48" s="217"/>
    </row>
    <row r="49">
      <c r="A49" s="283">
        <v>0.0023</v>
      </c>
      <c r="B49" s="274" t="s">
        <v>356</v>
      </c>
      <c r="C49" s="217"/>
      <c r="D49" s="217"/>
      <c r="E49" s="217"/>
    </row>
    <row r="50">
      <c r="A50" s="283">
        <v>0.0023</v>
      </c>
      <c r="B50" s="274" t="s">
        <v>465</v>
      </c>
      <c r="C50" s="217"/>
      <c r="D50" s="217"/>
      <c r="E50" s="217"/>
    </row>
    <row r="51">
      <c r="A51" s="283">
        <v>0.0023</v>
      </c>
      <c r="B51" s="274" t="s">
        <v>520</v>
      </c>
      <c r="C51" s="217"/>
      <c r="D51" s="217"/>
      <c r="E51" s="217"/>
    </row>
    <row r="52">
      <c r="A52" s="283">
        <v>0.0021</v>
      </c>
      <c r="B52" s="274" t="s">
        <v>3541</v>
      </c>
      <c r="C52" s="217"/>
      <c r="D52" s="217"/>
      <c r="E52" s="217"/>
    </row>
    <row r="53">
      <c r="A53" s="283">
        <v>0.002</v>
      </c>
      <c r="B53" s="274" t="s">
        <v>5921</v>
      </c>
      <c r="C53" s="217"/>
      <c r="D53" s="217"/>
      <c r="E53" s="217"/>
    </row>
    <row r="54">
      <c r="A54" s="283">
        <v>0.002</v>
      </c>
      <c r="B54" s="274" t="s">
        <v>423</v>
      </c>
      <c r="C54" s="217"/>
      <c r="D54" s="217"/>
      <c r="E54" s="217"/>
    </row>
    <row r="55">
      <c r="A55" s="283">
        <v>0.002</v>
      </c>
      <c r="B55" s="274" t="s">
        <v>515</v>
      </c>
      <c r="C55" s="217"/>
      <c r="D55" s="217"/>
      <c r="E55" s="217"/>
    </row>
    <row r="56">
      <c r="A56" s="283">
        <v>0.002</v>
      </c>
      <c r="B56" s="274" t="s">
        <v>589</v>
      </c>
      <c r="C56" s="217"/>
      <c r="D56" s="217"/>
      <c r="E56" s="217"/>
    </row>
    <row r="57">
      <c r="A57" s="283">
        <v>0.0018</v>
      </c>
      <c r="B57" s="274" t="s">
        <v>40</v>
      </c>
      <c r="C57" s="217"/>
      <c r="D57" s="217"/>
      <c r="E57" s="217"/>
    </row>
    <row r="58">
      <c r="A58" s="283">
        <v>0.0018</v>
      </c>
      <c r="B58" s="274" t="s">
        <v>601</v>
      </c>
      <c r="C58" s="217"/>
      <c r="D58" s="217"/>
      <c r="E58" s="217"/>
    </row>
    <row r="59">
      <c r="A59" s="283">
        <v>0.0016</v>
      </c>
      <c r="B59" s="274" t="s">
        <v>138</v>
      </c>
      <c r="C59" s="217"/>
      <c r="D59" s="217"/>
      <c r="E59" s="217"/>
    </row>
    <row r="60">
      <c r="A60" s="283">
        <v>0.0016</v>
      </c>
      <c r="B60" s="274" t="s">
        <v>206</v>
      </c>
      <c r="C60" s="217"/>
      <c r="D60" s="217"/>
      <c r="E60" s="217"/>
    </row>
    <row r="61">
      <c r="A61" s="283">
        <v>0.0016</v>
      </c>
      <c r="B61" s="274" t="s">
        <v>511</v>
      </c>
      <c r="C61" s="217"/>
      <c r="D61" s="217"/>
      <c r="E61" s="217"/>
    </row>
    <row r="62">
      <c r="A62" s="283">
        <v>0.0016</v>
      </c>
      <c r="B62" s="274" t="s">
        <v>4095</v>
      </c>
      <c r="C62" s="217"/>
      <c r="D62" s="217"/>
      <c r="E62" s="217"/>
    </row>
    <row r="63">
      <c r="A63" s="283">
        <v>0.0014</v>
      </c>
      <c r="B63" s="274" t="s">
        <v>87</v>
      </c>
      <c r="C63" s="217"/>
      <c r="D63" s="217"/>
      <c r="E63" s="217"/>
    </row>
    <row r="64">
      <c r="A64" s="283">
        <v>0.0014</v>
      </c>
      <c r="B64" s="274" t="s">
        <v>100</v>
      </c>
      <c r="C64" s="217"/>
      <c r="D64" s="217"/>
      <c r="E64" s="217"/>
    </row>
    <row r="65">
      <c r="A65" s="283">
        <v>0.0014</v>
      </c>
      <c r="B65" s="274" t="s">
        <v>3104</v>
      </c>
      <c r="C65" s="217"/>
      <c r="D65" s="217"/>
      <c r="E65" s="217"/>
    </row>
    <row r="66">
      <c r="A66" s="283">
        <v>0.0014</v>
      </c>
      <c r="B66" s="274" t="s">
        <v>181</v>
      </c>
      <c r="C66" s="217"/>
      <c r="D66" s="217"/>
      <c r="E66" s="217"/>
    </row>
    <row r="67">
      <c r="A67" s="283">
        <v>0.0013</v>
      </c>
      <c r="B67" s="274" t="s">
        <v>80</v>
      </c>
      <c r="C67" s="217"/>
      <c r="D67" s="217"/>
      <c r="E67" s="217"/>
    </row>
    <row r="68">
      <c r="A68" s="283">
        <v>0.0013</v>
      </c>
      <c r="B68" s="274" t="s">
        <v>3315</v>
      </c>
      <c r="C68" s="217"/>
      <c r="D68" s="217"/>
      <c r="E68" s="217"/>
    </row>
    <row r="69">
      <c r="A69" s="283">
        <v>0.0013</v>
      </c>
      <c r="B69" s="274" t="s">
        <v>5771</v>
      </c>
      <c r="C69" s="217"/>
      <c r="D69" s="217"/>
      <c r="E69" s="217"/>
    </row>
    <row r="70">
      <c r="A70" s="283">
        <v>0.0013</v>
      </c>
      <c r="B70" s="274" t="s">
        <v>175</v>
      </c>
      <c r="C70" s="217"/>
      <c r="D70" s="217"/>
      <c r="E70" s="217"/>
    </row>
    <row r="71">
      <c r="A71" s="283">
        <v>0.0013</v>
      </c>
      <c r="B71" s="274" t="s">
        <v>2998</v>
      </c>
      <c r="C71" s="217"/>
      <c r="D71" s="217"/>
      <c r="E71" s="217"/>
    </row>
    <row r="72">
      <c r="A72" s="283">
        <v>0.0011</v>
      </c>
      <c r="B72" s="274" t="s">
        <v>5928</v>
      </c>
      <c r="C72" s="217"/>
      <c r="D72" s="217"/>
      <c r="E72" s="217"/>
    </row>
    <row r="73">
      <c r="A73" s="283">
        <v>9.0E-4</v>
      </c>
      <c r="B73" s="274" t="s">
        <v>3249</v>
      </c>
      <c r="C73" s="217"/>
      <c r="D73" s="217"/>
      <c r="E73" s="217"/>
    </row>
    <row r="74">
      <c r="A74" s="283">
        <v>9.0E-4</v>
      </c>
      <c r="B74" s="274" t="s">
        <v>4363</v>
      </c>
      <c r="C74" s="217"/>
      <c r="D74" s="217"/>
      <c r="E74" s="217"/>
    </row>
    <row r="75">
      <c r="A75" s="283">
        <v>9.0E-4</v>
      </c>
      <c r="B75" s="274" t="s">
        <v>4427</v>
      </c>
      <c r="C75" s="217"/>
      <c r="D75" s="217"/>
      <c r="E75" s="217"/>
    </row>
    <row r="76">
      <c r="A76" s="283">
        <v>7.0E-4</v>
      </c>
      <c r="B76" s="274" t="s">
        <v>82</v>
      </c>
      <c r="C76" s="217"/>
      <c r="D76" s="217"/>
      <c r="E76" s="217"/>
    </row>
    <row r="77">
      <c r="A77" s="283">
        <v>7.0E-4</v>
      </c>
      <c r="B77" s="274" t="s">
        <v>3125</v>
      </c>
      <c r="C77" s="217"/>
      <c r="D77" s="217"/>
      <c r="E77" s="217"/>
    </row>
    <row r="78">
      <c r="A78" s="283">
        <v>7.0E-4</v>
      </c>
      <c r="B78" s="274" t="s">
        <v>3099</v>
      </c>
      <c r="C78" s="217"/>
      <c r="D78" s="217"/>
      <c r="E78" s="217"/>
    </row>
    <row r="79">
      <c r="A79" s="283">
        <v>7.0E-4</v>
      </c>
      <c r="B79" s="274" t="s">
        <v>3108</v>
      </c>
      <c r="C79" s="217"/>
      <c r="D79" s="217"/>
      <c r="E79" s="217"/>
    </row>
    <row r="80">
      <c r="A80" s="283">
        <v>7.0E-4</v>
      </c>
      <c r="B80" s="274" t="s">
        <v>371</v>
      </c>
      <c r="C80" s="217"/>
      <c r="D80" s="217"/>
      <c r="E80" s="217"/>
    </row>
    <row r="81">
      <c r="A81" s="283">
        <v>7.0E-4</v>
      </c>
      <c r="B81" s="274" t="s">
        <v>3288</v>
      </c>
      <c r="C81" s="217"/>
      <c r="D81" s="217"/>
      <c r="E81" s="217"/>
    </row>
    <row r="82">
      <c r="A82" s="283">
        <v>5.0E-4</v>
      </c>
      <c r="B82" s="274" t="s">
        <v>3211</v>
      </c>
      <c r="C82" s="217"/>
      <c r="D82" s="217"/>
      <c r="E82" s="217"/>
    </row>
    <row r="83">
      <c r="A83" s="283">
        <v>5.0E-4</v>
      </c>
      <c r="B83" s="274" t="s">
        <v>115</v>
      </c>
      <c r="C83" s="217"/>
      <c r="D83" s="217"/>
      <c r="E83" s="217"/>
    </row>
    <row r="84">
      <c r="A84" s="283">
        <v>5.0E-4</v>
      </c>
      <c r="B84" s="274" t="s">
        <v>3314</v>
      </c>
      <c r="C84" s="217"/>
      <c r="D84" s="217"/>
      <c r="E84" s="217"/>
    </row>
    <row r="85">
      <c r="A85" s="283">
        <v>5.0E-4</v>
      </c>
      <c r="B85" s="274" t="s">
        <v>3719</v>
      </c>
      <c r="C85" s="217"/>
      <c r="D85" s="217"/>
      <c r="E85" s="217"/>
    </row>
    <row r="86">
      <c r="A86" s="283">
        <v>5.0E-4</v>
      </c>
      <c r="B86" s="274" t="s">
        <v>573</v>
      </c>
      <c r="C86" s="217"/>
      <c r="D86" s="217"/>
      <c r="E86" s="217"/>
    </row>
    <row r="87">
      <c r="A87" s="283">
        <v>5.0E-4</v>
      </c>
      <c r="B87" s="274" t="s">
        <v>589</v>
      </c>
      <c r="C87" s="217"/>
      <c r="D87" s="217"/>
      <c r="E87" s="217"/>
    </row>
    <row r="88">
      <c r="A88" s="283">
        <v>5.0E-4</v>
      </c>
      <c r="B88" s="274" t="s">
        <v>603</v>
      </c>
      <c r="C88" s="217"/>
      <c r="D88" s="217"/>
      <c r="E88" s="217"/>
    </row>
    <row r="89">
      <c r="A89" s="283">
        <v>5.0E-4</v>
      </c>
      <c r="B89" s="274" t="s">
        <v>617</v>
      </c>
      <c r="C89" s="217"/>
      <c r="D89" s="217"/>
      <c r="E89" s="217"/>
    </row>
    <row r="90">
      <c r="A90" s="283">
        <v>5.0E-4</v>
      </c>
      <c r="B90" s="274" t="s">
        <v>774</v>
      </c>
      <c r="C90" s="217"/>
      <c r="D90" s="217"/>
      <c r="E90" s="217"/>
    </row>
    <row r="91">
      <c r="A91" s="283">
        <v>4.0E-4</v>
      </c>
      <c r="B91" s="274" t="s">
        <v>3673</v>
      </c>
      <c r="C91" s="217"/>
      <c r="D91" s="217"/>
      <c r="E91" s="217"/>
    </row>
    <row r="92">
      <c r="A92" s="283">
        <v>4.0E-4</v>
      </c>
      <c r="B92" s="274" t="s">
        <v>3210</v>
      </c>
      <c r="C92" s="217"/>
      <c r="D92" s="217"/>
      <c r="E92" s="217"/>
    </row>
    <row r="93">
      <c r="A93" s="283">
        <v>4.0E-4</v>
      </c>
      <c r="B93" s="274" t="s">
        <v>3138</v>
      </c>
      <c r="C93" s="217"/>
      <c r="D93" s="217"/>
      <c r="E93" s="217"/>
    </row>
    <row r="94">
      <c r="A94" s="283">
        <v>4.0E-4</v>
      </c>
      <c r="B94" s="274" t="s">
        <v>166</v>
      </c>
      <c r="C94" s="217"/>
      <c r="D94" s="217"/>
      <c r="E94" s="217"/>
    </row>
    <row r="95">
      <c r="A95" s="283">
        <v>4.0E-4</v>
      </c>
      <c r="B95" s="274" t="s">
        <v>5762</v>
      </c>
      <c r="C95" s="217"/>
      <c r="D95" s="217"/>
      <c r="E95" s="217"/>
    </row>
    <row r="96">
      <c r="A96" s="283">
        <v>4.0E-4</v>
      </c>
      <c r="B96" s="274" t="s">
        <v>208</v>
      </c>
      <c r="C96" s="217"/>
      <c r="D96" s="217"/>
      <c r="E96" s="217"/>
    </row>
    <row r="97">
      <c r="A97" s="283">
        <v>4.0E-4</v>
      </c>
      <c r="B97" s="274" t="s">
        <v>371</v>
      </c>
      <c r="C97" s="217"/>
      <c r="D97" s="217"/>
      <c r="E97" s="217"/>
    </row>
    <row r="98">
      <c r="A98" s="283">
        <v>4.0E-4</v>
      </c>
      <c r="B98" s="274" t="s">
        <v>5943</v>
      </c>
      <c r="C98" s="217"/>
      <c r="D98" s="217"/>
      <c r="E98" s="217"/>
    </row>
    <row r="99">
      <c r="A99" s="283">
        <v>4.0E-4</v>
      </c>
      <c r="B99" s="274" t="s">
        <v>603</v>
      </c>
      <c r="C99" s="217"/>
      <c r="D99" s="217"/>
      <c r="E99" s="217"/>
    </row>
    <row r="100">
      <c r="A100" s="283">
        <v>4.0E-4</v>
      </c>
      <c r="B100" s="274" t="s">
        <v>3475</v>
      </c>
      <c r="C100" s="217"/>
      <c r="D100" s="217"/>
      <c r="E100" s="217"/>
    </row>
    <row r="101">
      <c r="A101" s="283">
        <v>4.0E-4</v>
      </c>
      <c r="B101" s="274" t="s">
        <v>4320</v>
      </c>
      <c r="C101" s="217"/>
      <c r="D101" s="217"/>
      <c r="E101" s="217"/>
    </row>
    <row r="102">
      <c r="A102" s="283">
        <v>4.0E-4</v>
      </c>
      <c r="B102" s="274" t="s">
        <v>604</v>
      </c>
      <c r="C102" s="217"/>
      <c r="D102" s="217"/>
      <c r="E102" s="217"/>
    </row>
    <row r="103">
      <c r="A103" s="283">
        <v>4.0E-4</v>
      </c>
      <c r="B103" s="274" t="s">
        <v>5694</v>
      </c>
      <c r="C103" s="217"/>
      <c r="D103" s="217"/>
      <c r="E103" s="217"/>
    </row>
    <row r="104">
      <c r="A104" s="283">
        <v>4.0E-4</v>
      </c>
      <c r="B104" s="274" t="s">
        <v>3655</v>
      </c>
      <c r="C104" s="217"/>
      <c r="D104" s="217"/>
      <c r="E104" s="217"/>
    </row>
    <row r="105">
      <c r="A105" s="283">
        <v>2.0E-4</v>
      </c>
      <c r="B105" s="274" t="s">
        <v>5944</v>
      </c>
      <c r="C105" s="217"/>
      <c r="D105" s="217"/>
      <c r="E105" s="217"/>
    </row>
    <row r="106">
      <c r="A106" s="283">
        <v>2.0E-4</v>
      </c>
      <c r="B106" s="274" t="s">
        <v>3372</v>
      </c>
      <c r="C106" s="217"/>
      <c r="D106" s="217"/>
      <c r="E106" s="217"/>
    </row>
    <row r="107">
      <c r="A107" s="283">
        <v>2.0E-4</v>
      </c>
      <c r="B107" s="274" t="s">
        <v>111</v>
      </c>
      <c r="C107" s="217"/>
      <c r="D107" s="217"/>
      <c r="E107" s="217"/>
    </row>
    <row r="108">
      <c r="A108" s="283">
        <v>2.0E-4</v>
      </c>
      <c r="B108" s="274" t="s">
        <v>113</v>
      </c>
      <c r="C108" s="217"/>
      <c r="D108" s="217"/>
      <c r="E108" s="217"/>
    </row>
    <row r="109">
      <c r="A109" s="283">
        <v>2.0E-4</v>
      </c>
      <c r="B109" s="274" t="s">
        <v>113</v>
      </c>
      <c r="C109" s="217"/>
      <c r="D109" s="217"/>
      <c r="E109" s="217"/>
    </row>
    <row r="110">
      <c r="A110" s="283">
        <v>2.0E-4</v>
      </c>
      <c r="B110" s="274" t="s">
        <v>113</v>
      </c>
      <c r="C110" s="217"/>
      <c r="D110" s="217"/>
      <c r="E110" s="217"/>
    </row>
    <row r="111">
      <c r="A111" s="283">
        <v>2.0E-4</v>
      </c>
      <c r="B111" s="274" t="s">
        <v>3127</v>
      </c>
      <c r="C111" s="217"/>
      <c r="D111" s="217"/>
      <c r="E111" s="217"/>
    </row>
    <row r="112">
      <c r="A112" s="283">
        <v>2.0E-4</v>
      </c>
      <c r="B112" s="274" t="s">
        <v>126</v>
      </c>
      <c r="C112" s="217"/>
      <c r="D112" s="217"/>
      <c r="E112" s="217"/>
    </row>
    <row r="113">
      <c r="A113" s="283">
        <v>2.0E-4</v>
      </c>
      <c r="B113" s="274" t="s">
        <v>5948</v>
      </c>
      <c r="C113" s="217"/>
      <c r="D113" s="217"/>
      <c r="E113" s="217"/>
    </row>
    <row r="114">
      <c r="A114" s="283">
        <v>2.0E-4</v>
      </c>
      <c r="B114" s="274" t="s">
        <v>3965</v>
      </c>
      <c r="C114" s="217"/>
      <c r="D114" s="217"/>
      <c r="E114" s="217"/>
    </row>
    <row r="115">
      <c r="A115" s="283">
        <v>2.0E-4</v>
      </c>
      <c r="B115" s="274" t="s">
        <v>3209</v>
      </c>
      <c r="C115" s="217"/>
      <c r="D115" s="217"/>
      <c r="E115" s="217"/>
    </row>
    <row r="116">
      <c r="A116" s="283">
        <v>2.0E-4</v>
      </c>
      <c r="B116" s="274" t="s">
        <v>5951</v>
      </c>
      <c r="C116" s="217"/>
      <c r="D116" s="217"/>
      <c r="E116" s="217"/>
    </row>
    <row r="117">
      <c r="A117" s="283">
        <v>2.0E-4</v>
      </c>
      <c r="B117" s="274" t="s">
        <v>5953</v>
      </c>
      <c r="C117" s="217"/>
      <c r="D117" s="217"/>
      <c r="E117" s="217"/>
    </row>
    <row r="118">
      <c r="A118" s="283">
        <v>2.0E-4</v>
      </c>
      <c r="B118" s="274" t="s">
        <v>3340</v>
      </c>
      <c r="C118" s="217"/>
      <c r="D118" s="217"/>
      <c r="E118" s="217"/>
    </row>
    <row r="119">
      <c r="A119" s="283">
        <v>2.0E-4</v>
      </c>
      <c r="B119" s="274" t="s">
        <v>3709</v>
      </c>
      <c r="C119" s="217"/>
      <c r="D119" s="217"/>
      <c r="E119" s="217"/>
    </row>
    <row r="120">
      <c r="A120" s="283">
        <v>2.0E-4</v>
      </c>
      <c r="B120" s="274" t="s">
        <v>247</v>
      </c>
      <c r="C120" s="217"/>
      <c r="D120" s="217"/>
      <c r="E120" s="217"/>
    </row>
    <row r="121">
      <c r="A121" s="283">
        <v>2.0E-4</v>
      </c>
      <c r="B121" s="274" t="s">
        <v>352</v>
      </c>
      <c r="C121" s="217"/>
      <c r="D121" s="217"/>
      <c r="E121" s="217"/>
    </row>
    <row r="122">
      <c r="A122" s="283">
        <v>2.0E-4</v>
      </c>
      <c r="B122" s="274" t="s">
        <v>3347</v>
      </c>
      <c r="C122" s="217"/>
      <c r="D122" s="217"/>
      <c r="E122" s="217"/>
    </row>
    <row r="123">
      <c r="A123" s="283">
        <v>2.0E-4</v>
      </c>
      <c r="B123" s="274" t="s">
        <v>371</v>
      </c>
      <c r="C123" s="217"/>
      <c r="D123" s="217"/>
      <c r="E123" s="217"/>
    </row>
    <row r="124">
      <c r="A124" s="283">
        <v>2.0E-4</v>
      </c>
      <c r="B124" s="274" t="s">
        <v>3525</v>
      </c>
      <c r="C124" s="217"/>
      <c r="D124" s="217"/>
      <c r="E124" s="217"/>
    </row>
    <row r="125">
      <c r="A125" s="283">
        <v>2.0E-4</v>
      </c>
      <c r="B125" s="274" t="s">
        <v>3198</v>
      </c>
      <c r="C125" s="217"/>
      <c r="D125" s="217"/>
      <c r="E125" s="217"/>
    </row>
    <row r="126">
      <c r="A126" s="283">
        <v>2.0E-4</v>
      </c>
      <c r="B126" s="274" t="s">
        <v>376</v>
      </c>
      <c r="C126" s="217"/>
      <c r="D126" s="217"/>
      <c r="E126" s="217"/>
    </row>
    <row r="127">
      <c r="A127" s="283">
        <v>2.0E-4</v>
      </c>
      <c r="B127" s="274" t="s">
        <v>3488</v>
      </c>
      <c r="C127" s="217"/>
      <c r="D127" s="217"/>
      <c r="E127" s="217"/>
    </row>
    <row r="128">
      <c r="A128" s="283">
        <v>2.0E-4</v>
      </c>
      <c r="B128" s="274" t="s">
        <v>477</v>
      </c>
      <c r="C128" s="217"/>
      <c r="D128" s="217"/>
      <c r="E128" s="217"/>
    </row>
    <row r="129">
      <c r="A129" s="283">
        <v>2.0E-4</v>
      </c>
      <c r="B129" s="274" t="s">
        <v>4260</v>
      </c>
      <c r="C129" s="217"/>
      <c r="D129" s="217"/>
      <c r="E129" s="217"/>
    </row>
    <row r="130">
      <c r="A130" s="283">
        <v>2.0E-4</v>
      </c>
      <c r="B130" s="274" t="s">
        <v>3178</v>
      </c>
      <c r="C130" s="217"/>
      <c r="D130" s="217"/>
      <c r="E130" s="217"/>
    </row>
    <row r="131">
      <c r="A131" s="283">
        <v>2.0E-4</v>
      </c>
      <c r="B131" s="274" t="s">
        <v>3950</v>
      </c>
      <c r="C131" s="217"/>
      <c r="D131" s="217"/>
      <c r="E131" s="217"/>
    </row>
    <row r="132">
      <c r="A132" s="283">
        <v>2.0E-4</v>
      </c>
      <c r="B132" s="274" t="s">
        <v>3148</v>
      </c>
      <c r="C132" s="217"/>
      <c r="D132" s="217"/>
      <c r="E132" s="217"/>
    </row>
    <row r="133">
      <c r="A133" s="283">
        <v>2.0E-4</v>
      </c>
      <c r="B133" s="274" t="s">
        <v>494</v>
      </c>
      <c r="C133" s="217"/>
      <c r="D133" s="217"/>
      <c r="E133" s="217"/>
    </row>
    <row r="134">
      <c r="A134" s="283">
        <v>2.0E-4</v>
      </c>
      <c r="B134" s="274" t="s">
        <v>5919</v>
      </c>
      <c r="C134" s="217"/>
      <c r="D134" s="217"/>
      <c r="E134" s="217"/>
    </row>
    <row r="135">
      <c r="A135" s="283">
        <v>2.0E-4</v>
      </c>
      <c r="B135" s="274" t="s">
        <v>4652</v>
      </c>
      <c r="C135" s="217"/>
      <c r="D135" s="217"/>
      <c r="E135" s="217"/>
    </row>
    <row r="136">
      <c r="A136" s="283">
        <v>2.0E-4</v>
      </c>
      <c r="B136" s="274" t="s">
        <v>5966</v>
      </c>
      <c r="C136" s="217"/>
      <c r="D136" s="217"/>
      <c r="E136" s="217"/>
    </row>
    <row r="137">
      <c r="A137" s="283">
        <v>2.0E-4</v>
      </c>
      <c r="B137" s="274" t="s">
        <v>4662</v>
      </c>
      <c r="C137" s="217"/>
      <c r="D137" s="217"/>
      <c r="E137" s="217"/>
    </row>
    <row r="138">
      <c r="A138" s="283">
        <v>2.0E-4</v>
      </c>
      <c r="B138" s="274" t="s">
        <v>5968</v>
      </c>
      <c r="C138" s="217"/>
      <c r="D138" s="217"/>
      <c r="E138" s="217"/>
    </row>
    <row r="139">
      <c r="A139" s="283">
        <v>2.0E-4</v>
      </c>
      <c r="B139" s="274" t="s">
        <v>515</v>
      </c>
      <c r="C139" s="217"/>
      <c r="D139" s="217"/>
      <c r="E139" s="217"/>
    </row>
    <row r="140">
      <c r="A140" s="283">
        <v>2.0E-4</v>
      </c>
      <c r="B140" s="274" t="s">
        <v>515</v>
      </c>
      <c r="C140" s="217"/>
      <c r="D140" s="217"/>
      <c r="E140" s="217"/>
    </row>
    <row r="141">
      <c r="A141" s="283">
        <v>2.0E-4</v>
      </c>
      <c r="B141" s="274" t="s">
        <v>515</v>
      </c>
      <c r="C141" s="217"/>
      <c r="D141" s="217"/>
      <c r="E141" s="217"/>
    </row>
    <row r="142">
      <c r="A142" s="283">
        <v>2.0E-4</v>
      </c>
      <c r="B142" s="274" t="s">
        <v>3477</v>
      </c>
      <c r="C142" s="217"/>
      <c r="D142" s="217"/>
      <c r="E142" s="217"/>
    </row>
    <row r="143">
      <c r="A143" s="283">
        <v>2.0E-4</v>
      </c>
      <c r="B143" s="274" t="s">
        <v>5920</v>
      </c>
      <c r="C143" s="217"/>
      <c r="D143" s="217"/>
      <c r="E143" s="217"/>
    </row>
    <row r="144">
      <c r="A144" s="283">
        <v>2.0E-4</v>
      </c>
      <c r="B144" s="274" t="s">
        <v>4095</v>
      </c>
      <c r="C144" s="217"/>
      <c r="D144" s="217"/>
      <c r="E144" s="217"/>
    </row>
    <row r="145">
      <c r="A145" s="283">
        <v>2.0E-4</v>
      </c>
      <c r="B145" s="274" t="s">
        <v>603</v>
      </c>
      <c r="C145" s="217"/>
      <c r="D145" s="217"/>
      <c r="E145" s="217"/>
    </row>
    <row r="146">
      <c r="A146" s="283">
        <v>2.0E-4</v>
      </c>
      <c r="B146" s="274" t="s">
        <v>3326</v>
      </c>
      <c r="C146" s="217"/>
      <c r="D146" s="217"/>
      <c r="E146" s="217"/>
    </row>
    <row r="147">
      <c r="A147" s="283">
        <v>2.0E-4</v>
      </c>
      <c r="B147" s="274" t="s">
        <v>5975</v>
      </c>
      <c r="C147" s="217"/>
      <c r="D147" s="217"/>
      <c r="E147" s="217"/>
    </row>
    <row r="148">
      <c r="A148" s="283">
        <v>2.0E-4</v>
      </c>
      <c r="B148" s="274" t="s">
        <v>5691</v>
      </c>
      <c r="C148" s="217"/>
      <c r="D148" s="217"/>
      <c r="E148" s="217"/>
    </row>
    <row r="149">
      <c r="A149" s="283">
        <v>2.0E-4</v>
      </c>
      <c r="B149" s="274" t="s">
        <v>627</v>
      </c>
      <c r="C149" s="217"/>
      <c r="D149" s="217"/>
      <c r="E149" s="217"/>
    </row>
    <row r="150">
      <c r="A150" s="283">
        <v>2.0E-4</v>
      </c>
      <c r="B150" s="274" t="s">
        <v>633</v>
      </c>
      <c r="C150" s="217"/>
      <c r="D150" s="217"/>
      <c r="E150" s="217"/>
    </row>
    <row r="151">
      <c r="A151" s="283">
        <v>2.0E-4</v>
      </c>
      <c r="B151" s="274" t="s">
        <v>635</v>
      </c>
      <c r="C151" s="217"/>
      <c r="D151" s="217"/>
      <c r="E151" s="217"/>
    </row>
    <row r="152">
      <c r="A152" s="283">
        <v>2.0E-4</v>
      </c>
      <c r="B152" s="274" t="s">
        <v>5978</v>
      </c>
      <c r="C152" s="217"/>
      <c r="D152" s="217"/>
      <c r="E152" s="217"/>
    </row>
    <row r="153">
      <c r="A153" s="283">
        <v>2.0E-4</v>
      </c>
      <c r="B153" s="274" t="s">
        <v>3682</v>
      </c>
      <c r="C153" s="217"/>
      <c r="D153" s="217"/>
      <c r="E153" s="217"/>
    </row>
    <row r="154">
      <c r="A154" s="283">
        <v>2.0E-4</v>
      </c>
      <c r="B154" s="274" t="s">
        <v>3954</v>
      </c>
      <c r="C154" s="217"/>
      <c r="D154" s="217"/>
      <c r="E154" s="217"/>
    </row>
    <row r="155">
      <c r="A155" s="283">
        <v>2.0E-4</v>
      </c>
      <c r="B155" s="274" t="s">
        <v>5979</v>
      </c>
      <c r="C155" s="217"/>
      <c r="D155" s="217"/>
      <c r="E155" s="217"/>
    </row>
    <row r="156">
      <c r="A156" s="292"/>
      <c r="B156" s="293"/>
      <c r="C156" s="217"/>
      <c r="D156" s="217"/>
      <c r="E156" s="217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2.71"/>
    <col customWidth="1" min="2" max="2" width="119.14"/>
  </cols>
  <sheetData>
    <row r="1">
      <c r="A1" s="299" t="s">
        <v>5907</v>
      </c>
      <c r="B1" s="274" t="s">
        <v>5909</v>
      </c>
      <c r="C1" s="310" t="s">
        <v>1</v>
      </c>
      <c r="D1" s="293"/>
      <c r="E1" s="310" t="s">
        <v>5929</v>
      </c>
      <c r="F1" s="217"/>
    </row>
    <row r="2">
      <c r="A2" s="299" t="s">
        <v>5930</v>
      </c>
      <c r="B2" s="274"/>
      <c r="C2" s="310"/>
      <c r="D2" s="293"/>
      <c r="E2" s="310">
        <v>133.0</v>
      </c>
      <c r="F2" s="217"/>
    </row>
    <row r="3">
      <c r="A3" s="283">
        <v>0.2443</v>
      </c>
      <c r="B3" s="274" t="s">
        <v>465</v>
      </c>
      <c r="C3" s="311" t="s">
        <v>5819</v>
      </c>
      <c r="D3" s="217"/>
      <c r="E3" s="219">
        <v>5.0</v>
      </c>
      <c r="F3" s="217"/>
    </row>
    <row r="4">
      <c r="A4" s="283">
        <v>0.1015</v>
      </c>
      <c r="B4" s="274" t="s">
        <v>629</v>
      </c>
      <c r="C4" s="311" t="s">
        <v>5931</v>
      </c>
      <c r="D4" s="217"/>
      <c r="E4" s="219">
        <v>2.0</v>
      </c>
      <c r="F4" s="217"/>
    </row>
    <row r="5">
      <c r="A5" s="283">
        <v>0.0811</v>
      </c>
      <c r="B5" s="274" t="s">
        <v>785</v>
      </c>
      <c r="C5" s="311" t="s">
        <v>5825</v>
      </c>
      <c r="D5" s="217"/>
      <c r="E5" s="219">
        <v>1.0</v>
      </c>
      <c r="F5" s="217"/>
    </row>
    <row r="6">
      <c r="A6" s="283">
        <v>0.0676</v>
      </c>
      <c r="B6" s="274" t="s">
        <v>511</v>
      </c>
      <c r="C6" s="311" t="s">
        <v>5932</v>
      </c>
      <c r="D6" s="217"/>
      <c r="E6" s="219">
        <v>4.0</v>
      </c>
      <c r="F6" s="217"/>
    </row>
    <row r="7">
      <c r="A7" s="283">
        <v>0.0608</v>
      </c>
      <c r="B7" s="274" t="s">
        <v>204</v>
      </c>
      <c r="C7" s="311" t="s">
        <v>5805</v>
      </c>
      <c r="D7" s="217"/>
      <c r="E7" s="219">
        <v>1.0</v>
      </c>
      <c r="F7" s="217"/>
    </row>
    <row r="8">
      <c r="A8" s="283">
        <v>0.0503</v>
      </c>
      <c r="B8" s="274" t="s">
        <v>58</v>
      </c>
      <c r="C8" s="311" t="s">
        <v>5933</v>
      </c>
      <c r="D8" s="217"/>
      <c r="E8" s="219">
        <v>1.0</v>
      </c>
      <c r="F8" s="217"/>
    </row>
    <row r="9">
      <c r="A9" s="283">
        <v>0.0403</v>
      </c>
      <c r="B9" s="274" t="s">
        <v>175</v>
      </c>
      <c r="C9" s="311" t="s">
        <v>5436</v>
      </c>
      <c r="D9" s="217"/>
      <c r="E9" s="219">
        <v>1.0</v>
      </c>
      <c r="F9" s="217"/>
    </row>
    <row r="10">
      <c r="A10" s="283">
        <v>0.0331</v>
      </c>
      <c r="B10" s="274" t="s">
        <v>397</v>
      </c>
      <c r="C10" s="311" t="s">
        <v>5657</v>
      </c>
      <c r="D10" s="217"/>
      <c r="E10" s="219">
        <v>1.0</v>
      </c>
      <c r="F10" s="217"/>
    </row>
    <row r="11">
      <c r="A11" s="283">
        <v>0.0314</v>
      </c>
      <c r="B11" s="274" t="s">
        <v>532</v>
      </c>
      <c r="C11" s="311" t="s">
        <v>5805</v>
      </c>
      <c r="D11" s="217"/>
      <c r="E11" s="219">
        <v>1.0</v>
      </c>
      <c r="F11" s="217"/>
    </row>
    <row r="12">
      <c r="A12" s="283">
        <v>0.0246</v>
      </c>
      <c r="B12" s="274" t="s">
        <v>70</v>
      </c>
      <c r="C12" s="311" t="s">
        <v>4953</v>
      </c>
      <c r="D12" s="217"/>
      <c r="E12" s="219">
        <v>1.0</v>
      </c>
      <c r="F12" s="217"/>
    </row>
    <row r="13">
      <c r="A13" s="283">
        <v>0.0182</v>
      </c>
      <c r="B13" s="274" t="s">
        <v>599</v>
      </c>
      <c r="C13" s="311" t="s">
        <v>5934</v>
      </c>
      <c r="D13" s="217"/>
      <c r="E13" s="219">
        <v>1.0</v>
      </c>
      <c r="F13" s="217"/>
    </row>
    <row r="14">
      <c r="A14" s="283">
        <v>0.018</v>
      </c>
      <c r="B14" s="274" t="s">
        <v>140</v>
      </c>
      <c r="C14" s="311" t="s">
        <v>5935</v>
      </c>
      <c r="D14" s="217"/>
      <c r="E14" s="219">
        <v>1.0</v>
      </c>
      <c r="F14" s="217"/>
    </row>
    <row r="15">
      <c r="A15" s="283">
        <v>0.0144</v>
      </c>
      <c r="B15" s="274" t="s">
        <v>117</v>
      </c>
      <c r="C15" s="311" t="s">
        <v>5936</v>
      </c>
      <c r="D15" s="217"/>
      <c r="E15" s="219">
        <v>6.0</v>
      </c>
      <c r="F15" s="217"/>
    </row>
    <row r="16">
      <c r="A16" s="283">
        <v>0.0122</v>
      </c>
      <c r="B16" s="274" t="s">
        <v>774</v>
      </c>
      <c r="C16" s="311" t="s">
        <v>5937</v>
      </c>
      <c r="D16" s="217"/>
      <c r="E16" s="219">
        <v>2.0</v>
      </c>
      <c r="F16" s="217"/>
    </row>
    <row r="17">
      <c r="A17" s="283">
        <v>0.0116</v>
      </c>
      <c r="B17" s="274" t="s">
        <v>193</v>
      </c>
      <c r="C17" s="311" t="s">
        <v>5938</v>
      </c>
      <c r="D17" s="217"/>
      <c r="E17" s="219">
        <v>1.0</v>
      </c>
      <c r="F17" s="217"/>
    </row>
    <row r="18">
      <c r="A18" s="283">
        <v>0.0113</v>
      </c>
      <c r="B18" s="274" t="s">
        <v>625</v>
      </c>
      <c r="C18" s="311" t="s">
        <v>5939</v>
      </c>
      <c r="D18" s="217"/>
      <c r="E18" s="219">
        <v>1.0</v>
      </c>
      <c r="F18" s="217"/>
    </row>
    <row r="19">
      <c r="A19" s="283">
        <v>0.0109</v>
      </c>
      <c r="B19" s="274" t="s">
        <v>481</v>
      </c>
      <c r="C19" s="311" t="s">
        <v>5940</v>
      </c>
      <c r="D19" s="217"/>
      <c r="E19" s="219">
        <v>1.0</v>
      </c>
      <c r="F19" s="217"/>
    </row>
    <row r="20">
      <c r="A20" s="285">
        <v>0.0106</v>
      </c>
      <c r="B20" s="287" t="s">
        <v>115</v>
      </c>
      <c r="C20" s="312" t="s">
        <v>5941</v>
      </c>
      <c r="D20" s="225"/>
      <c r="E20" s="224">
        <v>2.0</v>
      </c>
      <c r="F20" s="225"/>
    </row>
    <row r="21">
      <c r="A21" s="283">
        <v>0.0084</v>
      </c>
      <c r="B21" s="274" t="s">
        <v>627</v>
      </c>
      <c r="C21" s="313"/>
      <c r="D21" s="217"/>
      <c r="E21" s="219">
        <v>1.0</v>
      </c>
      <c r="F21" s="217"/>
    </row>
    <row r="22">
      <c r="A22" s="283">
        <v>0.0067</v>
      </c>
      <c r="B22" s="274" t="s">
        <v>42</v>
      </c>
      <c r="C22" s="313"/>
      <c r="D22" s="217"/>
      <c r="E22" s="219">
        <v>1.0</v>
      </c>
      <c r="F22" s="217"/>
    </row>
    <row r="23">
      <c r="A23" s="283">
        <v>0.0067</v>
      </c>
      <c r="B23" s="274" t="s">
        <v>146</v>
      </c>
      <c r="C23" s="313"/>
      <c r="D23" s="217"/>
      <c r="E23" s="219">
        <v>1.0</v>
      </c>
      <c r="F23" s="217"/>
    </row>
    <row r="24">
      <c r="A24" s="283">
        <v>0.0056</v>
      </c>
      <c r="B24" s="274" t="s">
        <v>3536</v>
      </c>
      <c r="C24" s="313"/>
      <c r="D24" s="217"/>
      <c r="E24" s="219">
        <v>2.0</v>
      </c>
      <c r="F24" s="217"/>
    </row>
    <row r="25">
      <c r="A25" s="283">
        <v>0.0055</v>
      </c>
      <c r="B25" s="274" t="s">
        <v>3128</v>
      </c>
      <c r="C25" s="313"/>
      <c r="D25" s="217"/>
      <c r="E25" s="219">
        <v>1.0</v>
      </c>
      <c r="F25" s="217"/>
    </row>
    <row r="26">
      <c r="A26" s="283">
        <v>0.005</v>
      </c>
      <c r="B26" s="274" t="s">
        <v>456</v>
      </c>
      <c r="C26" s="313"/>
      <c r="D26" s="217"/>
      <c r="E26" s="219">
        <v>1.0</v>
      </c>
      <c r="F26" s="217"/>
    </row>
    <row r="27">
      <c r="A27" s="283">
        <v>0.0049</v>
      </c>
      <c r="B27" s="274" t="s">
        <v>5952</v>
      </c>
      <c r="C27" s="313"/>
      <c r="D27" s="217"/>
      <c r="E27" s="219">
        <v>2.0</v>
      </c>
      <c r="F27" s="217"/>
    </row>
    <row r="28">
      <c r="A28" s="283">
        <v>0.0046</v>
      </c>
      <c r="B28" s="274" t="s">
        <v>310</v>
      </c>
      <c r="C28" s="313"/>
      <c r="D28" s="217"/>
      <c r="E28" s="219">
        <v>2.0</v>
      </c>
      <c r="F28" s="217"/>
    </row>
    <row r="29">
      <c r="A29" s="283">
        <v>0.0045</v>
      </c>
      <c r="B29" s="274" t="s">
        <v>78</v>
      </c>
      <c r="C29" s="313"/>
      <c r="D29" s="217"/>
      <c r="E29" s="219">
        <v>1.0</v>
      </c>
      <c r="F29" s="217"/>
    </row>
    <row r="30">
      <c r="A30" s="283">
        <v>0.0045</v>
      </c>
      <c r="B30" s="274" t="s">
        <v>5955</v>
      </c>
      <c r="C30" s="313"/>
      <c r="D30" s="217"/>
      <c r="E30" s="219">
        <v>1.0</v>
      </c>
      <c r="F30" s="217"/>
    </row>
    <row r="31">
      <c r="A31" s="283">
        <v>0.0044</v>
      </c>
      <c r="B31" s="274" t="s">
        <v>142</v>
      </c>
      <c r="C31" s="313"/>
      <c r="D31" s="217"/>
      <c r="E31" s="219">
        <v>1.0</v>
      </c>
      <c r="F31" s="217"/>
    </row>
    <row r="32">
      <c r="A32" s="283">
        <v>0.0043</v>
      </c>
      <c r="B32" s="274" t="s">
        <v>150</v>
      </c>
      <c r="C32" s="313"/>
      <c r="D32" s="217"/>
      <c r="E32" s="219">
        <v>2.0</v>
      </c>
      <c r="F32" s="217"/>
    </row>
    <row r="33">
      <c r="A33" s="283">
        <v>0.0041</v>
      </c>
      <c r="B33" s="274" t="s">
        <v>132</v>
      </c>
      <c r="C33" s="313"/>
      <c r="D33" s="217"/>
      <c r="E33" s="219">
        <v>1.0</v>
      </c>
      <c r="F33" s="217"/>
    </row>
    <row r="34">
      <c r="A34" s="283">
        <v>0.004</v>
      </c>
      <c r="B34" s="274" t="s">
        <v>515</v>
      </c>
      <c r="C34" s="313"/>
      <c r="D34" s="217"/>
      <c r="E34" s="219">
        <v>2.0</v>
      </c>
      <c r="F34" s="217"/>
    </row>
    <row r="35">
      <c r="A35" s="283">
        <v>0.004</v>
      </c>
      <c r="B35" s="274" t="s">
        <v>111</v>
      </c>
      <c r="C35" s="313"/>
      <c r="D35" s="217"/>
      <c r="E35" s="219">
        <v>1.0</v>
      </c>
      <c r="F35" s="217"/>
    </row>
    <row r="36">
      <c r="A36" s="283">
        <v>0.004</v>
      </c>
      <c r="B36" s="274" t="s">
        <v>604</v>
      </c>
      <c r="C36" s="313"/>
      <c r="D36" s="217"/>
      <c r="E36" s="219">
        <v>1.0</v>
      </c>
      <c r="F36" s="217"/>
    </row>
    <row r="37">
      <c r="A37" s="283">
        <v>0.0038</v>
      </c>
      <c r="B37" s="274" t="s">
        <v>154</v>
      </c>
      <c r="C37" s="313"/>
      <c r="D37" s="217"/>
      <c r="E37" s="219">
        <v>1.0</v>
      </c>
      <c r="F37" s="217"/>
    </row>
    <row r="38">
      <c r="A38" s="283">
        <v>0.0036</v>
      </c>
      <c r="B38" s="274" t="s">
        <v>3114</v>
      </c>
      <c r="C38" s="313"/>
      <c r="D38" s="217"/>
      <c r="E38" s="219">
        <v>1.0</v>
      </c>
      <c r="F38" s="217"/>
    </row>
    <row r="39">
      <c r="A39" s="283">
        <v>0.0035</v>
      </c>
      <c r="B39" s="274" t="s">
        <v>202</v>
      </c>
      <c r="C39" s="313"/>
      <c r="D39" s="217"/>
      <c r="E39" s="219">
        <v>2.0</v>
      </c>
      <c r="F39" s="217"/>
    </row>
    <row r="40">
      <c r="A40" s="283">
        <v>0.0031</v>
      </c>
      <c r="B40" s="274" t="s">
        <v>603</v>
      </c>
      <c r="C40" s="313"/>
      <c r="D40" s="217"/>
      <c r="E40" s="219">
        <v>1.0</v>
      </c>
      <c r="F40" s="217"/>
    </row>
    <row r="41">
      <c r="A41" s="283">
        <v>0.0029</v>
      </c>
      <c r="B41" s="274" t="s">
        <v>490</v>
      </c>
      <c r="C41" s="313"/>
      <c r="D41" s="217"/>
      <c r="E41" s="219">
        <v>2.0</v>
      </c>
      <c r="F41" s="217"/>
    </row>
    <row r="42">
      <c r="A42" s="283">
        <v>0.0029</v>
      </c>
      <c r="B42" s="274" t="s">
        <v>2998</v>
      </c>
      <c r="C42" s="313"/>
      <c r="D42" s="217"/>
      <c r="E42" s="219">
        <v>1.0</v>
      </c>
      <c r="F42" s="217"/>
    </row>
    <row r="43">
      <c r="A43" s="283">
        <v>0.0026</v>
      </c>
      <c r="B43" s="274" t="s">
        <v>3652</v>
      </c>
      <c r="C43" s="313"/>
      <c r="D43" s="217"/>
      <c r="E43" s="219">
        <v>1.0</v>
      </c>
      <c r="F43" s="217"/>
    </row>
    <row r="44">
      <c r="A44" s="283">
        <v>0.0023</v>
      </c>
      <c r="B44" s="274" t="s">
        <v>5964</v>
      </c>
      <c r="C44" s="313"/>
      <c r="D44" s="217"/>
      <c r="E44" s="219">
        <v>1.0</v>
      </c>
      <c r="F44" s="217"/>
    </row>
    <row r="45">
      <c r="A45" s="283">
        <v>0.0022</v>
      </c>
      <c r="B45" s="274" t="s">
        <v>181</v>
      </c>
      <c r="C45" s="313"/>
      <c r="D45" s="217"/>
      <c r="E45" s="219">
        <v>1.0</v>
      </c>
      <c r="F45" s="217"/>
    </row>
    <row r="46">
      <c r="A46" s="283">
        <v>0.0019</v>
      </c>
      <c r="B46" s="274" t="s">
        <v>87</v>
      </c>
      <c r="C46" s="313"/>
      <c r="D46" s="217"/>
      <c r="E46" s="219">
        <v>1.0</v>
      </c>
      <c r="F46" s="217"/>
    </row>
    <row r="47">
      <c r="A47" s="283">
        <v>0.0019</v>
      </c>
      <c r="B47" s="274" t="s">
        <v>173</v>
      </c>
      <c r="C47" s="313"/>
      <c r="D47" s="217"/>
      <c r="E47" s="219">
        <v>1.0</v>
      </c>
      <c r="F47" s="217"/>
    </row>
    <row r="48">
      <c r="A48" s="283">
        <v>0.0018</v>
      </c>
      <c r="B48" s="274" t="s">
        <v>200</v>
      </c>
      <c r="C48" s="313"/>
      <c r="D48" s="217"/>
      <c r="E48" s="219">
        <v>1.0</v>
      </c>
      <c r="F48" s="217"/>
    </row>
    <row r="49">
      <c r="A49" s="283">
        <v>0.0017</v>
      </c>
      <c r="B49" s="274" t="s">
        <v>3372</v>
      </c>
      <c r="C49" s="313"/>
      <c r="D49" s="217"/>
      <c r="E49" s="219">
        <v>2.0</v>
      </c>
      <c r="F49" s="217"/>
    </row>
    <row r="50">
      <c r="A50" s="283">
        <v>0.0017</v>
      </c>
      <c r="B50" s="274" t="s">
        <v>3211</v>
      </c>
      <c r="C50" s="313"/>
      <c r="D50" s="217"/>
      <c r="E50" s="219">
        <v>1.0</v>
      </c>
      <c r="F50" s="217"/>
    </row>
    <row r="51">
      <c r="A51" s="283">
        <v>0.0016</v>
      </c>
      <c r="B51" s="274" t="s">
        <v>30</v>
      </c>
      <c r="C51" s="313"/>
      <c r="D51" s="217"/>
      <c r="E51" s="219">
        <v>2.0</v>
      </c>
      <c r="F51" s="217"/>
    </row>
    <row r="52">
      <c r="A52" s="283">
        <v>0.0016</v>
      </c>
      <c r="B52" s="274" t="s">
        <v>3053</v>
      </c>
      <c r="C52" s="313"/>
      <c r="D52" s="217"/>
      <c r="E52" s="219">
        <v>1.0</v>
      </c>
      <c r="F52" s="217"/>
    </row>
    <row r="53">
      <c r="A53" s="283">
        <v>0.0016</v>
      </c>
      <c r="B53" s="274" t="s">
        <v>206</v>
      </c>
      <c r="C53" s="313"/>
      <c r="D53" s="217"/>
      <c r="E53" s="219">
        <v>1.0</v>
      </c>
      <c r="F53" s="217"/>
    </row>
    <row r="54">
      <c r="A54" s="283">
        <v>0.0016</v>
      </c>
      <c r="B54" s="274" t="s">
        <v>373</v>
      </c>
      <c r="C54" s="313"/>
      <c r="D54" s="217"/>
      <c r="E54" s="219">
        <v>1.0</v>
      </c>
      <c r="F54" s="217"/>
    </row>
    <row r="55">
      <c r="A55" s="283">
        <v>0.0015</v>
      </c>
      <c r="B55" s="274" t="s">
        <v>320</v>
      </c>
      <c r="C55" s="313"/>
      <c r="D55" s="217"/>
      <c r="E55" s="219">
        <v>1.0</v>
      </c>
      <c r="F55" s="217"/>
    </row>
    <row r="56">
      <c r="A56" s="283">
        <v>0.0013</v>
      </c>
      <c r="B56" s="274" t="s">
        <v>183</v>
      </c>
      <c r="C56" s="313"/>
      <c r="D56" s="217"/>
      <c r="E56" s="219">
        <v>1.0</v>
      </c>
      <c r="F56" s="217"/>
    </row>
    <row r="57">
      <c r="A57" s="283">
        <v>0.0012</v>
      </c>
      <c r="B57" s="274" t="s">
        <v>3655</v>
      </c>
      <c r="C57" s="313"/>
      <c r="D57" s="217"/>
      <c r="E57" s="219">
        <v>2.0</v>
      </c>
      <c r="F57" s="217"/>
    </row>
    <row r="58">
      <c r="A58" s="283">
        <v>0.0012</v>
      </c>
      <c r="B58" s="274" t="s">
        <v>168</v>
      </c>
      <c r="C58" s="313"/>
      <c r="D58" s="217"/>
      <c r="E58" s="219">
        <v>1.0</v>
      </c>
      <c r="F58" s="217"/>
    </row>
    <row r="59">
      <c r="A59" s="283">
        <v>0.0011</v>
      </c>
      <c r="B59" s="274" t="s">
        <v>3364</v>
      </c>
      <c r="C59" s="313"/>
      <c r="D59" s="217"/>
      <c r="E59" s="219">
        <v>1.0</v>
      </c>
      <c r="F59" s="217"/>
    </row>
    <row r="60">
      <c r="A60" s="283">
        <v>0.001</v>
      </c>
      <c r="B60" s="274" t="s">
        <v>3315</v>
      </c>
      <c r="C60" s="313"/>
      <c r="D60" s="217"/>
      <c r="E60" s="219">
        <v>1.0</v>
      </c>
      <c r="F60" s="217"/>
    </row>
    <row r="61">
      <c r="A61" s="283">
        <v>0.001</v>
      </c>
      <c r="B61" s="274" t="s">
        <v>4382</v>
      </c>
      <c r="C61" s="313"/>
      <c r="D61" s="217"/>
      <c r="E61" s="219">
        <v>1.0</v>
      </c>
      <c r="F61" s="217"/>
    </row>
    <row r="62">
      <c r="A62" s="283">
        <v>9.0E-4</v>
      </c>
      <c r="B62" s="274" t="s">
        <v>113</v>
      </c>
      <c r="C62" s="313"/>
      <c r="D62" s="217"/>
      <c r="E62" s="219">
        <v>3.0</v>
      </c>
      <c r="F62" s="217"/>
    </row>
    <row r="63">
      <c r="A63" s="283">
        <v>9.0E-4</v>
      </c>
      <c r="B63" s="274" t="s">
        <v>3322</v>
      </c>
      <c r="C63" s="313"/>
      <c r="D63" s="217"/>
      <c r="E63" s="219">
        <v>1.0</v>
      </c>
      <c r="F63" s="217"/>
    </row>
    <row r="64">
      <c r="A64" s="283">
        <v>9.0E-4</v>
      </c>
      <c r="B64" s="274" t="s">
        <v>4527</v>
      </c>
      <c r="C64" s="313"/>
      <c r="D64" s="217"/>
      <c r="E64" s="219">
        <v>1.0</v>
      </c>
      <c r="F64" s="217"/>
    </row>
    <row r="65">
      <c r="A65" s="283">
        <v>7.0E-4</v>
      </c>
      <c r="B65" s="274" t="s">
        <v>96</v>
      </c>
      <c r="C65" s="313"/>
      <c r="D65" s="217"/>
      <c r="E65" s="219">
        <v>1.0</v>
      </c>
      <c r="F65" s="217"/>
    </row>
    <row r="66">
      <c r="A66" s="283">
        <v>7.0E-4</v>
      </c>
      <c r="B66" s="274" t="s">
        <v>3725</v>
      </c>
      <c r="C66" s="313"/>
      <c r="D66" s="217"/>
      <c r="E66" s="219">
        <v>1.0</v>
      </c>
      <c r="F66" s="217"/>
    </row>
    <row r="67">
      <c r="A67" s="283">
        <v>7.0E-4</v>
      </c>
      <c r="B67" s="274" t="s">
        <v>452</v>
      </c>
      <c r="C67" s="313"/>
      <c r="D67" s="217"/>
      <c r="E67" s="219">
        <v>1.0</v>
      </c>
      <c r="F67" s="217"/>
    </row>
    <row r="68">
      <c r="A68" s="283">
        <v>7.0E-4</v>
      </c>
      <c r="B68" s="274" t="s">
        <v>528</v>
      </c>
      <c r="C68" s="313"/>
      <c r="D68" s="217"/>
      <c r="E68" s="219">
        <v>1.0</v>
      </c>
      <c r="F68" s="217"/>
    </row>
    <row r="69">
      <c r="A69" s="283">
        <v>6.0E-4</v>
      </c>
      <c r="B69" s="274" t="s">
        <v>4662</v>
      </c>
      <c r="C69" s="313"/>
      <c r="D69" s="217"/>
      <c r="E69" s="219">
        <v>2.0</v>
      </c>
      <c r="F69" s="217"/>
    </row>
    <row r="70">
      <c r="A70" s="283">
        <v>6.0E-4</v>
      </c>
      <c r="B70" s="274" t="s">
        <v>5980</v>
      </c>
      <c r="C70" s="313"/>
      <c r="D70" s="217"/>
      <c r="E70" s="219">
        <v>1.0</v>
      </c>
      <c r="F70" s="217"/>
    </row>
    <row r="71">
      <c r="A71" s="283">
        <v>5.0E-4</v>
      </c>
      <c r="B71" s="274" t="s">
        <v>586</v>
      </c>
      <c r="C71" s="313"/>
      <c r="D71" s="217"/>
      <c r="E71" s="219">
        <v>2.0</v>
      </c>
      <c r="F71" s="217"/>
    </row>
    <row r="72">
      <c r="A72" s="283">
        <v>4.0E-4</v>
      </c>
      <c r="B72" s="274" t="s">
        <v>45</v>
      </c>
      <c r="C72" s="313"/>
      <c r="D72" s="217"/>
      <c r="E72" s="219">
        <v>1.0</v>
      </c>
      <c r="F72" s="217"/>
    </row>
    <row r="73">
      <c r="A73" s="283">
        <v>4.0E-4</v>
      </c>
      <c r="B73" s="274" t="s">
        <v>144</v>
      </c>
      <c r="C73" s="313"/>
      <c r="D73" s="217"/>
      <c r="E73" s="219">
        <v>1.0</v>
      </c>
      <c r="F73" s="217"/>
    </row>
    <row r="74">
      <c r="A74" s="283">
        <v>4.0E-4</v>
      </c>
      <c r="B74" s="274" t="s">
        <v>3431</v>
      </c>
      <c r="C74" s="313"/>
      <c r="D74" s="217"/>
      <c r="E74" s="219">
        <v>1.0</v>
      </c>
      <c r="F74" s="217"/>
    </row>
    <row r="75">
      <c r="A75" s="283">
        <v>4.0E-4</v>
      </c>
      <c r="B75" s="274" t="s">
        <v>198</v>
      </c>
      <c r="C75" s="313"/>
      <c r="D75" s="217"/>
      <c r="E75" s="219">
        <v>1.0</v>
      </c>
      <c r="F75" s="217"/>
    </row>
    <row r="76">
      <c r="A76" s="283">
        <v>4.0E-4</v>
      </c>
      <c r="B76" s="274" t="s">
        <v>3954</v>
      </c>
      <c r="C76" s="313"/>
      <c r="D76" s="217"/>
      <c r="E76" s="219">
        <v>1.0</v>
      </c>
      <c r="F76" s="217"/>
    </row>
    <row r="77">
      <c r="A77" s="283">
        <v>3.0E-4</v>
      </c>
      <c r="B77" s="274" t="s">
        <v>5987</v>
      </c>
      <c r="C77" s="313"/>
      <c r="D77" s="217"/>
      <c r="E77" s="219">
        <v>1.0</v>
      </c>
      <c r="F77" s="217"/>
    </row>
    <row r="78">
      <c r="A78" s="283">
        <v>3.0E-4</v>
      </c>
      <c r="B78" s="274" t="s">
        <v>3314</v>
      </c>
      <c r="C78" s="313"/>
      <c r="D78" s="217"/>
      <c r="E78" s="219">
        <v>1.0</v>
      </c>
      <c r="F78" s="217"/>
    </row>
    <row r="79">
      <c r="A79" s="283">
        <v>3.0E-4</v>
      </c>
      <c r="B79" s="274" t="s">
        <v>5771</v>
      </c>
      <c r="C79" s="313"/>
      <c r="D79" s="217"/>
      <c r="E79" s="219">
        <v>1.0</v>
      </c>
      <c r="F79" s="217"/>
    </row>
    <row r="80">
      <c r="A80" s="283">
        <v>3.0E-4</v>
      </c>
      <c r="B80" s="274" t="s">
        <v>2994</v>
      </c>
      <c r="C80" s="313"/>
      <c r="D80" s="217"/>
      <c r="E80" s="219">
        <v>1.0</v>
      </c>
      <c r="F80" s="217"/>
    </row>
    <row r="81">
      <c r="A81" s="283">
        <v>3.0E-4</v>
      </c>
      <c r="B81" s="274" t="s">
        <v>3488</v>
      </c>
      <c r="C81" s="313"/>
      <c r="D81" s="217"/>
      <c r="E81" s="219">
        <v>1.0</v>
      </c>
      <c r="F81" s="217"/>
    </row>
    <row r="82">
      <c r="A82" s="283">
        <v>3.0E-4</v>
      </c>
      <c r="B82" s="274" t="s">
        <v>4427</v>
      </c>
      <c r="C82" s="313"/>
      <c r="D82" s="217"/>
      <c r="E82" s="219">
        <v>1.0</v>
      </c>
      <c r="F82" s="217"/>
    </row>
    <row r="83">
      <c r="A83" s="283">
        <v>2.0E-4</v>
      </c>
      <c r="B83" s="274" t="s">
        <v>5995</v>
      </c>
      <c r="C83" s="313"/>
      <c r="D83" s="217"/>
      <c r="E83" s="219">
        <v>1.0</v>
      </c>
      <c r="F83" s="217"/>
    </row>
    <row r="84">
      <c r="A84" s="283">
        <v>2.0E-4</v>
      </c>
      <c r="B84" s="274" t="s">
        <v>3370</v>
      </c>
      <c r="C84" s="313"/>
      <c r="D84" s="217"/>
      <c r="E84" s="219">
        <v>1.0</v>
      </c>
      <c r="F84" s="217"/>
    </row>
    <row r="85">
      <c r="A85" s="283">
        <v>2.0E-4</v>
      </c>
      <c r="B85" s="274" t="s">
        <v>94</v>
      </c>
      <c r="C85" s="313"/>
      <c r="D85" s="217"/>
      <c r="E85" s="219">
        <v>1.0</v>
      </c>
      <c r="F85" s="217"/>
    </row>
    <row r="86">
      <c r="A86" s="283">
        <v>2.0E-4</v>
      </c>
      <c r="B86" s="274" t="s">
        <v>3210</v>
      </c>
      <c r="C86" s="313"/>
      <c r="D86" s="217"/>
      <c r="E86" s="219">
        <v>1.0</v>
      </c>
      <c r="F86" s="217"/>
    </row>
    <row r="87">
      <c r="A87" s="283">
        <v>2.0E-4</v>
      </c>
      <c r="B87" s="274" t="s">
        <v>166</v>
      </c>
      <c r="C87" s="313"/>
      <c r="D87" s="217"/>
      <c r="E87" s="219">
        <v>1.0</v>
      </c>
      <c r="F87" s="217"/>
    </row>
    <row r="88">
      <c r="A88" s="283">
        <v>2.0E-4</v>
      </c>
      <c r="B88" s="274" t="s">
        <v>3340</v>
      </c>
      <c r="C88" s="313"/>
      <c r="D88" s="217"/>
      <c r="E88" s="219">
        <v>1.0</v>
      </c>
      <c r="F88" s="217"/>
    </row>
    <row r="89">
      <c r="A89" s="283">
        <v>2.0E-4</v>
      </c>
      <c r="B89" s="274" t="s">
        <v>5770</v>
      </c>
      <c r="C89" s="313"/>
      <c r="D89" s="217"/>
      <c r="E89" s="219">
        <v>1.0</v>
      </c>
      <c r="F89" s="217"/>
    </row>
    <row r="90">
      <c r="A90" s="283">
        <v>2.0E-4</v>
      </c>
      <c r="B90" s="274" t="s">
        <v>3298</v>
      </c>
      <c r="C90" s="313"/>
      <c r="D90" s="217"/>
      <c r="E90" s="219">
        <v>1.0</v>
      </c>
      <c r="F90" s="217"/>
    </row>
    <row r="91">
      <c r="A91" s="283">
        <v>2.0E-4</v>
      </c>
      <c r="B91" s="274" t="s">
        <v>208</v>
      </c>
      <c r="C91" s="313"/>
      <c r="D91" s="217"/>
      <c r="E91" s="219">
        <v>1.0</v>
      </c>
      <c r="F91" s="217"/>
    </row>
    <row r="92">
      <c r="A92" s="283">
        <v>2.0E-4</v>
      </c>
      <c r="B92" s="274" t="s">
        <v>5999</v>
      </c>
      <c r="C92" s="313"/>
      <c r="D92" s="217"/>
      <c r="E92" s="219">
        <v>1.0</v>
      </c>
      <c r="F92" s="217"/>
    </row>
    <row r="93">
      <c r="A93" s="283">
        <v>2.0E-4</v>
      </c>
      <c r="B93" s="274" t="s">
        <v>518</v>
      </c>
      <c r="C93" s="313"/>
      <c r="D93" s="217"/>
      <c r="E93" s="219">
        <v>1.0</v>
      </c>
      <c r="F93" s="217"/>
    </row>
    <row r="94">
      <c r="A94" s="283">
        <v>2.0E-4</v>
      </c>
      <c r="B94" s="274" t="s">
        <v>3307</v>
      </c>
      <c r="C94" s="313"/>
      <c r="D94" s="217"/>
      <c r="E94" s="219">
        <v>1.0</v>
      </c>
      <c r="F94" s="217"/>
    </row>
    <row r="95">
      <c r="A95" s="283">
        <v>2.0E-4</v>
      </c>
      <c r="B95" s="274" t="s">
        <v>3476</v>
      </c>
      <c r="C95" s="313"/>
      <c r="D95" s="217"/>
      <c r="E95" s="219">
        <v>1.0</v>
      </c>
      <c r="F95" s="217"/>
    </row>
    <row r="96">
      <c r="A96" s="283">
        <v>2.0E-4</v>
      </c>
      <c r="B96" s="274" t="s">
        <v>4320</v>
      </c>
      <c r="C96" s="313"/>
      <c r="D96" s="217"/>
      <c r="E96" s="219">
        <v>1.0</v>
      </c>
      <c r="F96" s="217"/>
    </row>
    <row r="97">
      <c r="A97" s="283">
        <v>1.0E-4</v>
      </c>
      <c r="B97" s="274" t="s">
        <v>4379</v>
      </c>
      <c r="C97" s="313"/>
      <c r="D97" s="217"/>
      <c r="E97" s="219">
        <v>1.0</v>
      </c>
      <c r="F97" s="217"/>
    </row>
    <row r="98">
      <c r="A98" s="283">
        <v>1.0E-4</v>
      </c>
      <c r="B98" s="274" t="s">
        <v>6000</v>
      </c>
      <c r="C98" s="313"/>
      <c r="D98" s="217"/>
      <c r="E98" s="219">
        <v>1.0</v>
      </c>
      <c r="F98" s="217"/>
    </row>
    <row r="99">
      <c r="A99" s="283">
        <v>1.0E-4</v>
      </c>
      <c r="B99" s="274" t="s">
        <v>3127</v>
      </c>
      <c r="C99" s="313"/>
      <c r="D99" s="217"/>
      <c r="E99" s="219">
        <v>1.0</v>
      </c>
      <c r="F99" s="217"/>
    </row>
    <row r="100">
      <c r="A100" s="283">
        <v>1.0E-4</v>
      </c>
      <c r="B100" s="274" t="s">
        <v>3284</v>
      </c>
      <c r="C100" s="313"/>
      <c r="D100" s="217"/>
      <c r="E100" s="219">
        <v>1.0</v>
      </c>
      <c r="F100" s="217"/>
    </row>
    <row r="101">
      <c r="A101" s="283">
        <v>1.0E-4</v>
      </c>
      <c r="B101" s="274" t="s">
        <v>126</v>
      </c>
      <c r="C101" s="313"/>
      <c r="D101" s="217"/>
      <c r="E101" s="219">
        <v>1.0</v>
      </c>
      <c r="F101" s="217"/>
    </row>
    <row r="102">
      <c r="A102" s="283">
        <v>1.0E-4</v>
      </c>
      <c r="B102" s="274" t="s">
        <v>391</v>
      </c>
      <c r="C102" s="313"/>
      <c r="D102" s="217"/>
      <c r="E102" s="219">
        <v>1.0</v>
      </c>
      <c r="F102" s="217"/>
    </row>
    <row r="103">
      <c r="A103" s="283">
        <v>1.0E-4</v>
      </c>
      <c r="B103" s="274" t="s">
        <v>2983</v>
      </c>
      <c r="C103" s="313"/>
      <c r="D103" s="217"/>
      <c r="E103" s="219">
        <v>1.0</v>
      </c>
      <c r="F103" s="217"/>
    </row>
    <row r="104">
      <c r="A104" s="283">
        <v>1.0E-4</v>
      </c>
      <c r="B104" s="274" t="s">
        <v>3126</v>
      </c>
      <c r="C104" s="313"/>
      <c r="D104" s="217"/>
      <c r="E104" s="219">
        <v>1.0</v>
      </c>
      <c r="F104" s="217"/>
    </row>
    <row r="105">
      <c r="A105" s="283">
        <v>1.0E-4</v>
      </c>
      <c r="B105" s="274" t="s">
        <v>3682</v>
      </c>
      <c r="C105" s="313"/>
      <c r="D105" s="217"/>
      <c r="E105" s="219">
        <v>1.0</v>
      </c>
      <c r="F105" s="217"/>
    </row>
    <row r="106">
      <c r="A106" s="283">
        <v>1.0E-4</v>
      </c>
      <c r="B106" s="274" t="s">
        <v>3009</v>
      </c>
      <c r="C106" s="313"/>
      <c r="D106" s="217"/>
      <c r="E106" s="219">
        <v>1.0</v>
      </c>
      <c r="F106" s="217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19.43"/>
  </cols>
  <sheetData>
    <row r="1">
      <c r="A1" s="299" t="s">
        <v>5942</v>
      </c>
      <c r="B1" s="274" t="s">
        <v>5945</v>
      </c>
      <c r="C1" s="310" t="s">
        <v>1</v>
      </c>
      <c r="D1" s="310" t="s">
        <v>5946</v>
      </c>
      <c r="E1" s="293"/>
      <c r="F1" s="217"/>
    </row>
    <row r="2">
      <c r="A2" s="283">
        <v>0.3284</v>
      </c>
      <c r="B2" s="274" t="s">
        <v>575</v>
      </c>
      <c r="C2" s="311" t="s">
        <v>5947</v>
      </c>
      <c r="D2" s="313"/>
      <c r="E2" s="313"/>
      <c r="F2" s="313"/>
    </row>
    <row r="3">
      <c r="A3" s="283">
        <v>0.3284</v>
      </c>
      <c r="B3" s="274" t="s">
        <v>78</v>
      </c>
      <c r="C3" s="311" t="s">
        <v>5949</v>
      </c>
      <c r="D3" s="313"/>
      <c r="E3" s="313"/>
      <c r="F3" s="313"/>
    </row>
    <row r="4">
      <c r="A4" s="283">
        <v>0.0531</v>
      </c>
      <c r="B4" s="274" t="s">
        <v>465</v>
      </c>
      <c r="C4" s="311" t="s">
        <v>2126</v>
      </c>
      <c r="D4" s="313"/>
      <c r="E4" s="313"/>
      <c r="F4" s="313"/>
    </row>
    <row r="5">
      <c r="A5" s="283">
        <v>0.0444</v>
      </c>
      <c r="B5" s="274" t="s">
        <v>532</v>
      </c>
      <c r="C5" s="311" t="s">
        <v>5950</v>
      </c>
      <c r="D5" s="313"/>
      <c r="E5" s="313"/>
      <c r="F5" s="313"/>
    </row>
    <row r="6">
      <c r="A6" s="283">
        <v>0.0321</v>
      </c>
      <c r="B6" s="274" t="s">
        <v>175</v>
      </c>
      <c r="C6" s="311" t="s">
        <v>5954</v>
      </c>
      <c r="D6" s="313"/>
      <c r="E6" s="313"/>
      <c r="F6" s="313"/>
    </row>
    <row r="7">
      <c r="A7" s="283">
        <v>0.0321</v>
      </c>
      <c r="B7" s="274" t="s">
        <v>113</v>
      </c>
      <c r="C7" s="311" t="s">
        <v>1364</v>
      </c>
      <c r="D7" s="313"/>
      <c r="E7" s="313"/>
      <c r="F7" s="313"/>
    </row>
    <row r="8">
      <c r="A8" s="283">
        <v>0.0259</v>
      </c>
      <c r="B8" s="274" t="s">
        <v>490</v>
      </c>
      <c r="C8" s="311" t="s">
        <v>1864</v>
      </c>
      <c r="D8" s="313"/>
      <c r="E8" s="313"/>
      <c r="F8" s="313"/>
    </row>
    <row r="9">
      <c r="A9" s="283">
        <v>0.0247</v>
      </c>
      <c r="B9" s="274" t="s">
        <v>629</v>
      </c>
      <c r="C9" s="311" t="s">
        <v>630</v>
      </c>
      <c r="D9" s="313"/>
      <c r="E9" s="313"/>
      <c r="F9" s="313"/>
    </row>
    <row r="10">
      <c r="A10" s="283">
        <v>0.016</v>
      </c>
      <c r="B10" s="274" t="s">
        <v>115</v>
      </c>
      <c r="C10" s="311" t="s">
        <v>5956</v>
      </c>
      <c r="D10" s="313"/>
      <c r="E10" s="313"/>
      <c r="F10" s="313"/>
    </row>
    <row r="11">
      <c r="A11" s="283">
        <v>0.016</v>
      </c>
      <c r="B11" s="274" t="s">
        <v>98</v>
      </c>
      <c r="C11" s="311" t="s">
        <v>5957</v>
      </c>
      <c r="D11" s="313"/>
      <c r="E11" s="313"/>
      <c r="F11" s="313"/>
    </row>
    <row r="12">
      <c r="A12" s="283">
        <v>0.0136</v>
      </c>
      <c r="B12" s="274" t="s">
        <v>76</v>
      </c>
      <c r="C12" s="311" t="s">
        <v>5949</v>
      </c>
      <c r="D12" s="313"/>
      <c r="E12" s="313"/>
      <c r="F12" s="313"/>
    </row>
    <row r="13">
      <c r="A13" s="283">
        <v>0.0111</v>
      </c>
      <c r="B13" s="274" t="s">
        <v>352</v>
      </c>
      <c r="C13" s="311" t="s">
        <v>5958</v>
      </c>
      <c r="D13" s="313"/>
      <c r="E13" s="313"/>
      <c r="F13" s="313"/>
    </row>
    <row r="14">
      <c r="A14" s="283">
        <v>0.0099</v>
      </c>
      <c r="B14" s="274" t="s">
        <v>82</v>
      </c>
      <c r="C14" s="311" t="s">
        <v>5949</v>
      </c>
      <c r="D14" s="313"/>
      <c r="E14" s="313"/>
      <c r="F14" s="313"/>
    </row>
    <row r="15">
      <c r="A15" s="283">
        <v>0.0074</v>
      </c>
      <c r="B15" s="274" t="s">
        <v>42</v>
      </c>
      <c r="C15" s="311" t="s">
        <v>5959</v>
      </c>
      <c r="D15" s="313"/>
      <c r="E15" s="313"/>
      <c r="F15" s="313"/>
    </row>
    <row r="16">
      <c r="A16" s="283">
        <v>0.0062</v>
      </c>
      <c r="B16" s="274" t="s">
        <v>633</v>
      </c>
      <c r="C16" s="311" t="s">
        <v>5960</v>
      </c>
      <c r="D16" s="313"/>
      <c r="E16" s="313"/>
      <c r="F16" s="313"/>
    </row>
    <row r="17">
      <c r="A17" s="283">
        <v>0.0062</v>
      </c>
      <c r="B17" s="274" t="s">
        <v>80</v>
      </c>
      <c r="C17" s="311" t="s">
        <v>5949</v>
      </c>
      <c r="D17" s="313"/>
      <c r="E17" s="313"/>
      <c r="F17" s="313"/>
    </row>
    <row r="18">
      <c r="A18" s="283">
        <v>0.0049</v>
      </c>
      <c r="B18" s="274" t="s">
        <v>573</v>
      </c>
      <c r="C18" s="311" t="s">
        <v>5961</v>
      </c>
      <c r="D18" s="313"/>
      <c r="E18" s="313"/>
      <c r="F18" s="313"/>
    </row>
    <row r="19">
      <c r="A19" s="283">
        <v>0.0037</v>
      </c>
      <c r="B19" s="274" t="s">
        <v>785</v>
      </c>
      <c r="C19" s="311" t="s">
        <v>5962</v>
      </c>
      <c r="D19" s="313"/>
      <c r="E19" s="313"/>
      <c r="F19" s="313"/>
    </row>
    <row r="20">
      <c r="A20" s="283">
        <v>0.0037</v>
      </c>
      <c r="B20" s="274" t="s">
        <v>5713</v>
      </c>
      <c r="C20" s="311" t="s">
        <v>5963</v>
      </c>
      <c r="D20" s="313"/>
      <c r="E20" s="313"/>
      <c r="F20" s="313"/>
    </row>
    <row r="21">
      <c r="A21" s="283">
        <v>0.0037</v>
      </c>
      <c r="B21" s="274" t="s">
        <v>3725</v>
      </c>
      <c r="C21" s="311" t="s">
        <v>5965</v>
      </c>
      <c r="D21" s="313"/>
      <c r="E21" s="313"/>
      <c r="F21" s="313"/>
    </row>
    <row r="22">
      <c r="A22" s="283">
        <v>0.0037</v>
      </c>
      <c r="B22" s="274" t="s">
        <v>173</v>
      </c>
      <c r="C22" s="311" t="s">
        <v>174</v>
      </c>
      <c r="D22" s="313"/>
      <c r="E22" s="313"/>
      <c r="F22" s="313"/>
    </row>
    <row r="23">
      <c r="A23" s="283">
        <v>0.0037</v>
      </c>
      <c r="B23" s="274" t="s">
        <v>3127</v>
      </c>
      <c r="C23" s="311" t="s">
        <v>5967</v>
      </c>
      <c r="D23" s="313"/>
      <c r="E23" s="313"/>
      <c r="F23" s="313"/>
    </row>
    <row r="24">
      <c r="A24" s="283">
        <v>0.0037</v>
      </c>
      <c r="B24" s="274" t="s">
        <v>100</v>
      </c>
      <c r="C24" s="311" t="s">
        <v>5957</v>
      </c>
      <c r="D24" s="313"/>
      <c r="E24" s="313"/>
      <c r="F24" s="313"/>
    </row>
    <row r="25">
      <c r="A25" s="283">
        <v>0.0025</v>
      </c>
      <c r="B25" s="274" t="s">
        <v>5969</v>
      </c>
      <c r="C25" s="311" t="s">
        <v>5970</v>
      </c>
      <c r="D25" s="313"/>
      <c r="E25" s="313"/>
      <c r="F25" s="313"/>
    </row>
    <row r="26">
      <c r="A26" s="283">
        <v>0.0025</v>
      </c>
      <c r="B26" s="274" t="s">
        <v>204</v>
      </c>
      <c r="C26" s="311" t="s">
        <v>5971</v>
      </c>
      <c r="D26" s="313"/>
      <c r="E26" s="313"/>
      <c r="F26" s="313"/>
    </row>
    <row r="27">
      <c r="A27" s="283">
        <v>0.0025</v>
      </c>
      <c r="B27" s="274" t="s">
        <v>140</v>
      </c>
      <c r="C27" s="311" t="s">
        <v>141</v>
      </c>
      <c r="D27" s="313"/>
      <c r="E27" s="313"/>
      <c r="F27" s="313"/>
    </row>
    <row r="28">
      <c r="A28" s="283">
        <v>0.0025</v>
      </c>
      <c r="B28" s="274" t="s">
        <v>117</v>
      </c>
      <c r="C28" s="311" t="s">
        <v>5972</v>
      </c>
      <c r="D28" s="313"/>
      <c r="E28" s="313"/>
      <c r="F28" s="313"/>
    </row>
    <row r="29">
      <c r="A29" s="283">
        <v>0.0012</v>
      </c>
      <c r="B29" s="274" t="s">
        <v>627</v>
      </c>
      <c r="C29" s="311" t="s">
        <v>5973</v>
      </c>
      <c r="D29" s="313"/>
      <c r="E29" s="313"/>
      <c r="F29" s="313"/>
    </row>
    <row r="30">
      <c r="A30" s="283">
        <v>0.0012</v>
      </c>
      <c r="B30" s="274" t="s">
        <v>586</v>
      </c>
      <c r="C30" s="311" t="s">
        <v>5974</v>
      </c>
      <c r="D30" s="313"/>
      <c r="E30" s="313"/>
      <c r="F30" s="313"/>
    </row>
    <row r="31">
      <c r="A31" s="283">
        <v>0.0012</v>
      </c>
      <c r="B31" s="274" t="s">
        <v>586</v>
      </c>
      <c r="C31" s="311" t="s">
        <v>5974</v>
      </c>
      <c r="D31" s="313"/>
      <c r="E31" s="313"/>
      <c r="F31" s="313"/>
    </row>
    <row r="32">
      <c r="A32" s="283">
        <v>0.0012</v>
      </c>
      <c r="B32" s="274" t="s">
        <v>356</v>
      </c>
      <c r="C32" s="311" t="s">
        <v>357</v>
      </c>
      <c r="D32" s="313"/>
      <c r="E32" s="313"/>
      <c r="F32" s="313"/>
    </row>
    <row r="33">
      <c r="A33" s="283">
        <v>0.0012</v>
      </c>
      <c r="B33" s="274" t="s">
        <v>181</v>
      </c>
      <c r="C33" s="311" t="s">
        <v>5976</v>
      </c>
      <c r="D33" s="313"/>
      <c r="E33" s="313"/>
      <c r="F33" s="313"/>
    </row>
    <row r="34">
      <c r="A34" s="283">
        <v>0.0012</v>
      </c>
      <c r="B34" s="274" t="s">
        <v>4903</v>
      </c>
      <c r="C34" s="311" t="s">
        <v>5977</v>
      </c>
      <c r="D34" s="313"/>
      <c r="E34" s="313"/>
      <c r="F34" s="313"/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0.0"/>
    <col customWidth="1" min="2" max="2" width="130.43"/>
  </cols>
  <sheetData>
    <row r="1">
      <c r="A1" s="299" t="s">
        <v>5981</v>
      </c>
      <c r="B1" s="274" t="s">
        <v>5982</v>
      </c>
      <c r="C1" s="310" t="s">
        <v>1</v>
      </c>
      <c r="D1" s="293"/>
      <c r="E1" s="310" t="s">
        <v>5983</v>
      </c>
      <c r="F1" s="217"/>
    </row>
    <row r="2">
      <c r="A2" s="299" t="s">
        <v>647</v>
      </c>
      <c r="B2" s="274"/>
      <c r="C2" s="310"/>
      <c r="D2" s="293"/>
      <c r="E2" s="310">
        <v>116.0</v>
      </c>
      <c r="F2" s="217"/>
    </row>
    <row r="3">
      <c r="A3" s="283">
        <v>0.5005</v>
      </c>
      <c r="B3" s="274" t="s">
        <v>532</v>
      </c>
      <c r="C3" s="311" t="s">
        <v>1445</v>
      </c>
      <c r="D3" s="311" t="s">
        <v>5180</v>
      </c>
      <c r="E3" s="311">
        <v>1.0</v>
      </c>
      <c r="F3" s="313"/>
    </row>
    <row r="4">
      <c r="A4" s="283">
        <v>0.0955</v>
      </c>
      <c r="B4" s="274" t="s">
        <v>168</v>
      </c>
      <c r="C4" s="311" t="s">
        <v>5988</v>
      </c>
      <c r="D4" s="311" t="s">
        <v>5989</v>
      </c>
      <c r="E4" s="311">
        <v>2.0</v>
      </c>
      <c r="F4" s="313"/>
    </row>
    <row r="5">
      <c r="A5" s="283">
        <v>0.0562</v>
      </c>
      <c r="B5" s="274" t="s">
        <v>94</v>
      </c>
      <c r="C5" s="291" t="s">
        <v>95</v>
      </c>
      <c r="D5" s="311" t="s">
        <v>5990</v>
      </c>
      <c r="E5" s="311">
        <v>1.0</v>
      </c>
      <c r="F5" s="313"/>
    </row>
    <row r="6">
      <c r="A6" s="283">
        <v>0.055</v>
      </c>
      <c r="B6" s="274" t="s">
        <v>785</v>
      </c>
      <c r="C6" s="311" t="s">
        <v>787</v>
      </c>
      <c r="D6" s="311" t="s">
        <v>5702</v>
      </c>
      <c r="E6" s="311">
        <v>2.0</v>
      </c>
      <c r="F6" s="313"/>
    </row>
    <row r="7">
      <c r="A7" s="283">
        <v>0.0526</v>
      </c>
      <c r="B7" s="274" t="s">
        <v>204</v>
      </c>
      <c r="C7" s="311" t="s">
        <v>5992</v>
      </c>
      <c r="D7" s="311" t="s">
        <v>5025</v>
      </c>
      <c r="E7" s="311">
        <v>1.0</v>
      </c>
      <c r="F7" s="313"/>
    </row>
    <row r="8">
      <c r="A8" s="283">
        <v>0.0405</v>
      </c>
      <c r="B8" s="274" t="s">
        <v>774</v>
      </c>
      <c r="C8" s="311" t="s">
        <v>2124</v>
      </c>
      <c r="D8" s="311" t="s">
        <v>5306</v>
      </c>
      <c r="E8" s="311">
        <v>2.0</v>
      </c>
      <c r="F8" s="313"/>
    </row>
    <row r="9">
      <c r="A9" s="283">
        <v>0.038</v>
      </c>
      <c r="B9" s="274" t="s">
        <v>465</v>
      </c>
      <c r="C9" s="311" t="s">
        <v>1523</v>
      </c>
      <c r="D9" s="311" t="s">
        <v>4805</v>
      </c>
      <c r="E9" s="311">
        <v>2.0</v>
      </c>
      <c r="F9" s="313"/>
    </row>
    <row r="10">
      <c r="A10" s="283">
        <v>0.0228</v>
      </c>
      <c r="B10" s="274" t="s">
        <v>115</v>
      </c>
      <c r="C10" s="311" t="s">
        <v>1543</v>
      </c>
      <c r="D10" s="311" t="s">
        <v>4876</v>
      </c>
      <c r="E10" s="311">
        <v>3.0</v>
      </c>
      <c r="F10" s="313"/>
    </row>
    <row r="11">
      <c r="A11" s="285">
        <v>0.0175</v>
      </c>
      <c r="B11" s="287" t="s">
        <v>352</v>
      </c>
      <c r="C11" s="312" t="s">
        <v>1453</v>
      </c>
      <c r="D11" s="312" t="s">
        <v>4799</v>
      </c>
      <c r="E11" s="312">
        <v>3.0</v>
      </c>
      <c r="F11" s="314"/>
    </row>
    <row r="12">
      <c r="A12" s="283">
        <v>0.0085</v>
      </c>
      <c r="B12" s="274" t="s">
        <v>5996</v>
      </c>
      <c r="C12" s="313"/>
      <c r="D12" s="313"/>
      <c r="E12" s="311">
        <v>1.0</v>
      </c>
      <c r="F12" s="313"/>
    </row>
    <row r="13">
      <c r="A13" s="283">
        <v>0.0075</v>
      </c>
      <c r="B13" s="274" t="s">
        <v>3675</v>
      </c>
      <c r="C13" s="313"/>
      <c r="D13" s="313"/>
      <c r="E13" s="311">
        <v>1.0</v>
      </c>
      <c r="F13" s="313"/>
    </row>
    <row r="14">
      <c r="A14" s="283">
        <v>0.006</v>
      </c>
      <c r="B14" s="274" t="s">
        <v>117</v>
      </c>
      <c r="C14" s="313"/>
      <c r="D14" s="313"/>
      <c r="E14" s="311">
        <v>6.0</v>
      </c>
      <c r="F14" s="313"/>
    </row>
    <row r="15">
      <c r="A15" s="283">
        <v>0.0054</v>
      </c>
      <c r="B15" s="274" t="s">
        <v>30</v>
      </c>
      <c r="C15" s="313"/>
      <c r="D15" s="313"/>
      <c r="E15" s="311">
        <v>2.0</v>
      </c>
      <c r="F15" s="313"/>
    </row>
    <row r="16">
      <c r="A16" s="283">
        <v>0.0053</v>
      </c>
      <c r="B16" s="274" t="s">
        <v>397</v>
      </c>
      <c r="C16" s="313"/>
      <c r="D16" s="313"/>
      <c r="E16" s="311">
        <v>1.0</v>
      </c>
      <c r="F16" s="315">
        <f>SUM(A3:A11)</f>
        <v>0.8786</v>
      </c>
    </row>
    <row r="17">
      <c r="A17" s="283">
        <v>0.0048</v>
      </c>
      <c r="B17" s="274" t="s">
        <v>202</v>
      </c>
      <c r="C17" s="313"/>
      <c r="D17" s="313"/>
      <c r="E17" s="311">
        <v>2.0</v>
      </c>
      <c r="F17" s="315">
        <f>100%-F16</f>
        <v>0.1214</v>
      </c>
    </row>
    <row r="18">
      <c r="A18" s="283">
        <v>0.0046</v>
      </c>
      <c r="B18" s="274" t="s">
        <v>511</v>
      </c>
      <c r="C18" s="313"/>
      <c r="D18" s="313"/>
      <c r="E18" s="311">
        <v>4.0</v>
      </c>
      <c r="F18" s="313">
        <f>87-9</f>
        <v>78</v>
      </c>
    </row>
    <row r="19">
      <c r="A19" s="283">
        <v>0.0044</v>
      </c>
      <c r="B19" s="274" t="s">
        <v>452</v>
      </c>
      <c r="C19" s="313"/>
      <c r="D19" s="313"/>
      <c r="E19" s="311">
        <v>2.0</v>
      </c>
      <c r="F19" s="313"/>
    </row>
    <row r="20">
      <c r="A20" s="283">
        <v>0.0042</v>
      </c>
      <c r="B20" s="274" t="s">
        <v>586</v>
      </c>
      <c r="C20" s="313"/>
      <c r="D20" s="313"/>
      <c r="E20" s="311">
        <v>3.0</v>
      </c>
      <c r="F20" s="313"/>
    </row>
    <row r="21">
      <c r="A21" s="283">
        <v>0.0039</v>
      </c>
      <c r="B21" s="274" t="s">
        <v>3499</v>
      </c>
      <c r="C21" s="313"/>
      <c r="D21" s="313"/>
      <c r="E21" s="311">
        <v>1.0</v>
      </c>
      <c r="F21" s="313"/>
    </row>
    <row r="22">
      <c r="A22" s="283">
        <v>0.0035</v>
      </c>
      <c r="B22" s="274" t="s">
        <v>310</v>
      </c>
      <c r="C22" s="313"/>
      <c r="D22" s="313"/>
      <c r="E22" s="311">
        <v>2.0</v>
      </c>
      <c r="F22" s="313"/>
    </row>
    <row r="23">
      <c r="A23" s="283">
        <v>0.0035</v>
      </c>
      <c r="B23" s="274" t="s">
        <v>376</v>
      </c>
      <c r="C23" s="313"/>
      <c r="D23" s="313"/>
      <c r="E23" s="311">
        <v>2.0</v>
      </c>
      <c r="F23" s="313"/>
    </row>
    <row r="24">
      <c r="A24" s="283">
        <v>0.0033</v>
      </c>
      <c r="B24" s="274" t="s">
        <v>181</v>
      </c>
      <c r="C24" s="313"/>
      <c r="D24" s="313"/>
      <c r="E24" s="311">
        <v>1.0</v>
      </c>
      <c r="F24" s="313"/>
    </row>
    <row r="25">
      <c r="A25" s="283">
        <v>0.0033</v>
      </c>
      <c r="B25" s="274" t="s">
        <v>221</v>
      </c>
      <c r="C25" s="313"/>
      <c r="D25" s="313"/>
      <c r="E25" s="311">
        <v>1.0</v>
      </c>
      <c r="F25" s="313"/>
    </row>
    <row r="26">
      <c r="A26" s="283">
        <v>0.0033</v>
      </c>
      <c r="B26" s="274" t="s">
        <v>589</v>
      </c>
      <c r="C26" s="313"/>
      <c r="D26" s="313"/>
      <c r="E26" s="311">
        <v>2.0</v>
      </c>
      <c r="F26" s="313"/>
    </row>
    <row r="27">
      <c r="A27" s="283">
        <v>0.003</v>
      </c>
      <c r="B27" s="274" t="s">
        <v>96</v>
      </c>
      <c r="C27" s="313"/>
      <c r="D27" s="313"/>
      <c r="E27" s="311">
        <v>1.0</v>
      </c>
      <c r="F27" s="313"/>
    </row>
    <row r="28">
      <c r="A28" s="283">
        <v>0.0029</v>
      </c>
      <c r="B28" s="274" t="s">
        <v>454</v>
      </c>
      <c r="C28" s="313"/>
      <c r="D28" s="313"/>
      <c r="E28" s="311">
        <v>2.0</v>
      </c>
      <c r="F28" s="313"/>
    </row>
    <row r="29">
      <c r="A29" s="283">
        <v>0.0028</v>
      </c>
      <c r="B29" s="274" t="s">
        <v>70</v>
      </c>
      <c r="C29" s="313"/>
      <c r="D29" s="313"/>
      <c r="E29" s="311">
        <v>1.0</v>
      </c>
      <c r="F29" s="313"/>
    </row>
    <row r="30">
      <c r="A30" s="283">
        <v>0.0024</v>
      </c>
      <c r="B30" s="274" t="s">
        <v>166</v>
      </c>
      <c r="C30" s="313"/>
      <c r="D30" s="313"/>
      <c r="E30" s="311">
        <v>1.0</v>
      </c>
      <c r="F30" s="313"/>
    </row>
    <row r="31">
      <c r="A31" s="283">
        <v>0.0021</v>
      </c>
      <c r="B31" s="274" t="s">
        <v>3655</v>
      </c>
      <c r="C31" s="313"/>
      <c r="D31" s="313"/>
      <c r="E31" s="311">
        <v>2.0</v>
      </c>
      <c r="F31" s="313"/>
    </row>
    <row r="32">
      <c r="A32" s="283">
        <v>0.0019</v>
      </c>
      <c r="B32" s="274" t="s">
        <v>6004</v>
      </c>
      <c r="C32" s="313"/>
      <c r="D32" s="313"/>
      <c r="E32" s="311">
        <v>1.0</v>
      </c>
      <c r="F32" s="313"/>
    </row>
    <row r="33">
      <c r="A33" s="283">
        <v>0.0018</v>
      </c>
      <c r="B33" s="274" t="s">
        <v>40</v>
      </c>
      <c r="C33" s="313"/>
      <c r="D33" s="313"/>
      <c r="E33" s="311">
        <v>1.0</v>
      </c>
      <c r="F33" s="313"/>
    </row>
    <row r="34">
      <c r="A34" s="283">
        <v>0.0017</v>
      </c>
      <c r="B34" s="274" t="s">
        <v>5948</v>
      </c>
      <c r="C34" s="313"/>
      <c r="D34" s="313"/>
      <c r="E34" s="311">
        <v>1.0</v>
      </c>
      <c r="F34" s="313"/>
    </row>
    <row r="35">
      <c r="A35" s="283">
        <v>0.0017</v>
      </c>
      <c r="B35" s="274" t="s">
        <v>601</v>
      </c>
      <c r="C35" s="313"/>
      <c r="D35" s="313"/>
      <c r="E35" s="311">
        <v>3.0</v>
      </c>
      <c r="F35" s="313"/>
    </row>
    <row r="36">
      <c r="A36" s="283">
        <v>0.0013</v>
      </c>
      <c r="B36" s="274" t="s">
        <v>350</v>
      </c>
      <c r="C36" s="313"/>
      <c r="D36" s="313"/>
      <c r="E36" s="311">
        <v>1.0</v>
      </c>
      <c r="F36" s="313"/>
    </row>
    <row r="37">
      <c r="A37" s="283">
        <v>0.0012</v>
      </c>
      <c r="B37" s="274" t="s">
        <v>206</v>
      </c>
      <c r="C37" s="313"/>
      <c r="D37" s="313"/>
      <c r="E37" s="311">
        <v>1.0</v>
      </c>
      <c r="F37" s="313"/>
    </row>
    <row r="38">
      <c r="A38" s="283">
        <v>0.0012</v>
      </c>
      <c r="B38" s="274" t="s">
        <v>526</v>
      </c>
      <c r="C38" s="313"/>
      <c r="D38" s="313"/>
      <c r="E38" s="311">
        <v>1.0</v>
      </c>
      <c r="F38" s="313"/>
    </row>
    <row r="39">
      <c r="A39" s="283">
        <v>0.0011</v>
      </c>
      <c r="B39" s="274" t="s">
        <v>3298</v>
      </c>
      <c r="C39" s="313"/>
      <c r="D39" s="313"/>
      <c r="E39" s="311">
        <v>1.0</v>
      </c>
      <c r="F39" s="313"/>
    </row>
    <row r="40">
      <c r="A40" s="283">
        <v>0.0011</v>
      </c>
      <c r="B40" s="274" t="s">
        <v>3288</v>
      </c>
      <c r="C40" s="313"/>
      <c r="D40" s="313"/>
      <c r="E40" s="311">
        <v>1.0</v>
      </c>
      <c r="F40" s="313"/>
    </row>
    <row r="41">
      <c r="A41" s="283">
        <v>0.001</v>
      </c>
      <c r="B41" s="274" t="s">
        <v>4764</v>
      </c>
      <c r="C41" s="313"/>
      <c r="D41" s="313"/>
      <c r="E41" s="311">
        <v>1.0</v>
      </c>
      <c r="F41" s="313"/>
    </row>
    <row r="42">
      <c r="A42" s="283">
        <v>0.001</v>
      </c>
      <c r="B42" s="274" t="s">
        <v>3637</v>
      </c>
      <c r="C42" s="313"/>
      <c r="D42" s="313"/>
      <c r="E42" s="311">
        <v>2.0</v>
      </c>
      <c r="F42" s="313"/>
    </row>
    <row r="43">
      <c r="A43" s="283">
        <v>0.001</v>
      </c>
      <c r="B43" s="274" t="s">
        <v>2998</v>
      </c>
      <c r="C43" s="313"/>
      <c r="D43" s="313"/>
      <c r="E43" s="311">
        <v>1.0</v>
      </c>
      <c r="F43" s="313"/>
    </row>
    <row r="44">
      <c r="A44" s="283">
        <v>8.0E-4</v>
      </c>
      <c r="B44" s="274" t="s">
        <v>3682</v>
      </c>
      <c r="C44" s="313"/>
      <c r="D44" s="313"/>
      <c r="E44" s="311">
        <v>1.0</v>
      </c>
      <c r="F44" s="313"/>
    </row>
    <row r="45">
      <c r="A45" s="283">
        <v>7.0E-4</v>
      </c>
      <c r="B45" s="274" t="s">
        <v>3128</v>
      </c>
      <c r="C45" s="313"/>
      <c r="D45" s="313"/>
      <c r="E45" s="311">
        <v>1.0</v>
      </c>
      <c r="F45" s="313"/>
    </row>
    <row r="46">
      <c r="A46" s="283">
        <v>7.0E-4</v>
      </c>
      <c r="B46" s="274" t="s">
        <v>126</v>
      </c>
      <c r="C46" s="313"/>
      <c r="D46" s="313"/>
      <c r="E46" s="311">
        <v>2.0</v>
      </c>
      <c r="F46" s="313"/>
    </row>
    <row r="47">
      <c r="A47" s="283">
        <v>7.0E-4</v>
      </c>
      <c r="B47" s="274" t="s">
        <v>320</v>
      </c>
      <c r="C47" s="313"/>
      <c r="D47" s="313"/>
      <c r="E47" s="311">
        <v>1.0</v>
      </c>
      <c r="F47" s="313"/>
    </row>
    <row r="48">
      <c r="A48" s="283">
        <v>6.0E-4</v>
      </c>
      <c r="B48" s="274" t="s">
        <v>200</v>
      </c>
      <c r="C48" s="313"/>
      <c r="D48" s="313"/>
      <c r="E48" s="311">
        <v>1.0</v>
      </c>
      <c r="F48" s="313"/>
    </row>
    <row r="49">
      <c r="A49" s="283">
        <v>6.0E-4</v>
      </c>
      <c r="B49" s="274" t="s">
        <v>235</v>
      </c>
      <c r="C49" s="313"/>
      <c r="D49" s="313"/>
      <c r="E49" s="311">
        <v>1.0</v>
      </c>
      <c r="F49" s="313"/>
    </row>
    <row r="50">
      <c r="A50" s="283">
        <v>6.0E-4</v>
      </c>
      <c r="B50" s="274" t="s">
        <v>490</v>
      </c>
      <c r="C50" s="313"/>
      <c r="D50" s="313"/>
      <c r="E50" s="311">
        <v>1.0</v>
      </c>
      <c r="F50" s="313"/>
    </row>
    <row r="51">
      <c r="A51" s="283">
        <v>6.0E-4</v>
      </c>
      <c r="B51" s="274" t="s">
        <v>3652</v>
      </c>
      <c r="C51" s="313"/>
      <c r="D51" s="313"/>
      <c r="E51" s="311">
        <v>1.0</v>
      </c>
      <c r="F51" s="313"/>
    </row>
    <row r="52">
      <c r="A52" s="283">
        <v>5.0E-4</v>
      </c>
      <c r="B52" s="274" t="s">
        <v>5944</v>
      </c>
      <c r="C52" s="313"/>
      <c r="D52" s="313"/>
      <c r="E52" s="311">
        <v>1.0</v>
      </c>
      <c r="F52" s="313"/>
    </row>
    <row r="53">
      <c r="A53" s="283">
        <v>5.0E-4</v>
      </c>
      <c r="B53" s="274" t="s">
        <v>146</v>
      </c>
      <c r="C53" s="313"/>
      <c r="D53" s="313"/>
      <c r="E53" s="311">
        <v>1.0</v>
      </c>
      <c r="F53" s="313"/>
    </row>
    <row r="54">
      <c r="A54" s="283">
        <v>5.0E-4</v>
      </c>
      <c r="B54" s="274" t="s">
        <v>354</v>
      </c>
      <c r="C54" s="313"/>
      <c r="D54" s="313"/>
      <c r="E54" s="311">
        <v>1.0</v>
      </c>
      <c r="F54" s="313"/>
    </row>
    <row r="55">
      <c r="A55" s="283">
        <v>5.0E-4</v>
      </c>
      <c r="B55" s="274" t="s">
        <v>378</v>
      </c>
      <c r="C55" s="313"/>
      <c r="D55" s="313"/>
      <c r="E55" s="311">
        <v>1.0</v>
      </c>
      <c r="F55" s="313"/>
    </row>
    <row r="56">
      <c r="A56" s="283">
        <v>5.0E-4</v>
      </c>
      <c r="B56" s="274" t="s">
        <v>5920</v>
      </c>
      <c r="C56" s="313"/>
      <c r="D56" s="313"/>
      <c r="E56" s="311">
        <v>1.0</v>
      </c>
      <c r="F56" s="313"/>
    </row>
    <row r="57">
      <c r="A57" s="283">
        <v>5.0E-4</v>
      </c>
      <c r="B57" s="274" t="s">
        <v>604</v>
      </c>
      <c r="C57" s="313"/>
      <c r="D57" s="313"/>
      <c r="E57" s="311">
        <v>1.0</v>
      </c>
      <c r="F57" s="313"/>
    </row>
    <row r="58">
      <c r="A58" s="283">
        <v>5.0E-4</v>
      </c>
      <c r="B58" s="274" t="s">
        <v>3009</v>
      </c>
      <c r="C58" s="313"/>
      <c r="D58" s="313"/>
      <c r="E58" s="311">
        <v>1.0</v>
      </c>
      <c r="F58" s="313"/>
    </row>
    <row r="59">
      <c r="A59" s="283">
        <v>4.0E-4</v>
      </c>
      <c r="B59" s="274" t="s">
        <v>6014</v>
      </c>
      <c r="C59" s="313"/>
      <c r="D59" s="313"/>
      <c r="E59" s="311">
        <v>1.0</v>
      </c>
      <c r="F59" s="313"/>
    </row>
    <row r="60">
      <c r="A60" s="283">
        <v>4.0E-4</v>
      </c>
      <c r="B60" s="274" t="s">
        <v>144</v>
      </c>
      <c r="C60" s="313"/>
      <c r="D60" s="313"/>
      <c r="E60" s="311">
        <v>1.0</v>
      </c>
      <c r="F60" s="313"/>
    </row>
    <row r="61">
      <c r="A61" s="283">
        <v>4.0E-4</v>
      </c>
      <c r="B61" s="274" t="s">
        <v>173</v>
      </c>
      <c r="C61" s="313"/>
      <c r="D61" s="313"/>
      <c r="E61" s="311">
        <v>1.0</v>
      </c>
      <c r="F61" s="313"/>
    </row>
    <row r="62">
      <c r="A62" s="283">
        <v>4.0E-4</v>
      </c>
      <c r="B62" s="274" t="s">
        <v>3709</v>
      </c>
      <c r="C62" s="313"/>
      <c r="D62" s="313"/>
      <c r="E62" s="311">
        <v>1.0</v>
      </c>
      <c r="F62" s="313"/>
    </row>
    <row r="63">
      <c r="A63" s="283">
        <v>4.0E-4</v>
      </c>
      <c r="B63" s="274" t="s">
        <v>4257</v>
      </c>
      <c r="C63" s="313"/>
      <c r="D63" s="313"/>
      <c r="E63" s="311">
        <v>1.0</v>
      </c>
      <c r="F63" s="313"/>
    </row>
    <row r="64">
      <c r="A64" s="283">
        <v>4.0E-4</v>
      </c>
      <c r="B64" s="274" t="s">
        <v>3460</v>
      </c>
      <c r="C64" s="313"/>
      <c r="D64" s="313"/>
      <c r="E64" s="311">
        <v>1.0</v>
      </c>
      <c r="F64" s="313"/>
    </row>
    <row r="65">
      <c r="A65" s="283">
        <v>2.0E-4</v>
      </c>
      <c r="B65" s="274" t="s">
        <v>4223</v>
      </c>
      <c r="C65" s="313"/>
      <c r="D65" s="313"/>
      <c r="E65" s="311">
        <v>1.0</v>
      </c>
      <c r="F65" s="313"/>
    </row>
    <row r="66">
      <c r="A66" s="283">
        <v>2.0E-4</v>
      </c>
      <c r="B66" s="274" t="s">
        <v>4259</v>
      </c>
      <c r="C66" s="313"/>
      <c r="D66" s="313"/>
      <c r="E66" s="311">
        <v>1.0</v>
      </c>
      <c r="F66" s="313"/>
    </row>
    <row r="67">
      <c r="A67" s="283">
        <v>2.0E-4</v>
      </c>
      <c r="B67" s="274" t="s">
        <v>4527</v>
      </c>
      <c r="C67" s="313"/>
      <c r="D67" s="313"/>
      <c r="E67" s="311">
        <v>1.0</v>
      </c>
      <c r="F67" s="313"/>
    </row>
    <row r="68">
      <c r="A68" s="283">
        <v>2.0E-4</v>
      </c>
      <c r="B68" s="274" t="s">
        <v>6001</v>
      </c>
      <c r="C68" s="313"/>
      <c r="D68" s="313"/>
      <c r="E68" s="311">
        <v>1.0</v>
      </c>
      <c r="F68" s="313"/>
    </row>
    <row r="69">
      <c r="A69" s="283">
        <v>2.0E-4</v>
      </c>
      <c r="B69" s="274" t="s">
        <v>6017</v>
      </c>
      <c r="C69" s="313"/>
      <c r="D69" s="313"/>
      <c r="E69" s="311">
        <v>1.0</v>
      </c>
      <c r="F69" s="313"/>
    </row>
    <row r="70">
      <c r="A70" s="283">
        <v>2.0E-4</v>
      </c>
      <c r="B70" s="274" t="s">
        <v>6019</v>
      </c>
      <c r="C70" s="313"/>
      <c r="D70" s="313"/>
      <c r="E70" s="311">
        <v>1.0</v>
      </c>
      <c r="F70" s="313"/>
    </row>
    <row r="71">
      <c r="A71" s="283">
        <v>2.0E-4</v>
      </c>
      <c r="B71" s="274" t="s">
        <v>3530</v>
      </c>
      <c r="C71" s="313"/>
      <c r="D71" s="313"/>
      <c r="E71" s="311">
        <v>1.0</v>
      </c>
      <c r="F71" s="313"/>
    </row>
    <row r="72">
      <c r="A72" s="283">
        <v>2.0E-4</v>
      </c>
      <c r="B72" s="274" t="s">
        <v>5726</v>
      </c>
      <c r="C72" s="313"/>
      <c r="D72" s="313"/>
      <c r="E72" s="311">
        <v>1.0</v>
      </c>
      <c r="F72" s="313"/>
    </row>
    <row r="73">
      <c r="A73" s="283">
        <v>2.0E-4</v>
      </c>
      <c r="B73" s="274" t="s">
        <v>295</v>
      </c>
      <c r="C73" s="313"/>
      <c r="D73" s="313"/>
      <c r="E73" s="311">
        <v>1.0</v>
      </c>
      <c r="F73" s="313"/>
    </row>
    <row r="74">
      <c r="A74" s="283">
        <v>2.0E-4</v>
      </c>
      <c r="B74" s="274" t="s">
        <v>4344</v>
      </c>
      <c r="C74" s="313"/>
      <c r="D74" s="313"/>
      <c r="E74" s="311">
        <v>1.0</v>
      </c>
      <c r="F74" s="313"/>
    </row>
    <row r="75">
      <c r="A75" s="283">
        <v>1.0E-4</v>
      </c>
      <c r="B75" s="274" t="s">
        <v>3962</v>
      </c>
      <c r="C75" s="313"/>
      <c r="D75" s="313"/>
      <c r="E75" s="311">
        <v>1.0</v>
      </c>
      <c r="F75" s="313"/>
    </row>
    <row r="76">
      <c r="A76" s="283">
        <v>1.0E-4</v>
      </c>
      <c r="B76" s="274" t="s">
        <v>4903</v>
      </c>
      <c r="C76" s="313"/>
      <c r="D76" s="313"/>
      <c r="E76" s="311">
        <v>1.0</v>
      </c>
      <c r="F76" s="313"/>
    </row>
    <row r="77">
      <c r="A77" s="283">
        <v>1.0E-4</v>
      </c>
      <c r="B77" s="274" t="s">
        <v>3965</v>
      </c>
      <c r="C77" s="313"/>
      <c r="D77" s="313"/>
      <c r="E77" s="311">
        <v>1.0</v>
      </c>
      <c r="F77" s="313"/>
    </row>
    <row r="78">
      <c r="A78" s="283">
        <v>1.0E-4</v>
      </c>
      <c r="B78" s="274" t="s">
        <v>132</v>
      </c>
      <c r="C78" s="313"/>
      <c r="D78" s="313"/>
      <c r="E78" s="311">
        <v>1.0</v>
      </c>
      <c r="F78" s="313"/>
    </row>
    <row r="79">
      <c r="A79" s="283">
        <v>1.0E-4</v>
      </c>
      <c r="B79" s="274" t="s">
        <v>3210</v>
      </c>
      <c r="C79" s="313"/>
      <c r="D79" s="313"/>
      <c r="E79" s="311">
        <v>1.0</v>
      </c>
      <c r="F79" s="313"/>
    </row>
    <row r="80">
      <c r="A80" s="283">
        <v>1.0E-4</v>
      </c>
      <c r="B80" s="274" t="s">
        <v>3340</v>
      </c>
      <c r="C80" s="313"/>
      <c r="D80" s="313"/>
      <c r="E80" s="311">
        <v>1.0</v>
      </c>
      <c r="F80" s="313"/>
    </row>
    <row r="81">
      <c r="A81" s="283">
        <v>1.0E-4</v>
      </c>
      <c r="B81" s="274" t="s">
        <v>3199</v>
      </c>
      <c r="C81" s="313"/>
      <c r="D81" s="313"/>
      <c r="E81" s="311">
        <v>1.0</v>
      </c>
      <c r="F81" s="313"/>
    </row>
    <row r="82">
      <c r="A82" s="283">
        <v>1.0E-4</v>
      </c>
      <c r="B82" s="274" t="s">
        <v>208</v>
      </c>
      <c r="C82" s="313"/>
      <c r="D82" s="313"/>
      <c r="E82" s="311">
        <v>1.0</v>
      </c>
      <c r="F82" s="313"/>
    </row>
    <row r="83">
      <c r="A83" s="283">
        <v>1.0E-4</v>
      </c>
      <c r="B83" s="274" t="s">
        <v>2994</v>
      </c>
      <c r="C83" s="313"/>
      <c r="D83" s="313"/>
      <c r="E83" s="311">
        <v>1.0</v>
      </c>
      <c r="F83" s="313"/>
    </row>
    <row r="84">
      <c r="A84" s="283">
        <v>1.0E-4</v>
      </c>
      <c r="B84" s="274" t="s">
        <v>356</v>
      </c>
      <c r="C84" s="313"/>
      <c r="D84" s="313"/>
      <c r="E84" s="311">
        <v>1.0</v>
      </c>
      <c r="F84" s="313"/>
    </row>
    <row r="85">
      <c r="A85" s="283">
        <v>1.0E-4</v>
      </c>
      <c r="B85" s="274" t="s">
        <v>3356</v>
      </c>
      <c r="C85" s="313"/>
      <c r="D85" s="313"/>
      <c r="E85" s="311">
        <v>1.0</v>
      </c>
      <c r="F85" s="313"/>
    </row>
    <row r="86">
      <c r="A86" s="283">
        <v>1.0E-4</v>
      </c>
      <c r="B86" s="274" t="s">
        <v>421</v>
      </c>
      <c r="C86" s="313"/>
      <c r="D86" s="313"/>
      <c r="E86" s="311">
        <v>1.0</v>
      </c>
      <c r="F86" s="313"/>
    </row>
    <row r="87">
      <c r="A87" s="283">
        <v>1.0E-4</v>
      </c>
      <c r="B87" s="274" t="s">
        <v>494</v>
      </c>
      <c r="C87" s="313"/>
      <c r="D87" s="313"/>
      <c r="E87" s="311">
        <v>1.0</v>
      </c>
      <c r="F87" s="313"/>
    </row>
    <row r="88">
      <c r="A88" s="283">
        <v>1.0E-4</v>
      </c>
      <c r="B88" s="274" t="s">
        <v>603</v>
      </c>
      <c r="C88" s="313"/>
      <c r="D88" s="313"/>
      <c r="E88" s="311">
        <v>1.0</v>
      </c>
      <c r="F88" s="313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2.29"/>
    <col customWidth="1" min="2" max="2" width="124.86"/>
    <col customWidth="1" min="3" max="3" width="25.71"/>
  </cols>
  <sheetData>
    <row r="1">
      <c r="A1" s="299" t="s">
        <v>5984</v>
      </c>
      <c r="B1" s="274" t="s">
        <v>5985</v>
      </c>
      <c r="C1" s="310" t="s">
        <v>1</v>
      </c>
      <c r="D1" s="293"/>
      <c r="E1" s="310" t="s">
        <v>5986</v>
      </c>
      <c r="F1" s="217"/>
    </row>
    <row r="2">
      <c r="A2" s="274" t="s">
        <v>647</v>
      </c>
      <c r="B2" s="274"/>
      <c r="C2" s="310"/>
      <c r="D2" s="293"/>
      <c r="E2" s="310">
        <v>63.0</v>
      </c>
      <c r="F2" s="217"/>
    </row>
    <row r="3">
      <c r="A3" s="283">
        <v>0.6405</v>
      </c>
      <c r="B3" s="274" t="s">
        <v>532</v>
      </c>
      <c r="C3" s="311" t="s">
        <v>5805</v>
      </c>
      <c r="D3" s="217"/>
      <c r="E3" s="219">
        <v>1.0</v>
      </c>
      <c r="F3" s="217"/>
    </row>
    <row r="4">
      <c r="A4" s="283">
        <v>0.1072</v>
      </c>
      <c r="B4" s="274" t="s">
        <v>168</v>
      </c>
      <c r="C4" s="311" t="s">
        <v>5989</v>
      </c>
      <c r="D4" s="217"/>
      <c r="E4" s="219">
        <v>2.0</v>
      </c>
      <c r="F4" s="217"/>
    </row>
    <row r="5">
      <c r="A5" s="283">
        <v>0.0618</v>
      </c>
      <c r="B5" s="274" t="s">
        <v>352</v>
      </c>
      <c r="C5" s="311" t="s">
        <v>5571</v>
      </c>
      <c r="D5" s="217"/>
      <c r="E5" s="219">
        <v>3.0</v>
      </c>
      <c r="F5" s="217"/>
    </row>
    <row r="6">
      <c r="A6" s="283">
        <v>0.037</v>
      </c>
      <c r="B6" s="274" t="s">
        <v>421</v>
      </c>
      <c r="C6" s="311" t="s">
        <v>5991</v>
      </c>
      <c r="D6" s="217"/>
      <c r="E6" s="219">
        <v>2.0</v>
      </c>
      <c r="F6" s="217"/>
    </row>
    <row r="7">
      <c r="A7" s="283">
        <v>0.0261</v>
      </c>
      <c r="B7" s="274" t="s">
        <v>465</v>
      </c>
      <c r="C7" s="311" t="s">
        <v>5819</v>
      </c>
      <c r="D7" s="217"/>
      <c r="E7" s="219">
        <v>2.0</v>
      </c>
      <c r="F7" s="217"/>
    </row>
    <row r="8">
      <c r="A8" s="283">
        <v>0.0222</v>
      </c>
      <c r="B8" s="274" t="s">
        <v>146</v>
      </c>
      <c r="C8" s="296" t="s">
        <v>5993</v>
      </c>
      <c r="D8" s="217"/>
      <c r="E8" s="219">
        <v>1.0</v>
      </c>
      <c r="F8" s="217"/>
    </row>
    <row r="9">
      <c r="A9" s="283">
        <v>0.0211</v>
      </c>
      <c r="B9" s="274" t="s">
        <v>204</v>
      </c>
      <c r="C9" s="311" t="s">
        <v>5812</v>
      </c>
      <c r="D9" s="217"/>
      <c r="E9" s="219">
        <v>1.0</v>
      </c>
      <c r="F9" s="217"/>
    </row>
    <row r="10">
      <c r="A10" s="283">
        <v>0.0209</v>
      </c>
      <c r="B10" s="274" t="s">
        <v>115</v>
      </c>
      <c r="C10" s="311" t="s">
        <v>5941</v>
      </c>
      <c r="D10" s="217"/>
      <c r="E10" s="219">
        <v>1.0</v>
      </c>
      <c r="F10" s="217"/>
    </row>
    <row r="11">
      <c r="A11" s="285">
        <v>0.0113</v>
      </c>
      <c r="B11" s="287" t="s">
        <v>601</v>
      </c>
      <c r="C11" s="312" t="s">
        <v>5994</v>
      </c>
      <c r="D11" s="225"/>
      <c r="E11" s="224">
        <v>3.0</v>
      </c>
      <c r="F11" s="225"/>
    </row>
    <row r="12">
      <c r="A12" s="283">
        <v>0.006</v>
      </c>
      <c r="B12" s="274" t="s">
        <v>221</v>
      </c>
      <c r="C12" s="313"/>
      <c r="D12" s="217"/>
      <c r="E12" s="219">
        <v>1.0</v>
      </c>
      <c r="F12" s="217"/>
    </row>
    <row r="13">
      <c r="A13" s="283">
        <v>0.0048</v>
      </c>
      <c r="B13" s="274" t="s">
        <v>166</v>
      </c>
      <c r="C13" s="311"/>
      <c r="D13" s="217"/>
      <c r="E13" s="219">
        <v>2.0</v>
      </c>
      <c r="F13" s="217"/>
    </row>
    <row r="14">
      <c r="A14" s="283">
        <v>0.0041</v>
      </c>
      <c r="B14" s="274" t="s">
        <v>423</v>
      </c>
      <c r="C14" s="313"/>
      <c r="D14" s="217"/>
      <c r="E14" s="219">
        <v>1.0</v>
      </c>
      <c r="F14" s="217"/>
    </row>
    <row r="15">
      <c r="A15" s="283">
        <v>0.004</v>
      </c>
      <c r="B15" s="274" t="s">
        <v>144</v>
      </c>
      <c r="C15" s="313"/>
      <c r="D15" s="217"/>
      <c r="E15" s="219">
        <v>1.0</v>
      </c>
      <c r="F15" s="217"/>
    </row>
    <row r="16">
      <c r="A16" s="283">
        <v>0.0032</v>
      </c>
      <c r="B16" s="274" t="s">
        <v>354</v>
      </c>
      <c r="C16" s="313"/>
      <c r="D16" s="217"/>
      <c r="E16" s="219">
        <v>1.0</v>
      </c>
      <c r="F16" s="217"/>
    </row>
    <row r="17">
      <c r="A17" s="283">
        <v>0.0028</v>
      </c>
      <c r="B17" s="274" t="s">
        <v>511</v>
      </c>
      <c r="C17" s="311"/>
      <c r="D17" s="217"/>
      <c r="E17" s="219">
        <v>2.0</v>
      </c>
      <c r="F17" s="217"/>
    </row>
    <row r="18">
      <c r="A18" s="283">
        <v>0.0025</v>
      </c>
      <c r="B18" s="274" t="s">
        <v>113</v>
      </c>
      <c r="C18" s="311"/>
      <c r="D18" s="217"/>
      <c r="E18" s="219">
        <v>2.0</v>
      </c>
      <c r="F18" s="217"/>
    </row>
    <row r="19">
      <c r="A19" s="283">
        <v>0.0019</v>
      </c>
      <c r="B19" s="274" t="s">
        <v>5948</v>
      </c>
      <c r="C19" s="313"/>
      <c r="D19" s="217"/>
      <c r="E19" s="219">
        <v>1.0</v>
      </c>
      <c r="F19" s="217"/>
    </row>
    <row r="20">
      <c r="A20" s="283">
        <v>0.0019</v>
      </c>
      <c r="B20" s="274" t="s">
        <v>5997</v>
      </c>
      <c r="C20" s="313"/>
      <c r="D20" s="217"/>
      <c r="E20" s="219">
        <v>1.0</v>
      </c>
      <c r="F20" s="217"/>
    </row>
    <row r="21">
      <c r="A21" s="283">
        <v>0.0018</v>
      </c>
      <c r="B21" s="274" t="s">
        <v>140</v>
      </c>
      <c r="C21" s="313"/>
      <c r="D21" s="217"/>
      <c r="E21" s="219">
        <v>1.0</v>
      </c>
      <c r="F21" s="217"/>
    </row>
    <row r="22">
      <c r="A22" s="283">
        <v>0.0018</v>
      </c>
      <c r="B22" s="274" t="s">
        <v>356</v>
      </c>
      <c r="C22" s="313"/>
      <c r="D22" s="217"/>
      <c r="E22" s="219">
        <v>1.0</v>
      </c>
      <c r="F22" s="217"/>
    </row>
    <row r="23">
      <c r="A23" s="283">
        <v>0.0014</v>
      </c>
      <c r="B23" s="274" t="s">
        <v>3315</v>
      </c>
      <c r="C23" s="313"/>
      <c r="D23" s="217"/>
      <c r="E23" s="219">
        <v>1.0</v>
      </c>
      <c r="F23" s="217"/>
    </row>
    <row r="24">
      <c r="A24" s="283">
        <v>0.0013</v>
      </c>
      <c r="B24" s="274" t="s">
        <v>2998</v>
      </c>
      <c r="C24" s="313"/>
      <c r="D24" s="217"/>
      <c r="E24" s="219">
        <v>1.0</v>
      </c>
      <c r="F24" s="217"/>
    </row>
    <row r="25">
      <c r="A25" s="283">
        <v>0.0013</v>
      </c>
      <c r="B25" s="274" t="s">
        <v>5998</v>
      </c>
      <c r="C25" s="313"/>
      <c r="D25" s="217"/>
      <c r="E25" s="219">
        <v>1.0</v>
      </c>
      <c r="F25" s="217"/>
    </row>
    <row r="26">
      <c r="A26" s="283">
        <v>0.0011</v>
      </c>
      <c r="B26" s="274" t="s">
        <v>586</v>
      </c>
      <c r="C26" s="311"/>
      <c r="D26" s="217"/>
      <c r="E26" s="219">
        <v>2.0</v>
      </c>
      <c r="F26" s="217"/>
    </row>
    <row r="27">
      <c r="A27" s="283">
        <v>0.001</v>
      </c>
      <c r="B27" s="274" t="s">
        <v>575</v>
      </c>
      <c r="C27" s="313"/>
      <c r="D27" s="217"/>
      <c r="E27" s="219">
        <v>1.0</v>
      </c>
      <c r="F27" s="217"/>
    </row>
    <row r="28">
      <c r="A28" s="283">
        <v>0.001</v>
      </c>
      <c r="B28" s="274" t="s">
        <v>604</v>
      </c>
      <c r="C28" s="313"/>
      <c r="D28" s="217"/>
      <c r="E28" s="219">
        <v>1.0</v>
      </c>
      <c r="F28" s="217"/>
    </row>
    <row r="29">
      <c r="A29" s="283">
        <v>9.0E-4</v>
      </c>
      <c r="B29" s="274" t="s">
        <v>30</v>
      </c>
      <c r="C29" s="313"/>
      <c r="D29" s="217"/>
      <c r="E29" s="219">
        <v>1.0</v>
      </c>
      <c r="F29" s="217"/>
    </row>
    <row r="30">
      <c r="A30" s="283">
        <v>9.0E-4</v>
      </c>
      <c r="B30" s="274" t="s">
        <v>142</v>
      </c>
      <c r="C30" s="313"/>
      <c r="D30" s="217"/>
      <c r="E30" s="219">
        <v>1.0</v>
      </c>
      <c r="F30" s="217"/>
    </row>
    <row r="31">
      <c r="A31" s="283">
        <v>8.0E-4</v>
      </c>
      <c r="B31" s="274" t="s">
        <v>490</v>
      </c>
      <c r="C31" s="313"/>
      <c r="D31" s="217"/>
      <c r="E31" s="219">
        <v>1.0</v>
      </c>
      <c r="F31" s="217"/>
    </row>
    <row r="32">
      <c r="A32" s="283">
        <v>8.0E-4</v>
      </c>
      <c r="B32" s="274" t="s">
        <v>3288</v>
      </c>
      <c r="C32" s="313"/>
      <c r="D32" s="217"/>
      <c r="E32" s="219">
        <v>1.0</v>
      </c>
      <c r="F32" s="217"/>
    </row>
    <row r="33">
      <c r="A33" s="283">
        <v>6.0E-4</v>
      </c>
      <c r="B33" s="274" t="s">
        <v>126</v>
      </c>
      <c r="C33" s="313"/>
      <c r="D33" s="217"/>
      <c r="E33" s="219">
        <v>2.0</v>
      </c>
      <c r="F33" s="217"/>
    </row>
    <row r="34">
      <c r="A34" s="283">
        <v>6.0E-4</v>
      </c>
      <c r="B34" s="274" t="s">
        <v>460</v>
      </c>
      <c r="C34" s="313"/>
      <c r="D34" s="217"/>
      <c r="E34" s="219">
        <v>1.0</v>
      </c>
      <c r="F34" s="217"/>
    </row>
    <row r="35">
      <c r="A35" s="283">
        <v>6.0E-4</v>
      </c>
      <c r="B35" s="274" t="s">
        <v>5920</v>
      </c>
      <c r="C35" s="313"/>
      <c r="D35" s="217"/>
      <c r="E35" s="219">
        <v>1.0</v>
      </c>
      <c r="F35" s="217"/>
    </row>
    <row r="36">
      <c r="A36" s="283">
        <v>5.0E-4</v>
      </c>
      <c r="B36" s="274" t="s">
        <v>117</v>
      </c>
      <c r="C36" s="313"/>
      <c r="D36" s="217"/>
      <c r="E36" s="219">
        <v>2.0</v>
      </c>
      <c r="F36" s="217"/>
    </row>
    <row r="37">
      <c r="A37" s="283">
        <v>5.0E-4</v>
      </c>
      <c r="B37" s="274" t="s">
        <v>206</v>
      </c>
      <c r="C37" s="313"/>
      <c r="D37" s="217"/>
      <c r="E37" s="219">
        <v>1.0</v>
      </c>
      <c r="F37" s="217"/>
    </row>
    <row r="38">
      <c r="A38" s="283">
        <v>5.0E-4</v>
      </c>
      <c r="B38" s="274" t="s">
        <v>3497</v>
      </c>
      <c r="C38" s="313"/>
      <c r="D38" s="217"/>
      <c r="E38" s="219">
        <v>1.0</v>
      </c>
      <c r="F38" s="217"/>
    </row>
    <row r="39">
      <c r="A39" s="283">
        <v>5.0E-4</v>
      </c>
      <c r="B39" s="274" t="s">
        <v>774</v>
      </c>
      <c r="C39" s="313"/>
      <c r="D39" s="217"/>
      <c r="E39" s="219">
        <v>1.0</v>
      </c>
      <c r="F39" s="217"/>
    </row>
    <row r="40">
      <c r="A40" s="283">
        <v>4.0E-4</v>
      </c>
      <c r="B40" s="274" t="s">
        <v>3242</v>
      </c>
      <c r="C40" s="313"/>
      <c r="D40" s="217"/>
      <c r="E40" s="219">
        <v>1.0</v>
      </c>
      <c r="F40" s="217"/>
    </row>
    <row r="41">
      <c r="A41" s="283">
        <v>4.0E-4</v>
      </c>
      <c r="B41" s="274" t="s">
        <v>3108</v>
      </c>
      <c r="C41" s="313"/>
      <c r="D41" s="217"/>
      <c r="E41" s="219">
        <v>1.0</v>
      </c>
      <c r="F41" s="217"/>
    </row>
    <row r="42">
      <c r="A42" s="283">
        <v>4.0E-4</v>
      </c>
      <c r="B42" s="274" t="s">
        <v>3503</v>
      </c>
      <c r="C42" s="313"/>
      <c r="D42" s="217"/>
      <c r="E42" s="219">
        <v>1.0</v>
      </c>
      <c r="F42" s="217"/>
    </row>
    <row r="43">
      <c r="A43" s="283">
        <v>3.0E-4</v>
      </c>
      <c r="B43" s="274" t="s">
        <v>6001</v>
      </c>
      <c r="C43" s="313"/>
      <c r="D43" s="217"/>
      <c r="E43" s="219">
        <v>1.0</v>
      </c>
      <c r="F43" s="217"/>
    </row>
    <row r="44">
      <c r="A44" s="283">
        <v>3.0E-4</v>
      </c>
      <c r="B44" s="274" t="s">
        <v>6002</v>
      </c>
      <c r="C44" s="313"/>
      <c r="D44" s="217"/>
      <c r="E44" s="219">
        <v>1.0</v>
      </c>
      <c r="F44" s="217"/>
    </row>
    <row r="45">
      <c r="A45" s="283">
        <v>3.0E-4</v>
      </c>
      <c r="B45" s="274" t="s">
        <v>6003</v>
      </c>
      <c r="C45" s="313"/>
      <c r="D45" s="217"/>
      <c r="E45" s="219">
        <v>1.0</v>
      </c>
      <c r="F45" s="217"/>
    </row>
    <row r="46">
      <c r="A46" s="283">
        <v>3.0E-4</v>
      </c>
      <c r="B46" s="274" t="s">
        <v>397</v>
      </c>
      <c r="C46" s="313"/>
      <c r="D46" s="217"/>
      <c r="E46" s="219">
        <v>1.0</v>
      </c>
      <c r="F46" s="217"/>
    </row>
    <row r="47">
      <c r="A47" s="283">
        <v>1.0E-4</v>
      </c>
      <c r="B47" s="274" t="s">
        <v>6000</v>
      </c>
      <c r="C47" s="313"/>
      <c r="D47" s="217"/>
      <c r="E47" s="219">
        <v>1.0</v>
      </c>
      <c r="F47" s="217"/>
    </row>
    <row r="48">
      <c r="A48" s="283">
        <v>1.0E-4</v>
      </c>
      <c r="B48" s="274" t="s">
        <v>3962</v>
      </c>
      <c r="C48" s="313"/>
      <c r="D48" s="217"/>
      <c r="E48" s="219">
        <v>1.0</v>
      </c>
      <c r="F48" s="217"/>
    </row>
    <row r="49">
      <c r="A49" s="283">
        <v>1.0E-4</v>
      </c>
      <c r="B49" s="274" t="s">
        <v>200</v>
      </c>
      <c r="C49" s="313"/>
      <c r="D49" s="217"/>
      <c r="E49" s="219">
        <v>1.0</v>
      </c>
      <c r="F49" s="217"/>
    </row>
    <row r="50">
      <c r="A50" s="283">
        <v>1.0E-4</v>
      </c>
      <c r="B50" s="274" t="s">
        <v>603</v>
      </c>
      <c r="C50" s="313"/>
      <c r="D50" s="217"/>
      <c r="E50" s="219">
        <v>1.0</v>
      </c>
      <c r="F50" s="217"/>
    </row>
    <row r="51">
      <c r="A51" s="283">
        <v>1.0E-4</v>
      </c>
      <c r="B51" s="274" t="s">
        <v>3675</v>
      </c>
      <c r="C51" s="313"/>
      <c r="D51" s="217"/>
      <c r="E51" s="219">
        <v>1.0</v>
      </c>
      <c r="F51" s="217"/>
    </row>
    <row r="52">
      <c r="A52" s="283">
        <v>1.0E-4</v>
      </c>
      <c r="B52" s="274" t="s">
        <v>3652</v>
      </c>
      <c r="C52" s="313"/>
      <c r="D52" s="217"/>
      <c r="E52" s="219">
        <v>1.0</v>
      </c>
      <c r="F52" s="217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3.71"/>
    <col customWidth="1" min="2" max="2" width="114.29"/>
    <col customWidth="1" min="3" max="3" width="25.86"/>
  </cols>
  <sheetData>
    <row r="1">
      <c r="A1" s="274" t="s">
        <v>6005</v>
      </c>
      <c r="B1" s="274" t="s">
        <v>6006</v>
      </c>
      <c r="C1" s="214" t="s">
        <v>1</v>
      </c>
      <c r="D1" s="214" t="s">
        <v>6007</v>
      </c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</row>
    <row r="2">
      <c r="A2" s="274" t="s">
        <v>6011</v>
      </c>
      <c r="B2" s="274"/>
      <c r="C2" s="214"/>
      <c r="D2" s="214">
        <v>93.0</v>
      </c>
      <c r="E2" s="264"/>
      <c r="F2" s="264"/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264"/>
      <c r="X2" s="264"/>
      <c r="Y2" s="264"/>
      <c r="Z2" s="264"/>
    </row>
    <row r="3">
      <c r="A3" s="283">
        <v>0.365937746256895</v>
      </c>
      <c r="B3" s="274" t="s">
        <v>140</v>
      </c>
      <c r="C3" s="316" t="s">
        <v>6013</v>
      </c>
      <c r="D3" s="214">
        <v>1.0</v>
      </c>
      <c r="E3" s="264"/>
      <c r="F3" s="264"/>
      <c r="G3" s="264"/>
      <c r="H3" s="264"/>
      <c r="I3" s="264"/>
      <c r="J3" s="264"/>
      <c r="K3" s="264"/>
      <c r="L3" s="264"/>
      <c r="M3" s="264"/>
      <c r="N3" s="264"/>
      <c r="O3" s="264"/>
      <c r="P3" s="264"/>
      <c r="Q3" s="264"/>
      <c r="R3" s="264"/>
      <c r="S3" s="264"/>
      <c r="T3" s="264"/>
      <c r="U3" s="264"/>
      <c r="V3" s="264"/>
      <c r="W3" s="264"/>
      <c r="X3" s="264"/>
      <c r="Y3" s="264"/>
      <c r="Z3" s="264"/>
    </row>
    <row r="4">
      <c r="A4" s="283">
        <v>0.2048</v>
      </c>
      <c r="B4" s="274" t="s">
        <v>113</v>
      </c>
      <c r="C4" s="214" t="s">
        <v>5807</v>
      </c>
      <c r="D4" s="214">
        <v>3.0</v>
      </c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</row>
    <row r="5">
      <c r="A5" s="283">
        <v>0.0829</v>
      </c>
      <c r="B5" s="274" t="s">
        <v>397</v>
      </c>
      <c r="C5" s="318" t="s">
        <v>6018</v>
      </c>
      <c r="D5" s="214">
        <v>2.0</v>
      </c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</row>
    <row r="6">
      <c r="A6" s="283">
        <v>0.0721532702915682</v>
      </c>
      <c r="B6" s="274" t="s">
        <v>204</v>
      </c>
      <c r="C6" s="319" t="s">
        <v>5812</v>
      </c>
      <c r="D6" s="214">
        <v>1.0</v>
      </c>
      <c r="E6" s="264"/>
      <c r="F6" s="264"/>
      <c r="G6" s="264"/>
      <c r="H6" s="264"/>
      <c r="I6" s="264"/>
      <c r="J6" s="264"/>
      <c r="K6" s="264"/>
      <c r="L6" s="264"/>
      <c r="M6" s="264"/>
      <c r="N6" s="264"/>
      <c r="O6" s="264"/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</row>
    <row r="7">
      <c r="A7" s="283">
        <v>0.042011426319937</v>
      </c>
      <c r="B7" s="274" t="s">
        <v>532</v>
      </c>
      <c r="C7" s="319" t="s">
        <v>5805</v>
      </c>
      <c r="D7" s="214">
        <v>1.0</v>
      </c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</row>
    <row r="8">
      <c r="A8" s="283">
        <v>0.0411741528762805</v>
      </c>
      <c r="B8" s="274" t="s">
        <v>575</v>
      </c>
      <c r="C8" s="316" t="s">
        <v>6028</v>
      </c>
      <c r="D8" s="214">
        <v>1.0</v>
      </c>
      <c r="E8" s="264"/>
      <c r="F8" s="264"/>
      <c r="G8" s="264"/>
      <c r="H8" s="264"/>
      <c r="I8" s="264"/>
      <c r="J8" s="264"/>
      <c r="K8" s="264"/>
      <c r="L8" s="264"/>
      <c r="M8" s="264"/>
      <c r="N8" s="264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</row>
    <row r="9">
      <c r="A9" s="283">
        <v>0.0337</v>
      </c>
      <c r="B9" s="274" t="s">
        <v>352</v>
      </c>
      <c r="C9" s="214" t="s">
        <v>5571</v>
      </c>
      <c r="D9" s="214">
        <v>3.0</v>
      </c>
      <c r="E9" s="264"/>
      <c r="F9" s="264"/>
      <c r="G9" s="264"/>
      <c r="H9" s="264"/>
      <c r="I9" s="264"/>
      <c r="J9" s="264"/>
      <c r="K9" s="264"/>
      <c r="L9" s="264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</row>
    <row r="10">
      <c r="A10" s="283">
        <v>0.0282</v>
      </c>
      <c r="B10" s="274" t="s">
        <v>490</v>
      </c>
      <c r="C10" s="316" t="s">
        <v>5816</v>
      </c>
      <c r="D10" s="214">
        <v>2.0</v>
      </c>
      <c r="E10" s="264"/>
      <c r="F10" s="264"/>
      <c r="G10" s="264"/>
      <c r="H10" s="264"/>
      <c r="I10" s="264"/>
      <c r="J10" s="264"/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</row>
    <row r="11">
      <c r="A11" s="283">
        <v>0.028</v>
      </c>
      <c r="B11" s="274" t="s">
        <v>465</v>
      </c>
      <c r="C11" s="319" t="s">
        <v>5819</v>
      </c>
      <c r="D11" s="214">
        <v>5.0</v>
      </c>
      <c r="E11" s="264"/>
      <c r="F11" s="264"/>
      <c r="G11" s="264"/>
      <c r="H11" s="264"/>
      <c r="I11" s="264"/>
      <c r="J11" s="264"/>
      <c r="K11" s="264"/>
      <c r="L11" s="264"/>
      <c r="M11" s="264"/>
      <c r="N11" s="264"/>
      <c r="O11" s="264"/>
      <c r="P11" s="264"/>
      <c r="Q11" s="264"/>
      <c r="R11" s="264"/>
      <c r="S11" s="264"/>
      <c r="T11" s="264"/>
      <c r="U11" s="264"/>
      <c r="V11" s="264"/>
      <c r="W11" s="264"/>
      <c r="X11" s="264"/>
      <c r="Y11" s="264"/>
      <c r="Z11" s="264"/>
    </row>
    <row r="12">
      <c r="A12" s="283">
        <v>0.0128053585500394</v>
      </c>
      <c r="B12" s="274" t="s">
        <v>175</v>
      </c>
      <c r="C12" s="214" t="s">
        <v>5436</v>
      </c>
      <c r="D12" s="214">
        <v>1.0</v>
      </c>
      <c r="E12" s="264"/>
      <c r="F12" s="264"/>
      <c r="G12" s="264"/>
      <c r="H12" s="264"/>
      <c r="I12" s="264"/>
      <c r="J12" s="264"/>
      <c r="K12" s="264"/>
      <c r="L12" s="264"/>
      <c r="M12" s="264"/>
      <c r="N12" s="264"/>
      <c r="O12" s="264"/>
      <c r="P12" s="264"/>
      <c r="Q12" s="264"/>
      <c r="R12" s="264"/>
      <c r="S12" s="264"/>
      <c r="T12" s="264"/>
      <c r="U12" s="264"/>
      <c r="V12" s="264"/>
      <c r="W12" s="264"/>
      <c r="X12" s="264"/>
      <c r="Y12" s="264"/>
      <c r="Z12" s="264"/>
    </row>
    <row r="13">
      <c r="A13" s="285">
        <v>0.0116</v>
      </c>
      <c r="B13" s="287" t="s">
        <v>603</v>
      </c>
      <c r="C13" s="321" t="s">
        <v>5441</v>
      </c>
      <c r="D13" s="271">
        <v>3.0</v>
      </c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>
      <c r="A14" s="283">
        <v>0.0077</v>
      </c>
      <c r="B14" s="274" t="s">
        <v>586</v>
      </c>
      <c r="C14" s="264"/>
      <c r="D14" s="214">
        <v>3.0</v>
      </c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</row>
    <row r="15">
      <c r="A15" s="283">
        <v>0.0076</v>
      </c>
      <c r="B15" s="274" t="s">
        <v>6035</v>
      </c>
      <c r="C15" s="264"/>
      <c r="D15" s="214">
        <v>2.0</v>
      </c>
      <c r="E15" s="264"/>
      <c r="F15" s="264"/>
      <c r="G15" s="264"/>
      <c r="H15" s="264"/>
      <c r="I15" s="264"/>
      <c r="J15" s="264"/>
      <c r="K15" s="264"/>
      <c r="L15" s="264"/>
      <c r="M15" s="264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</row>
    <row r="16">
      <c r="A16" s="283">
        <v>0.00669818754925138</v>
      </c>
      <c r="B16" s="274" t="s">
        <v>633</v>
      </c>
      <c r="C16" s="264"/>
      <c r="D16" s="214">
        <v>1.0</v>
      </c>
      <c r="E16" s="264"/>
      <c r="F16" s="264"/>
      <c r="G16" s="264"/>
      <c r="H16" s="264"/>
      <c r="I16" s="264"/>
      <c r="J16" s="264"/>
      <c r="K16" s="264"/>
      <c r="L16" s="264"/>
      <c r="M16" s="264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</row>
    <row r="17">
      <c r="A17" s="283">
        <v>0.00630417651694247</v>
      </c>
      <c r="B17" s="274" t="s">
        <v>132</v>
      </c>
      <c r="C17" s="264"/>
      <c r="D17" s="214">
        <v>1.0</v>
      </c>
      <c r="E17" s="264"/>
      <c r="F17" s="264"/>
      <c r="G17" s="264"/>
      <c r="H17" s="264"/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</row>
    <row r="18">
      <c r="A18" s="283">
        <v>0.00531914893617021</v>
      </c>
      <c r="B18" s="274" t="s">
        <v>3128</v>
      </c>
      <c r="C18" s="264"/>
      <c r="D18" s="214">
        <v>1.0</v>
      </c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</row>
    <row r="19">
      <c r="A19" s="283">
        <v>0.0044</v>
      </c>
      <c r="B19" s="274" t="s">
        <v>117</v>
      </c>
      <c r="C19" s="264"/>
      <c r="D19" s="214">
        <v>4.0</v>
      </c>
      <c r="E19" s="264"/>
      <c r="F19" s="264"/>
      <c r="G19" s="264"/>
      <c r="H19" s="264"/>
      <c r="I19" s="264"/>
      <c r="J19" s="264"/>
      <c r="K19" s="264"/>
      <c r="L19" s="264"/>
      <c r="M19" s="264"/>
      <c r="N19" s="264"/>
      <c r="O19" s="264"/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</row>
    <row r="20">
      <c r="A20" s="283">
        <v>0.00398936170212766</v>
      </c>
      <c r="B20" s="274" t="s">
        <v>373</v>
      </c>
      <c r="C20" s="264"/>
      <c r="D20" s="214">
        <v>1.0</v>
      </c>
      <c r="E20" s="264"/>
      <c r="F20" s="264"/>
      <c r="G20" s="264"/>
      <c r="H20" s="264"/>
      <c r="I20" s="264"/>
      <c r="J20" s="264"/>
      <c r="K20" s="264"/>
      <c r="L20" s="264"/>
      <c r="M20" s="264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</row>
    <row r="21">
      <c r="A21" s="283">
        <v>0.00290583136327817</v>
      </c>
      <c r="B21" s="274" t="s">
        <v>206</v>
      </c>
      <c r="C21" s="264"/>
      <c r="D21" s="214">
        <v>1.0</v>
      </c>
      <c r="E21" s="264"/>
      <c r="F21" s="264"/>
      <c r="G21" s="264"/>
      <c r="H21" s="264"/>
      <c r="I21" s="264"/>
      <c r="J21" s="264"/>
      <c r="K21" s="264"/>
      <c r="L21" s="264"/>
      <c r="M21" s="264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</row>
    <row r="22">
      <c r="A22" s="283">
        <v>0.0023</v>
      </c>
      <c r="B22" s="274" t="s">
        <v>589</v>
      </c>
      <c r="C22" s="264"/>
      <c r="D22" s="214">
        <v>2.0</v>
      </c>
      <c r="E22" s="264"/>
      <c r="F22" s="264"/>
      <c r="G22" s="264"/>
      <c r="H22" s="264"/>
      <c r="I22" s="264"/>
      <c r="J22" s="264"/>
      <c r="K22" s="264"/>
      <c r="L22" s="264"/>
      <c r="M22" s="264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</row>
    <row r="23">
      <c r="A23" s="283">
        <v>0.00221631205673759</v>
      </c>
      <c r="B23" s="274" t="s">
        <v>354</v>
      </c>
      <c r="C23" s="264"/>
      <c r="D23" s="214">
        <v>1.0</v>
      </c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</row>
    <row r="24">
      <c r="A24" s="283">
        <v>0.00192080378250591</v>
      </c>
      <c r="B24" s="274" t="s">
        <v>173</v>
      </c>
      <c r="C24" s="264"/>
      <c r="D24" s="214">
        <v>1.0</v>
      </c>
      <c r="E24" s="264"/>
      <c r="F24" s="264"/>
      <c r="G24" s="264"/>
      <c r="H24" s="264"/>
      <c r="I24" s="264"/>
      <c r="J24" s="264"/>
      <c r="K24" s="264"/>
      <c r="L24" s="264"/>
      <c r="M24" s="264"/>
      <c r="N24" s="264"/>
      <c r="O24" s="264"/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</row>
    <row r="25">
      <c r="A25" s="283">
        <v>0.00182230102442868</v>
      </c>
      <c r="B25" s="274" t="s">
        <v>2983</v>
      </c>
      <c r="C25" s="264"/>
      <c r="D25" s="214">
        <v>1.0</v>
      </c>
      <c r="E25" s="264"/>
      <c r="F25" s="264"/>
      <c r="G25" s="264"/>
      <c r="H25" s="264"/>
      <c r="I25" s="264"/>
      <c r="J25" s="264"/>
      <c r="K25" s="264"/>
      <c r="L25" s="264"/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</row>
    <row r="26">
      <c r="A26" s="283">
        <v>0.00167454688731284</v>
      </c>
      <c r="B26" s="274" t="s">
        <v>3146</v>
      </c>
      <c r="C26" s="264"/>
      <c r="D26" s="214">
        <v>1.0</v>
      </c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</row>
    <row r="27">
      <c r="A27" s="283">
        <v>0.00152679275019701</v>
      </c>
      <c r="B27" s="274" t="s">
        <v>168</v>
      </c>
      <c r="C27" s="264"/>
      <c r="D27" s="214">
        <v>1.0</v>
      </c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</row>
    <row r="28">
      <c r="A28" s="283">
        <v>0.00128053585500394</v>
      </c>
      <c r="B28" s="274" t="s">
        <v>3211</v>
      </c>
      <c r="C28" s="264"/>
      <c r="D28" s="214">
        <v>1.0</v>
      </c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</row>
    <row r="29">
      <c r="A29" s="283">
        <v>0.00108353033884949</v>
      </c>
      <c r="B29" s="274" t="s">
        <v>617</v>
      </c>
      <c r="C29" s="264"/>
      <c r="D29" s="214">
        <v>1.0</v>
      </c>
      <c r="E29" s="264"/>
      <c r="F29" s="264"/>
      <c r="G29" s="264"/>
      <c r="H29" s="264"/>
      <c r="I29" s="264"/>
      <c r="J29" s="264"/>
      <c r="K29" s="264"/>
      <c r="L29" s="264"/>
      <c r="M29" s="264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</row>
    <row r="30">
      <c r="A30" s="283">
        <v>0.00108353033884949</v>
      </c>
      <c r="B30" s="274" t="s">
        <v>356</v>
      </c>
      <c r="C30" s="264"/>
      <c r="D30" s="214">
        <v>1.0</v>
      </c>
      <c r="E30" s="264"/>
      <c r="F30" s="264"/>
      <c r="G30" s="264"/>
      <c r="H30" s="264"/>
      <c r="I30" s="264"/>
      <c r="J30" s="264"/>
      <c r="K30" s="264"/>
      <c r="L30" s="264"/>
      <c r="M30" s="264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</row>
    <row r="31">
      <c r="A31" s="283">
        <v>8.86524822695035E-4</v>
      </c>
      <c r="B31" s="274" t="s">
        <v>3497</v>
      </c>
      <c r="C31" s="264"/>
      <c r="D31" s="214">
        <v>1.0</v>
      </c>
      <c r="E31" s="264"/>
      <c r="F31" s="264"/>
      <c r="G31" s="264"/>
      <c r="H31" s="264"/>
      <c r="I31" s="264"/>
      <c r="J31" s="264"/>
      <c r="K31" s="264"/>
      <c r="L31" s="264"/>
      <c r="M31" s="264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</row>
    <row r="32">
      <c r="A32" s="283">
        <v>8.86524822695035E-4</v>
      </c>
      <c r="B32" s="274" t="s">
        <v>6058</v>
      </c>
      <c r="C32" s="264"/>
      <c r="D32" s="214">
        <v>1.0</v>
      </c>
      <c r="E32" s="264"/>
      <c r="F32" s="264"/>
      <c r="G32" s="264"/>
      <c r="H32" s="264"/>
      <c r="I32" s="264"/>
      <c r="J32" s="264"/>
      <c r="K32" s="264"/>
      <c r="L32" s="264"/>
      <c r="M32" s="264"/>
      <c r="N32" s="264"/>
      <c r="O32" s="264"/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</row>
    <row r="33">
      <c r="A33" s="283">
        <v>8.37273443656422E-4</v>
      </c>
      <c r="B33" s="274" t="s">
        <v>3488</v>
      </c>
      <c r="C33" s="264"/>
      <c r="D33" s="214">
        <v>1.0</v>
      </c>
      <c r="E33" s="264"/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</row>
    <row r="34">
      <c r="A34" s="283">
        <v>8.37273443656422E-4</v>
      </c>
      <c r="B34" s="274" t="s">
        <v>58</v>
      </c>
      <c r="C34" s="264"/>
      <c r="D34" s="214">
        <v>1.0</v>
      </c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</row>
    <row r="35">
      <c r="A35" s="283">
        <v>8.0E-4</v>
      </c>
      <c r="B35" s="274" t="s">
        <v>604</v>
      </c>
      <c r="C35" s="264"/>
      <c r="D35" s="214">
        <v>2.0</v>
      </c>
      <c r="E35" s="264"/>
      <c r="F35" s="264"/>
      <c r="G35" s="264"/>
      <c r="H35" s="264"/>
      <c r="I35" s="264"/>
      <c r="J35" s="264"/>
      <c r="K35" s="264"/>
      <c r="L35" s="264"/>
      <c r="M35" s="264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</row>
    <row r="36">
      <c r="A36" s="283">
        <v>7.38770685579196E-4</v>
      </c>
      <c r="B36" s="274" t="s">
        <v>6062</v>
      </c>
      <c r="C36" s="264"/>
      <c r="D36" s="214">
        <v>1.0</v>
      </c>
      <c r="E36" s="264"/>
      <c r="F36" s="264"/>
      <c r="G36" s="264"/>
      <c r="H36" s="264"/>
      <c r="I36" s="264"/>
      <c r="J36" s="264"/>
      <c r="K36" s="264"/>
      <c r="L36" s="264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</row>
    <row r="37">
      <c r="A37" s="283">
        <v>7.38770685579196E-4</v>
      </c>
      <c r="B37" s="274" t="s">
        <v>87</v>
      </c>
      <c r="C37" s="264"/>
      <c r="D37" s="214">
        <v>1.0</v>
      </c>
      <c r="E37" s="264"/>
      <c r="F37" s="264"/>
      <c r="G37" s="264"/>
      <c r="H37" s="264"/>
      <c r="I37" s="264"/>
      <c r="J37" s="264"/>
      <c r="K37" s="264"/>
      <c r="L37" s="264"/>
      <c r="M37" s="264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</row>
    <row r="38">
      <c r="A38" s="283">
        <v>6.4026792750197E-4</v>
      </c>
      <c r="B38" s="274" t="s">
        <v>6065</v>
      </c>
      <c r="C38" s="264"/>
      <c r="D38" s="214">
        <v>1.0</v>
      </c>
      <c r="E38" s="264"/>
      <c r="F38" s="264"/>
      <c r="G38" s="264"/>
      <c r="H38" s="264"/>
      <c r="I38" s="264"/>
      <c r="J38" s="264"/>
      <c r="K38" s="264"/>
      <c r="L38" s="264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</row>
    <row r="39">
      <c r="A39" s="283">
        <v>6.0E-4</v>
      </c>
      <c r="B39" s="274" t="s">
        <v>2969</v>
      </c>
      <c r="C39" s="264"/>
      <c r="D39" s="214">
        <v>2.0</v>
      </c>
      <c r="E39" s="264"/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</row>
    <row r="40">
      <c r="A40" s="283">
        <v>5.91016548463357E-4</v>
      </c>
      <c r="B40" s="274" t="s">
        <v>421</v>
      </c>
      <c r="C40" s="264"/>
      <c r="D40" s="214">
        <v>1.0</v>
      </c>
      <c r="E40" s="264"/>
      <c r="F40" s="264"/>
      <c r="G40" s="264"/>
      <c r="H40" s="264"/>
      <c r="I40" s="264"/>
      <c r="J40" s="264"/>
      <c r="K40" s="264"/>
      <c r="L40" s="264"/>
      <c r="M40" s="264"/>
      <c r="N40" s="264"/>
      <c r="O40" s="264"/>
      <c r="P40" s="264"/>
      <c r="Q40" s="264"/>
      <c r="R40" s="264"/>
      <c r="S40" s="264"/>
      <c r="T40" s="264"/>
      <c r="U40" s="264"/>
      <c r="V40" s="264"/>
      <c r="W40" s="264"/>
      <c r="X40" s="264"/>
      <c r="Y40" s="264"/>
      <c r="Z40" s="264"/>
    </row>
    <row r="41">
      <c r="A41" s="283">
        <v>5.91016548463357E-4</v>
      </c>
      <c r="B41" s="274" t="s">
        <v>3718</v>
      </c>
      <c r="C41" s="264"/>
      <c r="D41" s="214">
        <v>1.0</v>
      </c>
      <c r="E41" s="264"/>
      <c r="F41" s="264"/>
      <c r="G41" s="264"/>
      <c r="H41" s="264"/>
      <c r="I41" s="264"/>
      <c r="J41" s="264"/>
      <c r="K41" s="264"/>
      <c r="L41" s="264"/>
      <c r="M41" s="264"/>
      <c r="N41" s="264"/>
      <c r="O41" s="264"/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</row>
    <row r="42">
      <c r="A42" s="283">
        <v>5.41765169424744E-4</v>
      </c>
      <c r="B42" s="274" t="s">
        <v>166</v>
      </c>
      <c r="C42" s="264"/>
      <c r="D42" s="214">
        <v>1.0</v>
      </c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64"/>
      <c r="Q42" s="264"/>
      <c r="R42" s="264"/>
      <c r="S42" s="264"/>
      <c r="T42" s="264"/>
      <c r="U42" s="264"/>
      <c r="V42" s="264"/>
      <c r="W42" s="264"/>
      <c r="X42" s="264"/>
      <c r="Y42" s="264"/>
      <c r="Z42" s="264"/>
    </row>
    <row r="43">
      <c r="A43" s="283">
        <v>5.0E-4</v>
      </c>
      <c r="B43" s="274" t="s">
        <v>3015</v>
      </c>
      <c r="C43" s="264"/>
      <c r="D43" s="214">
        <v>2.0</v>
      </c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</row>
    <row r="44">
      <c r="A44" s="283">
        <v>4.92513790386131E-4</v>
      </c>
      <c r="B44" s="274" t="s">
        <v>573</v>
      </c>
      <c r="C44" s="264"/>
      <c r="D44" s="214">
        <v>1.0</v>
      </c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</row>
    <row r="45">
      <c r="A45" s="283">
        <v>2.95508274231678E-4</v>
      </c>
      <c r="B45" s="274" t="s">
        <v>494</v>
      </c>
      <c r="C45" s="264"/>
      <c r="D45" s="214">
        <v>1.0</v>
      </c>
      <c r="E45" s="264"/>
      <c r="F45" s="264"/>
      <c r="G45" s="264"/>
      <c r="H45" s="264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</row>
    <row r="46">
      <c r="A46" s="283">
        <v>2.95508274231678E-4</v>
      </c>
      <c r="B46" s="274" t="s">
        <v>35</v>
      </c>
      <c r="C46" s="264"/>
      <c r="D46" s="214">
        <v>1.0</v>
      </c>
      <c r="E46" s="264"/>
      <c r="F46" s="264"/>
      <c r="G46" s="264"/>
      <c r="H46" s="264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264"/>
      <c r="V46" s="264"/>
      <c r="W46" s="264"/>
      <c r="X46" s="264"/>
      <c r="Y46" s="264"/>
      <c r="Z46" s="264"/>
    </row>
    <row r="47">
      <c r="A47" s="283">
        <v>2.46256895193065E-4</v>
      </c>
      <c r="B47" s="274" t="s">
        <v>3210</v>
      </c>
      <c r="C47" s="264"/>
      <c r="D47" s="214">
        <v>1.0</v>
      </c>
      <c r="E47" s="264"/>
      <c r="F47" s="264"/>
      <c r="G47" s="264"/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</row>
    <row r="48">
      <c r="A48" s="283">
        <v>2.46256895193065E-4</v>
      </c>
      <c r="B48" s="274" t="s">
        <v>3213</v>
      </c>
      <c r="C48" s="264"/>
      <c r="D48" s="214">
        <v>1.0</v>
      </c>
      <c r="E48" s="264"/>
      <c r="F48" s="264"/>
      <c r="G48" s="264"/>
      <c r="H48" s="264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</row>
    <row r="49">
      <c r="A49" s="283">
        <v>2.0E-4</v>
      </c>
      <c r="B49" s="274" t="s">
        <v>395</v>
      </c>
      <c r="C49" s="264"/>
      <c r="D49" s="214">
        <v>2.0</v>
      </c>
      <c r="E49" s="264"/>
      <c r="F49" s="264"/>
      <c r="G49" s="264"/>
      <c r="H49" s="264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</row>
    <row r="50">
      <c r="A50" s="283">
        <v>1.97005516154452E-4</v>
      </c>
      <c r="B50" s="274" t="s">
        <v>601</v>
      </c>
      <c r="C50" s="264"/>
      <c r="D50" s="214">
        <v>1.0</v>
      </c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</row>
    <row r="51">
      <c r="A51" s="283">
        <v>1.97005516154452E-4</v>
      </c>
      <c r="B51" s="274" t="s">
        <v>3725</v>
      </c>
      <c r="C51" s="264"/>
      <c r="D51" s="214">
        <v>1.0</v>
      </c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</row>
    <row r="52">
      <c r="A52" s="283">
        <v>1.97005516154452E-4</v>
      </c>
      <c r="B52" s="274" t="s">
        <v>5771</v>
      </c>
      <c r="C52" s="264"/>
      <c r="D52" s="214">
        <v>1.0</v>
      </c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</row>
    <row r="53">
      <c r="A53" s="283">
        <v>1.97005516154452E-4</v>
      </c>
      <c r="B53" s="274" t="s">
        <v>111</v>
      </c>
      <c r="C53" s="264"/>
      <c r="D53" s="214">
        <v>1.0</v>
      </c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</row>
    <row r="54">
      <c r="A54" s="283">
        <v>1.47754137115839E-4</v>
      </c>
      <c r="B54" s="274" t="s">
        <v>635</v>
      </c>
      <c r="C54" s="264"/>
      <c r="D54" s="214">
        <v>1.0</v>
      </c>
      <c r="E54" s="264"/>
      <c r="F54" s="264"/>
      <c r="G54" s="264"/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</row>
    <row r="55">
      <c r="A55" s="283">
        <v>1.47754137115839E-4</v>
      </c>
      <c r="B55" s="274" t="s">
        <v>4662</v>
      </c>
      <c r="C55" s="264"/>
      <c r="D55" s="214">
        <v>1.0</v>
      </c>
      <c r="E55" s="264"/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</row>
    <row r="56">
      <c r="A56" s="283">
        <v>1.47754137115839E-4</v>
      </c>
      <c r="B56" s="274" t="s">
        <v>477</v>
      </c>
      <c r="C56" s="264"/>
      <c r="D56" s="214">
        <v>1.0</v>
      </c>
      <c r="E56" s="264"/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</row>
    <row r="57">
      <c r="A57" s="283">
        <v>1.47754137115839E-4</v>
      </c>
      <c r="B57" s="274" t="s">
        <v>6089</v>
      </c>
      <c r="C57" s="264"/>
      <c r="D57" s="214">
        <v>1.0</v>
      </c>
      <c r="E57" s="264"/>
      <c r="F57" s="264"/>
      <c r="G57" s="264"/>
      <c r="H57" s="264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</row>
    <row r="58">
      <c r="A58" s="283">
        <v>1.47754137115839E-4</v>
      </c>
      <c r="B58" s="274" t="s">
        <v>208</v>
      </c>
      <c r="C58" s="264"/>
      <c r="D58" s="214">
        <v>1.0</v>
      </c>
      <c r="E58" s="264"/>
      <c r="F58" s="264"/>
      <c r="G58" s="264"/>
      <c r="H58" s="264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</row>
    <row r="59">
      <c r="A59" s="283">
        <v>1.47754137115839E-4</v>
      </c>
      <c r="B59" s="274" t="s">
        <v>5781</v>
      </c>
      <c r="C59" s="264"/>
      <c r="D59" s="214">
        <v>1.0</v>
      </c>
      <c r="E59" s="264"/>
      <c r="F59" s="264"/>
      <c r="G59" s="264"/>
      <c r="H59" s="264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</row>
    <row r="60">
      <c r="A60" s="283">
        <v>1.47754137115839E-4</v>
      </c>
      <c r="B60" s="274" t="s">
        <v>3127</v>
      </c>
      <c r="C60" s="264"/>
      <c r="D60" s="214">
        <v>1.0</v>
      </c>
      <c r="E60" s="264"/>
      <c r="F60" s="264"/>
      <c r="G60" s="264"/>
      <c r="H60" s="264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</row>
    <row r="61">
      <c r="A61" s="283">
        <v>9.85027580772262E-5</v>
      </c>
      <c r="B61" s="274" t="s">
        <v>3454</v>
      </c>
      <c r="C61" s="264"/>
      <c r="D61" s="214">
        <v>1.0</v>
      </c>
      <c r="E61" s="264"/>
      <c r="F61" s="264"/>
      <c r="G61" s="264"/>
      <c r="H61" s="264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</row>
    <row r="62">
      <c r="A62" s="283">
        <v>9.85027580772262E-5</v>
      </c>
      <c r="B62" s="274" t="s">
        <v>3288</v>
      </c>
      <c r="C62" s="264"/>
      <c r="D62" s="214">
        <v>1.0</v>
      </c>
      <c r="E62" s="264"/>
      <c r="F62" s="264"/>
      <c r="G62" s="264"/>
      <c r="H62" s="264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</row>
    <row r="63">
      <c r="A63" s="283">
        <v>9.85027580772262E-5</v>
      </c>
      <c r="B63" s="274" t="s">
        <v>3568</v>
      </c>
      <c r="C63" s="264"/>
      <c r="D63" s="214">
        <v>1.0</v>
      </c>
      <c r="E63" s="264"/>
      <c r="F63" s="264"/>
      <c r="G63" s="264"/>
      <c r="H63" s="264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</row>
    <row r="64">
      <c r="A64" s="283">
        <v>9.85027580772262E-5</v>
      </c>
      <c r="B64" s="274" t="s">
        <v>3178</v>
      </c>
      <c r="C64" s="264"/>
      <c r="D64" s="214">
        <v>1.0</v>
      </c>
      <c r="E64" s="264"/>
      <c r="F64" s="264"/>
      <c r="G64" s="264"/>
      <c r="H64" s="264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</row>
    <row r="65">
      <c r="A65" s="283">
        <v>9.85027580772262E-5</v>
      </c>
      <c r="B65" s="274" t="s">
        <v>2998</v>
      </c>
      <c r="C65" s="264"/>
      <c r="D65" s="214">
        <v>1.0</v>
      </c>
      <c r="E65" s="264"/>
      <c r="F65" s="264"/>
      <c r="G65" s="264"/>
      <c r="H65" s="264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</row>
    <row r="66">
      <c r="A66" s="283">
        <v>9.85027580772262E-5</v>
      </c>
      <c r="B66" s="274" t="s">
        <v>3507</v>
      </c>
      <c r="C66" s="264"/>
      <c r="D66" s="214">
        <v>1.0</v>
      </c>
      <c r="E66" s="264"/>
      <c r="F66" s="264"/>
      <c r="G66" s="264"/>
      <c r="H66" s="264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</row>
    <row r="67">
      <c r="A67" s="283">
        <v>9.85027580772262E-5</v>
      </c>
      <c r="B67" s="274" t="s">
        <v>6099</v>
      </c>
      <c r="C67" s="264"/>
      <c r="D67" s="214">
        <v>1.0</v>
      </c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</row>
    <row r="68">
      <c r="A68" s="283">
        <v>9.85027580772262E-5</v>
      </c>
      <c r="B68" s="274" t="s">
        <v>6101</v>
      </c>
      <c r="C68" s="264"/>
      <c r="D68" s="214">
        <v>1.0</v>
      </c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</row>
    <row r="69">
      <c r="A69" s="283">
        <v>9.85027580772262E-5</v>
      </c>
      <c r="B69" s="274" t="s">
        <v>5732</v>
      </c>
      <c r="C69" s="264"/>
      <c r="D69" s="214">
        <v>1.0</v>
      </c>
      <c r="E69" s="264"/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</row>
    <row r="70">
      <c r="A70" s="283">
        <v>9.85027580772262E-5</v>
      </c>
      <c r="B70" s="274" t="s">
        <v>3431</v>
      </c>
      <c r="C70" s="264"/>
      <c r="D70" s="214">
        <v>1.0</v>
      </c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</row>
    <row r="71">
      <c r="A71" s="283">
        <v>9.85027580772262E-5</v>
      </c>
      <c r="B71" s="274" t="s">
        <v>3400</v>
      </c>
      <c r="C71" s="264"/>
      <c r="D71" s="214">
        <v>1.0</v>
      </c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</row>
    <row r="72">
      <c r="A72" s="283">
        <v>9.85027580772262E-5</v>
      </c>
      <c r="B72" s="274" t="s">
        <v>115</v>
      </c>
      <c r="C72" s="264"/>
      <c r="D72" s="214">
        <v>1.0</v>
      </c>
      <c r="E72" s="264"/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</row>
    <row r="73">
      <c r="A73" s="292"/>
      <c r="B73" s="266"/>
      <c r="C73" s="264"/>
      <c r="D73" s="264"/>
      <c r="E73" s="264"/>
      <c r="F73" s="264"/>
      <c r="G73" s="264"/>
      <c r="H73" s="264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</row>
    <row r="74">
      <c r="A74" s="283"/>
      <c r="B74" s="27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8.29"/>
    <col customWidth="1" min="3" max="3" width="22.14"/>
  </cols>
  <sheetData>
    <row r="1">
      <c r="A1" s="274" t="s">
        <v>6008</v>
      </c>
      <c r="B1" s="274" t="s">
        <v>6009</v>
      </c>
      <c r="C1" s="219" t="s">
        <v>1</v>
      </c>
      <c r="D1" s="217"/>
      <c r="E1" s="219" t="s">
        <v>6010</v>
      </c>
    </row>
    <row r="2">
      <c r="A2" s="274" t="s">
        <v>647</v>
      </c>
      <c r="B2" s="274"/>
      <c r="C2" s="219"/>
      <c r="D2" s="217"/>
      <c r="E2" s="219">
        <v>203.0</v>
      </c>
    </row>
    <row r="3">
      <c r="A3" s="283">
        <v>0.0984315261673457</v>
      </c>
      <c r="B3" s="274" t="s">
        <v>352</v>
      </c>
      <c r="C3" s="219" t="s">
        <v>5571</v>
      </c>
      <c r="D3" s="217"/>
      <c r="E3" s="219">
        <v>3.0</v>
      </c>
    </row>
    <row r="4">
      <c r="A4" s="283">
        <v>0.0977659981197117</v>
      </c>
      <c r="B4" s="274" t="s">
        <v>465</v>
      </c>
      <c r="C4" s="219" t="s">
        <v>5819</v>
      </c>
      <c r="D4" s="217"/>
      <c r="E4" s="219">
        <v>5.0</v>
      </c>
    </row>
    <row r="5">
      <c r="A5" s="283">
        <v>0.0719993732372297</v>
      </c>
      <c r="B5" s="274" t="s">
        <v>78</v>
      </c>
      <c r="C5" s="219" t="s">
        <v>6012</v>
      </c>
      <c r="D5" s="217"/>
      <c r="E5" s="219">
        <v>1.0</v>
      </c>
    </row>
    <row r="6">
      <c r="A6" s="283">
        <v>0.0698840488874961</v>
      </c>
      <c r="B6" s="274" t="s">
        <v>320</v>
      </c>
      <c r="C6" s="316" t="s">
        <v>6015</v>
      </c>
      <c r="D6" s="217"/>
      <c r="E6" s="219">
        <v>1.0</v>
      </c>
    </row>
    <row r="7">
      <c r="A7" s="283">
        <v>0.0678072077718584</v>
      </c>
      <c r="B7" s="274" t="s">
        <v>586</v>
      </c>
      <c r="C7" s="317" t="s">
        <v>6016</v>
      </c>
      <c r="D7" s="217"/>
      <c r="E7" s="219">
        <v>5.0</v>
      </c>
    </row>
    <row r="8">
      <c r="A8" s="283">
        <v>0.0627240363522407</v>
      </c>
      <c r="B8" s="274" t="s">
        <v>295</v>
      </c>
      <c r="C8" s="219" t="s">
        <v>6020</v>
      </c>
      <c r="D8" s="217"/>
      <c r="E8" s="219">
        <v>8.0</v>
      </c>
    </row>
    <row r="9">
      <c r="A9" s="283">
        <v>0.0379707301786274</v>
      </c>
      <c r="B9" s="274" t="s">
        <v>397</v>
      </c>
      <c r="C9" s="219" t="s">
        <v>6021</v>
      </c>
      <c r="D9" s="217"/>
      <c r="E9" s="219">
        <v>2.0</v>
      </c>
    </row>
    <row r="10">
      <c r="A10" s="283">
        <v>0.0365872767157631</v>
      </c>
      <c r="B10" s="274" t="s">
        <v>490</v>
      </c>
      <c r="C10" s="219" t="s">
        <v>5816</v>
      </c>
      <c r="D10" s="217"/>
      <c r="E10" s="219">
        <v>1.0</v>
      </c>
    </row>
    <row r="11">
      <c r="A11" s="283">
        <v>0.0365388592917581</v>
      </c>
      <c r="B11" s="274" t="s">
        <v>604</v>
      </c>
      <c r="C11" s="219" t="s">
        <v>5479</v>
      </c>
      <c r="D11" s="217"/>
      <c r="E11" s="219">
        <v>3.0</v>
      </c>
    </row>
    <row r="12">
      <c r="A12" s="283">
        <v>0.0333566280162958</v>
      </c>
      <c r="B12" s="274" t="s">
        <v>774</v>
      </c>
      <c r="C12" s="219" t="s">
        <v>5937</v>
      </c>
      <c r="D12" s="217"/>
      <c r="E12" s="219">
        <v>5.0</v>
      </c>
    </row>
    <row r="13">
      <c r="A13" s="283">
        <v>0.0263240363522407</v>
      </c>
      <c r="B13" s="274" t="s">
        <v>251</v>
      </c>
      <c r="C13" s="219" t="s">
        <v>6022</v>
      </c>
      <c r="D13" s="217"/>
      <c r="E13" s="219">
        <v>1.0</v>
      </c>
    </row>
    <row r="14">
      <c r="A14" s="283">
        <v>0.0260787840802256</v>
      </c>
      <c r="B14" s="274" t="s">
        <v>603</v>
      </c>
      <c r="C14" s="219" t="s">
        <v>5441</v>
      </c>
      <c r="D14" s="217"/>
      <c r="E14" s="219">
        <v>7.0</v>
      </c>
    </row>
    <row r="15">
      <c r="A15" s="283">
        <v>0.0217800062676277</v>
      </c>
      <c r="B15" s="274" t="s">
        <v>204</v>
      </c>
      <c r="C15" s="219" t="s">
        <v>5812</v>
      </c>
      <c r="D15" s="217"/>
      <c r="E15" s="219">
        <v>1.0</v>
      </c>
    </row>
    <row r="16">
      <c r="A16" s="283">
        <v>0.0206060482607333</v>
      </c>
      <c r="B16" s="274" t="s">
        <v>511</v>
      </c>
      <c r="C16" s="219" t="s">
        <v>5932</v>
      </c>
      <c r="D16" s="217"/>
      <c r="E16" s="219">
        <v>4.0</v>
      </c>
    </row>
    <row r="17">
      <c r="A17" s="283">
        <v>0.0204481353807584</v>
      </c>
      <c r="B17" s="274" t="s">
        <v>532</v>
      </c>
      <c r="C17" s="219" t="s">
        <v>5805</v>
      </c>
      <c r="D17" s="217"/>
      <c r="E17" s="219">
        <v>1.0</v>
      </c>
    </row>
    <row r="18">
      <c r="A18" s="283">
        <v>0.0172340332184268</v>
      </c>
      <c r="B18" s="274" t="s">
        <v>310</v>
      </c>
      <c r="C18" s="219" t="s">
        <v>6023</v>
      </c>
      <c r="D18" s="217"/>
      <c r="E18" s="219">
        <v>4.0</v>
      </c>
    </row>
    <row r="19">
      <c r="A19" s="283">
        <v>0.0166092134127233</v>
      </c>
      <c r="B19" s="274" t="s">
        <v>325</v>
      </c>
      <c r="C19" s="219" t="s">
        <v>6024</v>
      </c>
      <c r="D19" s="217"/>
      <c r="E19" s="219">
        <v>1.0</v>
      </c>
    </row>
    <row r="20">
      <c r="A20" s="283">
        <v>0.0166092134127233</v>
      </c>
      <c r="B20" s="274" t="s">
        <v>611</v>
      </c>
      <c r="C20" s="219" t="s">
        <v>6025</v>
      </c>
      <c r="D20" s="217"/>
      <c r="E20" s="219">
        <v>1.0</v>
      </c>
    </row>
    <row r="21">
      <c r="A21" s="283">
        <v>0.016374177373864</v>
      </c>
      <c r="B21" s="274" t="s">
        <v>582</v>
      </c>
      <c r="C21" s="317" t="s">
        <v>6026</v>
      </c>
      <c r="D21" s="217"/>
      <c r="E21" s="219">
        <v>1.0</v>
      </c>
    </row>
    <row r="22">
      <c r="A22" s="283">
        <v>0.0155989971795675</v>
      </c>
      <c r="B22" s="274" t="s">
        <v>202</v>
      </c>
      <c r="C22" s="219" t="s">
        <v>4446</v>
      </c>
      <c r="D22" s="217"/>
      <c r="E22" s="219">
        <v>2.0</v>
      </c>
    </row>
    <row r="23">
      <c r="A23" s="283">
        <v>0.0146505797555625</v>
      </c>
      <c r="B23" s="274" t="s">
        <v>233</v>
      </c>
      <c r="C23" s="317" t="s">
        <v>6027</v>
      </c>
      <c r="D23" s="217"/>
      <c r="E23" s="219">
        <v>1.0</v>
      </c>
    </row>
    <row r="24">
      <c r="A24" s="283">
        <v>0.0141021623315575</v>
      </c>
      <c r="B24" s="274" t="s">
        <v>132</v>
      </c>
      <c r="C24" s="316" t="s">
        <v>135</v>
      </c>
      <c r="D24" s="217"/>
      <c r="E24" s="219">
        <v>1.0</v>
      </c>
    </row>
    <row r="25">
      <c r="A25" s="283">
        <v>0.0120651833281103</v>
      </c>
      <c r="B25" s="274" t="s">
        <v>350</v>
      </c>
      <c r="C25" s="219" t="s">
        <v>6029</v>
      </c>
      <c r="D25" s="217"/>
      <c r="E25" s="219">
        <v>1.0</v>
      </c>
    </row>
    <row r="26">
      <c r="A26" s="283">
        <v>0.010733312441241</v>
      </c>
      <c r="B26" s="274" t="s">
        <v>146</v>
      </c>
      <c r="C26" s="219" t="s">
        <v>5993</v>
      </c>
      <c r="D26" s="217"/>
      <c r="E26" s="219">
        <v>1.0</v>
      </c>
    </row>
    <row r="27">
      <c r="A27" s="285">
        <v>0.00987151363209025</v>
      </c>
      <c r="B27" s="287" t="s">
        <v>575</v>
      </c>
      <c r="C27" s="320" t="s">
        <v>6028</v>
      </c>
      <c r="D27" s="225"/>
      <c r="E27" s="224">
        <v>1.0</v>
      </c>
    </row>
    <row r="28">
      <c r="A28" s="283">
        <v>0.00940144155437167</v>
      </c>
      <c r="B28" s="274" t="s">
        <v>785</v>
      </c>
      <c r="C28" s="217"/>
      <c r="D28" s="217"/>
      <c r="E28" s="219">
        <v>1.0</v>
      </c>
    </row>
    <row r="29">
      <c r="A29" s="283">
        <v>0.00932309620808524</v>
      </c>
      <c r="B29" s="274" t="s">
        <v>401</v>
      </c>
      <c r="C29" s="217"/>
      <c r="D29" s="217"/>
      <c r="E29" s="219">
        <v>1.0</v>
      </c>
    </row>
    <row r="30">
      <c r="A30" s="283">
        <v>0.00869122532121592</v>
      </c>
      <c r="B30" s="274" t="s">
        <v>6030</v>
      </c>
      <c r="C30" s="217"/>
      <c r="D30" s="217"/>
      <c r="E30" s="219">
        <v>3.0</v>
      </c>
    </row>
    <row r="31">
      <c r="A31" s="283">
        <v>0.00822626136007521</v>
      </c>
      <c r="B31" s="274" t="s">
        <v>3651</v>
      </c>
      <c r="C31" s="217"/>
      <c r="D31" s="217"/>
      <c r="E31" s="219">
        <v>1.0</v>
      </c>
    </row>
    <row r="32">
      <c r="A32" s="283">
        <v>0.0076778439360702</v>
      </c>
      <c r="B32" s="274" t="s">
        <v>6031</v>
      </c>
      <c r="C32" s="217"/>
      <c r="D32" s="217"/>
      <c r="E32" s="219">
        <v>1.0</v>
      </c>
    </row>
    <row r="33">
      <c r="A33" s="283">
        <v>0.00618928235662802</v>
      </c>
      <c r="B33" s="274" t="s">
        <v>3541</v>
      </c>
      <c r="C33" s="217"/>
      <c r="D33" s="217"/>
      <c r="E33" s="219">
        <v>1.0</v>
      </c>
    </row>
    <row r="34">
      <c r="A34" s="283">
        <v>0.00604230335318082</v>
      </c>
      <c r="B34" s="274" t="s">
        <v>454</v>
      </c>
      <c r="C34" s="217"/>
      <c r="D34" s="217"/>
      <c r="E34" s="219">
        <v>1.0</v>
      </c>
    </row>
    <row r="35">
      <c r="A35" s="283">
        <v>0.00571921027890943</v>
      </c>
      <c r="B35" s="274" t="s">
        <v>181</v>
      </c>
      <c r="C35" s="217"/>
      <c r="D35" s="217"/>
      <c r="E35" s="219">
        <v>1.0</v>
      </c>
    </row>
    <row r="36">
      <c r="A36" s="283">
        <v>0.00533575681604513</v>
      </c>
      <c r="B36" s="274" t="s">
        <v>6032</v>
      </c>
      <c r="C36" s="217"/>
      <c r="D36" s="217"/>
      <c r="E36" s="219">
        <v>2.0</v>
      </c>
    </row>
    <row r="37">
      <c r="A37" s="283">
        <v>0.0048574114697587</v>
      </c>
      <c r="B37" s="274" t="s">
        <v>450</v>
      </c>
      <c r="C37" s="217"/>
      <c r="D37" s="217"/>
      <c r="E37" s="219">
        <v>1.0</v>
      </c>
    </row>
    <row r="38">
      <c r="A38" s="283">
        <v>0.00470072077718584</v>
      </c>
      <c r="B38" s="274" t="s">
        <v>6033</v>
      </c>
      <c r="C38" s="217"/>
      <c r="D38" s="217"/>
      <c r="E38" s="219">
        <v>1.0</v>
      </c>
    </row>
    <row r="39">
      <c r="A39" s="283">
        <v>0.00369050454403008</v>
      </c>
      <c r="B39" s="274" t="s">
        <v>348</v>
      </c>
      <c r="C39" s="217"/>
      <c r="D39" s="217"/>
      <c r="E39" s="219">
        <v>3.0</v>
      </c>
    </row>
    <row r="40">
      <c r="A40" s="283">
        <v>0.00344719523660295</v>
      </c>
      <c r="B40" s="274" t="s">
        <v>3462</v>
      </c>
      <c r="C40" s="217"/>
      <c r="D40" s="217"/>
      <c r="E40" s="219">
        <v>1.0</v>
      </c>
    </row>
    <row r="41">
      <c r="A41" s="283">
        <v>0.00327201504230649</v>
      </c>
      <c r="B41" s="274" t="s">
        <v>452</v>
      </c>
      <c r="C41" s="217"/>
      <c r="D41" s="217"/>
      <c r="E41" s="219">
        <v>2.0</v>
      </c>
    </row>
    <row r="42">
      <c r="A42" s="283">
        <v>0.00313381385145722</v>
      </c>
      <c r="B42" s="274" t="s">
        <v>354</v>
      </c>
      <c r="C42" s="217"/>
      <c r="D42" s="217"/>
      <c r="E42" s="219">
        <v>1.0</v>
      </c>
    </row>
    <row r="43">
      <c r="A43" s="283">
        <v>0.00250705108116578</v>
      </c>
      <c r="B43" s="274" t="s">
        <v>82</v>
      </c>
      <c r="C43" s="217"/>
      <c r="D43" s="217"/>
      <c r="E43" s="219">
        <v>1.0</v>
      </c>
    </row>
    <row r="44">
      <c r="A44" s="283">
        <v>0.00219366969602006</v>
      </c>
      <c r="B44" s="274" t="s">
        <v>5719</v>
      </c>
      <c r="C44" s="217"/>
      <c r="D44" s="217"/>
      <c r="E44" s="219">
        <v>1.0</v>
      </c>
    </row>
    <row r="45">
      <c r="A45" s="283">
        <v>0.00214525227201504</v>
      </c>
      <c r="B45" s="274" t="s">
        <v>5774</v>
      </c>
      <c r="C45" s="217"/>
      <c r="D45" s="217"/>
      <c r="E45" s="219">
        <v>2.0</v>
      </c>
    </row>
    <row r="46">
      <c r="A46" s="283">
        <v>0.00205863365716076</v>
      </c>
      <c r="B46" s="274" t="s">
        <v>633</v>
      </c>
      <c r="C46" s="217"/>
      <c r="D46" s="217"/>
      <c r="E46" s="219">
        <v>2.0</v>
      </c>
    </row>
    <row r="47">
      <c r="A47" s="283">
        <v>0.0018019429645879</v>
      </c>
      <c r="B47" s="274" t="s">
        <v>290</v>
      </c>
      <c r="C47" s="217"/>
      <c r="D47" s="217"/>
      <c r="E47" s="219">
        <v>1.0</v>
      </c>
    </row>
    <row r="48">
      <c r="A48" s="283">
        <v>0.00172359761830147</v>
      </c>
      <c r="B48" s="274" t="s">
        <v>2983</v>
      </c>
      <c r="C48" s="217"/>
      <c r="D48" s="217"/>
      <c r="E48" s="219">
        <v>1.0</v>
      </c>
    </row>
    <row r="49">
      <c r="A49" s="283">
        <v>0.00164525227201504</v>
      </c>
      <c r="B49" s="274" t="s">
        <v>580</v>
      </c>
      <c r="C49" s="217"/>
      <c r="D49" s="217"/>
      <c r="E49" s="219">
        <v>1.0</v>
      </c>
    </row>
    <row r="50">
      <c r="A50" s="283">
        <v>0.00148856157944218</v>
      </c>
      <c r="B50" s="274" t="s">
        <v>221</v>
      </c>
      <c r="C50" s="217"/>
      <c r="D50" s="217"/>
      <c r="E50" s="219">
        <v>1.0</v>
      </c>
    </row>
    <row r="51">
      <c r="A51" s="283">
        <v>0.00120510811657787</v>
      </c>
      <c r="B51" s="274" t="s">
        <v>3655</v>
      </c>
      <c r="C51" s="217"/>
      <c r="D51" s="217"/>
      <c r="E51" s="219">
        <v>2.0</v>
      </c>
    </row>
    <row r="52">
      <c r="A52" s="283">
        <v>0.0011184895017236</v>
      </c>
      <c r="B52" s="274" t="s">
        <v>115</v>
      </c>
      <c r="C52" s="217"/>
      <c r="D52" s="217"/>
      <c r="E52" s="219">
        <v>2.0</v>
      </c>
    </row>
    <row r="53">
      <c r="A53" s="283">
        <v>0.00109683484801003</v>
      </c>
      <c r="B53" s="274" t="s">
        <v>3488</v>
      </c>
      <c r="C53" s="217"/>
      <c r="D53" s="217"/>
      <c r="E53" s="219">
        <v>1.0</v>
      </c>
    </row>
    <row r="54">
      <c r="A54" s="283">
        <v>0.00109683484801003</v>
      </c>
      <c r="B54" s="274" t="s">
        <v>2998</v>
      </c>
      <c r="C54" s="217"/>
      <c r="D54" s="217"/>
      <c r="E54" s="219">
        <v>1.0</v>
      </c>
    </row>
    <row r="55">
      <c r="A55" s="283">
        <v>0.0010184895017236</v>
      </c>
      <c r="B55" s="274" t="s">
        <v>144</v>
      </c>
      <c r="C55" s="217"/>
      <c r="D55" s="217"/>
      <c r="E55" s="219">
        <v>1.0</v>
      </c>
    </row>
    <row r="56">
      <c r="A56" s="283">
        <v>0.0010184895017236</v>
      </c>
      <c r="B56" s="274" t="s">
        <v>2994</v>
      </c>
      <c r="C56" s="217"/>
      <c r="D56" s="217"/>
      <c r="E56" s="219">
        <v>1.0</v>
      </c>
    </row>
    <row r="57">
      <c r="A57" s="283">
        <v>8.61798809150736E-4</v>
      </c>
      <c r="B57" s="274" t="s">
        <v>3033</v>
      </c>
      <c r="C57" s="217"/>
      <c r="D57" s="217"/>
      <c r="E57" s="219">
        <v>1.0</v>
      </c>
    </row>
    <row r="58">
      <c r="A58" s="283">
        <v>8.61798809150736E-4</v>
      </c>
      <c r="B58" s="274" t="s">
        <v>6041</v>
      </c>
      <c r="C58" s="217"/>
      <c r="D58" s="217"/>
      <c r="E58" s="219">
        <v>1.0</v>
      </c>
    </row>
    <row r="59">
      <c r="A59" s="283">
        <v>8.61798809150736E-4</v>
      </c>
      <c r="B59" s="274" t="s">
        <v>3015</v>
      </c>
      <c r="C59" s="217"/>
      <c r="D59" s="217"/>
      <c r="E59" s="219">
        <v>1.0</v>
      </c>
    </row>
    <row r="60">
      <c r="A60" s="283">
        <v>8.05108116577875E-4</v>
      </c>
      <c r="B60" s="274" t="s">
        <v>6044</v>
      </c>
      <c r="C60" s="217"/>
      <c r="D60" s="217"/>
      <c r="E60" s="219">
        <v>2.0</v>
      </c>
    </row>
    <row r="61">
      <c r="A61" s="283">
        <v>8.05108116577875E-4</v>
      </c>
      <c r="B61" s="274" t="s">
        <v>318</v>
      </c>
      <c r="C61" s="217"/>
      <c r="D61" s="217"/>
      <c r="E61" s="219">
        <v>2.0</v>
      </c>
    </row>
    <row r="62">
      <c r="A62" s="283">
        <v>7.05108116577875E-4</v>
      </c>
      <c r="B62" s="274" t="s">
        <v>356</v>
      </c>
      <c r="C62" s="217"/>
      <c r="D62" s="217"/>
      <c r="E62" s="219">
        <v>1.0</v>
      </c>
    </row>
    <row r="63">
      <c r="A63" s="283">
        <v>6.48417424005014E-4</v>
      </c>
      <c r="B63" s="274" t="s">
        <v>3347</v>
      </c>
      <c r="C63" s="217"/>
      <c r="D63" s="217"/>
      <c r="E63" s="219">
        <v>2.0</v>
      </c>
    </row>
    <row r="64">
      <c r="A64" s="283">
        <v>6.26762770291445E-4</v>
      </c>
      <c r="B64" s="274" t="s">
        <v>80</v>
      </c>
      <c r="C64" s="217"/>
      <c r="D64" s="217"/>
      <c r="E64" s="219">
        <v>1.0</v>
      </c>
    </row>
    <row r="65">
      <c r="A65" s="283">
        <v>5.91726731432153E-4</v>
      </c>
      <c r="B65" s="274" t="s">
        <v>4842</v>
      </c>
      <c r="C65" s="217"/>
      <c r="D65" s="217"/>
      <c r="E65" s="219">
        <v>2.0</v>
      </c>
    </row>
    <row r="66">
      <c r="A66" s="283">
        <v>5.48417424005014E-4</v>
      </c>
      <c r="B66" s="274" t="s">
        <v>4263</v>
      </c>
      <c r="C66" s="217"/>
      <c r="D66" s="217"/>
      <c r="E66" s="219">
        <v>1.0</v>
      </c>
    </row>
    <row r="67">
      <c r="A67" s="283">
        <v>5.48417424005014E-4</v>
      </c>
      <c r="B67" s="274" t="s">
        <v>3991</v>
      </c>
      <c r="C67" s="217"/>
      <c r="D67" s="217"/>
      <c r="E67" s="219">
        <v>1.0</v>
      </c>
    </row>
    <row r="68">
      <c r="A68" s="283">
        <v>5.48417424005014E-4</v>
      </c>
      <c r="B68" s="274" t="s">
        <v>3126</v>
      </c>
      <c r="C68" s="217"/>
      <c r="D68" s="217"/>
      <c r="E68" s="219">
        <v>1.0</v>
      </c>
    </row>
    <row r="69">
      <c r="A69" s="283">
        <v>5.48417424005014E-4</v>
      </c>
      <c r="B69" s="274" t="s">
        <v>3652</v>
      </c>
      <c r="C69" s="217"/>
      <c r="D69" s="217"/>
      <c r="E69" s="219">
        <v>1.0</v>
      </c>
    </row>
    <row r="70">
      <c r="A70" s="283">
        <v>5.35036038859292E-4</v>
      </c>
      <c r="B70" s="274" t="s">
        <v>421</v>
      </c>
      <c r="C70" s="217"/>
      <c r="D70" s="217"/>
      <c r="E70" s="219">
        <v>3.0</v>
      </c>
    </row>
    <row r="71">
      <c r="A71" s="283">
        <v>4.70072077718584E-4</v>
      </c>
      <c r="B71" s="274" t="s">
        <v>3770</v>
      </c>
      <c r="C71" s="217"/>
      <c r="D71" s="217"/>
      <c r="E71" s="219">
        <v>1.0</v>
      </c>
    </row>
    <row r="72">
      <c r="A72" s="283">
        <v>4.70072077718584E-4</v>
      </c>
      <c r="B72" s="274" t="s">
        <v>6046</v>
      </c>
      <c r="C72" s="217"/>
      <c r="D72" s="217"/>
      <c r="E72" s="219">
        <v>1.0</v>
      </c>
    </row>
    <row r="73">
      <c r="A73" s="283">
        <v>4.70072077718584E-4</v>
      </c>
      <c r="B73" s="274" t="s">
        <v>494</v>
      </c>
      <c r="C73" s="217"/>
      <c r="D73" s="217"/>
      <c r="E73" s="219">
        <v>1.0</v>
      </c>
    </row>
    <row r="74">
      <c r="A74" s="283">
        <v>4.13381385145722E-4</v>
      </c>
      <c r="B74" s="274" t="s">
        <v>4258</v>
      </c>
      <c r="C74" s="217"/>
      <c r="D74" s="217"/>
      <c r="E74" s="219">
        <v>2.0</v>
      </c>
    </row>
    <row r="75">
      <c r="A75" s="283">
        <v>4.13381385145722E-4</v>
      </c>
      <c r="B75" s="274" t="s">
        <v>3578</v>
      </c>
      <c r="C75" s="217"/>
      <c r="D75" s="217"/>
      <c r="E75" s="219">
        <v>2.0</v>
      </c>
    </row>
    <row r="76">
      <c r="A76" s="283">
        <v>3.91726731432153E-4</v>
      </c>
      <c r="B76" s="274" t="s">
        <v>87</v>
      </c>
      <c r="C76" s="217"/>
      <c r="D76" s="217"/>
      <c r="E76" s="219">
        <v>1.0</v>
      </c>
    </row>
    <row r="77">
      <c r="A77" s="283">
        <v>3.91726731432153E-4</v>
      </c>
      <c r="B77" s="274" t="s">
        <v>276</v>
      </c>
      <c r="C77" s="217"/>
      <c r="D77" s="217"/>
      <c r="E77" s="219">
        <v>1.0</v>
      </c>
    </row>
    <row r="78">
      <c r="A78" s="283">
        <v>3.46690692572861E-4</v>
      </c>
      <c r="B78" s="274" t="s">
        <v>286</v>
      </c>
      <c r="C78" s="217"/>
      <c r="D78" s="217"/>
      <c r="E78" s="219">
        <v>2.0</v>
      </c>
    </row>
    <row r="79">
      <c r="A79" s="283">
        <v>3.13381385145722E-4</v>
      </c>
      <c r="B79" s="274" t="s">
        <v>6049</v>
      </c>
      <c r="C79" s="217"/>
      <c r="D79" s="217"/>
      <c r="E79" s="219">
        <v>1.0</v>
      </c>
    </row>
    <row r="80">
      <c r="A80" s="283">
        <v>3.13381385145722E-4</v>
      </c>
      <c r="B80" s="274" t="s">
        <v>208</v>
      </c>
      <c r="C80" s="217"/>
      <c r="D80" s="217"/>
      <c r="E80" s="219">
        <v>1.0</v>
      </c>
    </row>
    <row r="81">
      <c r="A81" s="283">
        <v>3.13381385145722E-4</v>
      </c>
      <c r="B81" s="274" t="s">
        <v>395</v>
      </c>
      <c r="C81" s="217"/>
      <c r="D81" s="217"/>
      <c r="E81" s="219">
        <v>1.0</v>
      </c>
    </row>
    <row r="82">
      <c r="A82" s="283">
        <v>3.13381385145722E-4</v>
      </c>
      <c r="B82" s="274" t="s">
        <v>6051</v>
      </c>
      <c r="C82" s="217"/>
      <c r="D82" s="217"/>
      <c r="E82" s="219">
        <v>1.0</v>
      </c>
    </row>
    <row r="83">
      <c r="A83" s="283">
        <v>3.13381385145722E-4</v>
      </c>
      <c r="B83" s="274" t="s">
        <v>5966</v>
      </c>
      <c r="C83" s="217"/>
      <c r="D83" s="217"/>
      <c r="E83" s="219">
        <v>1.0</v>
      </c>
    </row>
    <row r="84">
      <c r="A84" s="283">
        <v>3.13381385145722E-4</v>
      </c>
      <c r="B84" s="274" t="s">
        <v>2975</v>
      </c>
      <c r="C84" s="217"/>
      <c r="D84" s="217"/>
      <c r="E84" s="219">
        <v>1.0</v>
      </c>
    </row>
    <row r="85">
      <c r="A85" s="283">
        <v>2.35036038859292E-4</v>
      </c>
      <c r="B85" s="274" t="s">
        <v>3273</v>
      </c>
      <c r="C85" s="217"/>
      <c r="D85" s="217"/>
      <c r="E85" s="219">
        <v>1.0</v>
      </c>
    </row>
    <row r="86">
      <c r="A86" s="283">
        <v>2.35036038859292E-4</v>
      </c>
      <c r="B86" s="274" t="s">
        <v>206</v>
      </c>
      <c r="C86" s="217"/>
      <c r="D86" s="217"/>
      <c r="E86" s="219">
        <v>1.0</v>
      </c>
    </row>
    <row r="87">
      <c r="A87" s="283">
        <v>2.35036038859292E-4</v>
      </c>
      <c r="B87" s="274" t="s">
        <v>247</v>
      </c>
      <c r="C87" s="217"/>
      <c r="D87" s="217"/>
      <c r="E87" s="219">
        <v>1.0</v>
      </c>
    </row>
    <row r="88">
      <c r="A88" s="283">
        <v>2.35036038859292E-4</v>
      </c>
      <c r="B88" s="274" t="s">
        <v>268</v>
      </c>
      <c r="C88" s="217"/>
      <c r="D88" s="217"/>
      <c r="E88" s="219">
        <v>1.0</v>
      </c>
    </row>
    <row r="89">
      <c r="A89" s="283">
        <v>2.35036038859292E-4</v>
      </c>
      <c r="B89" s="274" t="s">
        <v>3393</v>
      </c>
      <c r="C89" s="217"/>
      <c r="D89" s="217"/>
      <c r="E89" s="219">
        <v>1.0</v>
      </c>
    </row>
    <row r="90">
      <c r="A90" s="283">
        <v>2.35036038859292E-4</v>
      </c>
      <c r="B90" s="274" t="s">
        <v>3356</v>
      </c>
      <c r="C90" s="217"/>
      <c r="D90" s="217"/>
      <c r="E90" s="219">
        <v>1.0</v>
      </c>
    </row>
    <row r="91">
      <c r="A91" s="283">
        <v>2.35036038859292E-4</v>
      </c>
      <c r="B91" s="274" t="s">
        <v>6052</v>
      </c>
      <c r="C91" s="217"/>
      <c r="D91" s="217"/>
      <c r="E91" s="219">
        <v>1.0</v>
      </c>
    </row>
    <row r="92">
      <c r="A92" s="283">
        <v>2.35036038859292E-4</v>
      </c>
      <c r="B92" s="274" t="s">
        <v>469</v>
      </c>
      <c r="C92" s="217"/>
      <c r="D92" s="217"/>
      <c r="E92" s="219">
        <v>1.0</v>
      </c>
    </row>
    <row r="93">
      <c r="A93" s="283">
        <v>2.35036038859292E-4</v>
      </c>
      <c r="B93" s="274" t="s">
        <v>6053</v>
      </c>
      <c r="C93" s="217"/>
      <c r="D93" s="217"/>
      <c r="E93" s="219">
        <v>1.0</v>
      </c>
    </row>
    <row r="94">
      <c r="A94" s="283">
        <v>2.35036038859292E-4</v>
      </c>
      <c r="B94" s="274" t="s">
        <v>3475</v>
      </c>
      <c r="C94" s="217"/>
      <c r="D94" s="217"/>
      <c r="E94" s="219">
        <v>1.0</v>
      </c>
    </row>
    <row r="95">
      <c r="A95" s="283">
        <v>1.56690692572861E-4</v>
      </c>
      <c r="B95" s="274" t="s">
        <v>2965</v>
      </c>
      <c r="C95" s="217"/>
      <c r="D95" s="217"/>
      <c r="E95" s="219">
        <v>1.0</v>
      </c>
    </row>
    <row r="96">
      <c r="A96" s="283">
        <v>1.56690692572861E-4</v>
      </c>
      <c r="B96" s="274" t="s">
        <v>3249</v>
      </c>
      <c r="C96" s="217"/>
      <c r="D96" s="217"/>
      <c r="E96" s="219">
        <v>1.0</v>
      </c>
    </row>
    <row r="97">
      <c r="A97" s="283">
        <v>1.56690692572861E-4</v>
      </c>
      <c r="B97" s="274" t="s">
        <v>6055</v>
      </c>
      <c r="C97" s="217"/>
      <c r="D97" s="217"/>
      <c r="E97" s="219">
        <v>1.0</v>
      </c>
    </row>
    <row r="98">
      <c r="A98" s="283">
        <v>1.56690692572861E-4</v>
      </c>
      <c r="B98" s="274" t="s">
        <v>3390</v>
      </c>
      <c r="C98" s="217"/>
      <c r="D98" s="217"/>
      <c r="E98" s="219">
        <v>1.0</v>
      </c>
    </row>
    <row r="99">
      <c r="A99" s="283">
        <v>1.56690692572861E-4</v>
      </c>
      <c r="B99" s="274" t="s">
        <v>6059</v>
      </c>
      <c r="C99" s="217"/>
      <c r="D99" s="217"/>
      <c r="E99" s="219">
        <v>1.0</v>
      </c>
    </row>
    <row r="100">
      <c r="A100" s="283">
        <v>1.56690692572861E-4</v>
      </c>
      <c r="B100" s="274" t="s">
        <v>3178</v>
      </c>
      <c r="C100" s="217"/>
      <c r="D100" s="217"/>
      <c r="E100" s="219">
        <v>1.0</v>
      </c>
    </row>
    <row r="101">
      <c r="A101" s="283">
        <v>1.56690692572861E-4</v>
      </c>
      <c r="B101" s="274" t="s">
        <v>5943</v>
      </c>
      <c r="C101" s="217"/>
      <c r="D101" s="217"/>
      <c r="E101" s="219">
        <v>1.0</v>
      </c>
    </row>
    <row r="102">
      <c r="A102" s="283">
        <v>1.56690692572861E-4</v>
      </c>
      <c r="B102" s="274" t="s">
        <v>6060</v>
      </c>
      <c r="C102" s="217"/>
      <c r="D102" s="217"/>
      <c r="E102" s="219">
        <v>1.0</v>
      </c>
    </row>
    <row r="103">
      <c r="A103" s="283">
        <v>1.56690692572861E-4</v>
      </c>
      <c r="B103" s="274" t="s">
        <v>635</v>
      </c>
      <c r="C103" s="217"/>
      <c r="D103" s="217"/>
      <c r="E103" s="219">
        <v>1.0</v>
      </c>
    </row>
    <row r="104">
      <c r="A104" s="283">
        <v>1.56690692572861E-4</v>
      </c>
      <c r="B104" s="274" t="s">
        <v>3672</v>
      </c>
      <c r="C104" s="217"/>
      <c r="D104" s="217"/>
      <c r="E104" s="219">
        <v>1.0</v>
      </c>
    </row>
    <row r="105">
      <c r="A105" s="283">
        <v>1.56690692572861E-4</v>
      </c>
      <c r="B105" s="274" t="s">
        <v>3682</v>
      </c>
      <c r="C105" s="217"/>
      <c r="D105" s="217"/>
      <c r="E105" s="219">
        <v>1.0</v>
      </c>
    </row>
    <row r="106">
      <c r="A106" s="283">
        <v>1.56690692572861E-4</v>
      </c>
      <c r="B106" s="274" t="s">
        <v>3954</v>
      </c>
      <c r="C106" s="217"/>
      <c r="D106" s="217"/>
      <c r="E106" s="219">
        <v>1.0</v>
      </c>
    </row>
    <row r="107">
      <c r="A107" s="283">
        <v>7.83453462864306E-5</v>
      </c>
      <c r="B107" s="274" t="s">
        <v>117</v>
      </c>
      <c r="C107" s="217"/>
      <c r="D107" s="217"/>
      <c r="E107" s="219">
        <v>1.0</v>
      </c>
    </row>
    <row r="108">
      <c r="A108" s="283">
        <v>7.83453462864306E-5</v>
      </c>
      <c r="B108" s="274" t="s">
        <v>6063</v>
      </c>
      <c r="C108" s="217"/>
      <c r="D108" s="217"/>
      <c r="E108" s="219">
        <v>1.0</v>
      </c>
    </row>
    <row r="109">
      <c r="A109" s="283">
        <v>7.83453462864306E-5</v>
      </c>
      <c r="B109" s="274" t="s">
        <v>140</v>
      </c>
      <c r="C109" s="217"/>
      <c r="D109" s="217"/>
      <c r="E109" s="219">
        <v>1.0</v>
      </c>
    </row>
    <row r="110">
      <c r="A110" s="283">
        <v>7.83453462864306E-5</v>
      </c>
      <c r="B110" s="274" t="s">
        <v>3315</v>
      </c>
      <c r="C110" s="217"/>
      <c r="D110" s="217"/>
      <c r="E110" s="219">
        <v>1.0</v>
      </c>
    </row>
    <row r="111">
      <c r="A111" s="283">
        <v>7.83453462864306E-5</v>
      </c>
      <c r="B111" s="274" t="s">
        <v>166</v>
      </c>
      <c r="C111" s="217"/>
      <c r="D111" s="217"/>
      <c r="E111" s="219">
        <v>1.0</v>
      </c>
    </row>
    <row r="112">
      <c r="A112" s="283">
        <v>7.83453462864306E-5</v>
      </c>
      <c r="B112" s="274" t="s">
        <v>6064</v>
      </c>
      <c r="C112" s="217"/>
      <c r="D112" s="217"/>
      <c r="E112" s="219">
        <v>1.0</v>
      </c>
    </row>
    <row r="113">
      <c r="A113" s="283">
        <v>7.83453462864306E-5</v>
      </c>
      <c r="B113" s="274" t="s">
        <v>3340</v>
      </c>
      <c r="C113" s="217"/>
      <c r="D113" s="217"/>
      <c r="E113" s="219">
        <v>1.0</v>
      </c>
    </row>
    <row r="114">
      <c r="A114" s="283">
        <v>7.83453462864306E-5</v>
      </c>
      <c r="B114" s="274" t="s">
        <v>6066</v>
      </c>
      <c r="C114" s="217"/>
      <c r="D114" s="217"/>
      <c r="E114" s="219">
        <v>1.0</v>
      </c>
    </row>
    <row r="115">
      <c r="A115" s="283">
        <v>7.83453462864306E-5</v>
      </c>
      <c r="B115" s="274" t="s">
        <v>6067</v>
      </c>
      <c r="C115" s="217"/>
      <c r="D115" s="217"/>
      <c r="E115" s="219">
        <v>1.0</v>
      </c>
    </row>
    <row r="116">
      <c r="A116" s="283">
        <v>7.83453462864306E-5</v>
      </c>
      <c r="B116" s="274" t="s">
        <v>3530</v>
      </c>
      <c r="C116" s="217"/>
      <c r="D116" s="217"/>
      <c r="E116" s="219">
        <v>1.0</v>
      </c>
    </row>
    <row r="117">
      <c r="A117" s="283">
        <v>7.83453462864306E-5</v>
      </c>
      <c r="B117" s="274" t="s">
        <v>3179</v>
      </c>
      <c r="C117" s="217"/>
      <c r="D117" s="217"/>
      <c r="E117" s="219">
        <v>1.0</v>
      </c>
    </row>
    <row r="118">
      <c r="A118" s="283">
        <v>7.83453462864306E-5</v>
      </c>
      <c r="B118" s="274" t="s">
        <v>3709</v>
      </c>
      <c r="C118" s="217"/>
      <c r="D118" s="217"/>
      <c r="E118" s="219">
        <v>1.0</v>
      </c>
    </row>
    <row r="119">
      <c r="A119" s="283">
        <v>7.83453462864306E-5</v>
      </c>
      <c r="B119" s="274" t="s">
        <v>259</v>
      </c>
      <c r="C119" s="217"/>
      <c r="D119" s="217"/>
      <c r="E119" s="219">
        <v>1.0</v>
      </c>
    </row>
    <row r="120">
      <c r="A120" s="283">
        <v>7.83453462864306E-5</v>
      </c>
      <c r="B120" s="274" t="s">
        <v>6069</v>
      </c>
      <c r="C120" s="217"/>
      <c r="D120" s="217"/>
      <c r="E120" s="219">
        <v>1.0</v>
      </c>
    </row>
    <row r="121">
      <c r="A121" s="283">
        <v>7.83453462864306E-5</v>
      </c>
      <c r="B121" s="274" t="s">
        <v>3648</v>
      </c>
      <c r="C121" s="217"/>
      <c r="D121" s="217"/>
      <c r="E121" s="219">
        <v>1.0</v>
      </c>
    </row>
    <row r="122">
      <c r="A122" s="283">
        <v>7.83453462864306E-5</v>
      </c>
      <c r="B122" s="274" t="s">
        <v>3647</v>
      </c>
      <c r="C122" s="217"/>
      <c r="D122" s="217"/>
      <c r="E122" s="219">
        <v>1.0</v>
      </c>
    </row>
    <row r="123">
      <c r="A123" s="283">
        <v>7.83453462864306E-5</v>
      </c>
      <c r="B123" s="274" t="s">
        <v>3636</v>
      </c>
      <c r="C123" s="217"/>
      <c r="D123" s="217"/>
      <c r="E123" s="219">
        <v>1.0</v>
      </c>
    </row>
    <row r="124">
      <c r="A124" s="283">
        <v>7.83453462864306E-5</v>
      </c>
      <c r="B124" s="274" t="s">
        <v>293</v>
      </c>
      <c r="C124" s="217"/>
      <c r="D124" s="217"/>
      <c r="E124" s="219">
        <v>1.0</v>
      </c>
    </row>
    <row r="125">
      <c r="A125" s="283">
        <v>7.83453462864306E-5</v>
      </c>
      <c r="B125" s="274" t="s">
        <v>5875</v>
      </c>
      <c r="C125" s="217"/>
      <c r="D125" s="217"/>
      <c r="E125" s="219">
        <v>1.0</v>
      </c>
    </row>
    <row r="126">
      <c r="A126" s="283">
        <v>7.83453462864306E-5</v>
      </c>
      <c r="B126" s="274" t="s">
        <v>3407</v>
      </c>
      <c r="C126" s="217"/>
      <c r="D126" s="217"/>
      <c r="E126" s="219">
        <v>1.0</v>
      </c>
    </row>
    <row r="127">
      <c r="A127" s="283">
        <v>7.83453462864306E-5</v>
      </c>
      <c r="B127" s="274" t="s">
        <v>6073</v>
      </c>
      <c r="C127" s="217"/>
      <c r="D127" s="217"/>
      <c r="E127" s="219">
        <v>1.0</v>
      </c>
    </row>
    <row r="128">
      <c r="A128" s="283">
        <v>7.83453462864306E-5</v>
      </c>
      <c r="B128" s="274" t="s">
        <v>6074</v>
      </c>
      <c r="C128" s="217"/>
      <c r="D128" s="217"/>
      <c r="E128" s="219">
        <v>1.0</v>
      </c>
    </row>
    <row r="129">
      <c r="A129" s="283">
        <v>7.83453462864306E-5</v>
      </c>
      <c r="B129" s="274" t="s">
        <v>6076</v>
      </c>
      <c r="C129" s="217"/>
      <c r="D129" s="217"/>
      <c r="E129" s="219">
        <v>1.0</v>
      </c>
    </row>
    <row r="130">
      <c r="A130" s="283">
        <v>7.83453462864306E-5</v>
      </c>
      <c r="B130" s="274" t="s">
        <v>2969</v>
      </c>
      <c r="C130" s="217"/>
      <c r="D130" s="217"/>
      <c r="E130" s="219">
        <v>1.0</v>
      </c>
    </row>
    <row r="131">
      <c r="A131" s="283">
        <v>7.83453462864306E-5</v>
      </c>
      <c r="B131" s="274" t="s">
        <v>376</v>
      </c>
      <c r="C131" s="217"/>
      <c r="D131" s="217"/>
      <c r="E131" s="219">
        <v>1.0</v>
      </c>
    </row>
    <row r="132">
      <c r="A132" s="283">
        <v>7.83453462864306E-5</v>
      </c>
      <c r="B132" s="274" t="s">
        <v>6080</v>
      </c>
      <c r="C132" s="217"/>
      <c r="D132" s="217"/>
      <c r="E132" s="219">
        <v>1.0</v>
      </c>
    </row>
    <row r="133">
      <c r="A133" s="283">
        <v>7.83453462864306E-5</v>
      </c>
      <c r="B133" s="274" t="s">
        <v>6081</v>
      </c>
      <c r="C133" s="217"/>
      <c r="D133" s="217"/>
      <c r="E133" s="219">
        <v>1.0</v>
      </c>
    </row>
    <row r="134">
      <c r="A134" s="283">
        <v>7.83453462864306E-5</v>
      </c>
      <c r="B134" s="274" t="s">
        <v>4854</v>
      </c>
      <c r="C134" s="217"/>
      <c r="D134" s="217"/>
      <c r="E134" s="219">
        <v>1.0</v>
      </c>
    </row>
    <row r="135">
      <c r="A135" s="283">
        <v>7.83453462864306E-5</v>
      </c>
      <c r="B135" s="274" t="s">
        <v>3507</v>
      </c>
      <c r="C135" s="217"/>
      <c r="D135" s="217"/>
      <c r="E135" s="219">
        <v>1.0</v>
      </c>
    </row>
    <row r="136">
      <c r="A136" s="283">
        <v>7.83453462864306E-5</v>
      </c>
      <c r="B136" s="274" t="s">
        <v>3950</v>
      </c>
      <c r="C136" s="217"/>
      <c r="D136" s="217"/>
      <c r="E136" s="219">
        <v>1.0</v>
      </c>
    </row>
    <row r="137">
      <c r="A137" s="283">
        <v>7.83453462864306E-5</v>
      </c>
      <c r="B137" s="274" t="s">
        <v>6083</v>
      </c>
      <c r="C137" s="217"/>
      <c r="D137" s="217"/>
      <c r="E137" s="219">
        <v>1.0</v>
      </c>
    </row>
    <row r="138">
      <c r="A138" s="283">
        <v>7.83453462864306E-5</v>
      </c>
      <c r="B138" s="274" t="s">
        <v>5864</v>
      </c>
      <c r="C138" s="217"/>
      <c r="D138" s="217"/>
      <c r="E138" s="219">
        <v>1.0</v>
      </c>
    </row>
    <row r="139">
      <c r="A139" s="283">
        <v>7.83453462864306E-5</v>
      </c>
      <c r="B139" s="274" t="s">
        <v>3101</v>
      </c>
      <c r="C139" s="217"/>
      <c r="D139" s="217"/>
      <c r="E139" s="219">
        <v>1.0</v>
      </c>
    </row>
    <row r="140">
      <c r="A140" s="283">
        <v>7.83453462864306E-5</v>
      </c>
      <c r="B140" s="274" t="s">
        <v>3460</v>
      </c>
      <c r="C140" s="217"/>
      <c r="D140" s="217"/>
      <c r="E140" s="219">
        <v>1.0</v>
      </c>
    </row>
    <row r="141">
      <c r="A141" s="283">
        <v>7.83453462864306E-5</v>
      </c>
      <c r="B141" s="274" t="s">
        <v>526</v>
      </c>
      <c r="C141" s="217"/>
      <c r="D141" s="217"/>
      <c r="E141" s="219">
        <v>1.0</v>
      </c>
    </row>
    <row r="142">
      <c r="A142" s="283">
        <v>7.83453462864306E-5</v>
      </c>
      <c r="B142" s="274" t="s">
        <v>5863</v>
      </c>
      <c r="C142" s="217"/>
      <c r="D142" s="217"/>
      <c r="E142" s="219">
        <v>1.0</v>
      </c>
    </row>
    <row r="143">
      <c r="A143" s="283">
        <v>7.83453462864306E-5</v>
      </c>
      <c r="B143" s="274" t="s">
        <v>573</v>
      </c>
      <c r="C143" s="217"/>
      <c r="D143" s="217"/>
      <c r="E143" s="219">
        <v>1.0</v>
      </c>
    </row>
    <row r="144">
      <c r="A144" s="283">
        <v>7.83453462864306E-5</v>
      </c>
      <c r="B144" s="274" t="s">
        <v>3011</v>
      </c>
      <c r="C144" s="217"/>
      <c r="D144" s="217"/>
      <c r="E144" s="219">
        <v>1.0</v>
      </c>
    </row>
    <row r="145">
      <c r="A145" s="283">
        <v>7.83453462864306E-5</v>
      </c>
      <c r="B145" s="274" t="s">
        <v>6087</v>
      </c>
      <c r="C145" s="217"/>
      <c r="D145" s="217"/>
      <c r="E145" s="219">
        <v>1.0</v>
      </c>
    </row>
    <row r="146">
      <c r="A146" s="283">
        <v>7.83453462864306E-5</v>
      </c>
      <c r="B146" s="274" t="s">
        <v>3508</v>
      </c>
      <c r="C146" s="217"/>
      <c r="D146" s="217"/>
      <c r="E146" s="219">
        <v>1.0</v>
      </c>
    </row>
    <row r="147">
      <c r="A147" s="283">
        <v>7.83453462864306E-5</v>
      </c>
      <c r="B147" s="274" t="s">
        <v>3311</v>
      </c>
      <c r="C147" s="217"/>
      <c r="D147" s="217"/>
      <c r="E147" s="219">
        <v>1.0</v>
      </c>
    </row>
    <row r="148">
      <c r="A148" s="283">
        <v>7.83453462864306E-5</v>
      </c>
      <c r="B148" s="274" t="s">
        <v>3680</v>
      </c>
      <c r="C148" s="217"/>
      <c r="D148" s="217"/>
      <c r="E148" s="219">
        <v>1.0</v>
      </c>
    </row>
    <row r="149">
      <c r="A149" s="283">
        <v>7.83453462864306E-5</v>
      </c>
      <c r="B149" s="274" t="s">
        <v>3009</v>
      </c>
      <c r="C149" s="217"/>
      <c r="D149" s="217"/>
      <c r="E149" s="219">
        <v>1.0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0"/>
    <col customWidth="1" min="2" max="2" width="102.57"/>
    <col customWidth="1" min="3" max="3" width="22.71"/>
  </cols>
  <sheetData>
    <row r="1">
      <c r="A1" s="274" t="s">
        <v>6034</v>
      </c>
      <c r="B1" s="274" t="s">
        <v>6036</v>
      </c>
      <c r="C1" s="274" t="s">
        <v>1</v>
      </c>
      <c r="D1" s="217"/>
      <c r="E1" s="274" t="s">
        <v>6037</v>
      </c>
    </row>
    <row r="2">
      <c r="A2" s="311" t="s">
        <v>6038</v>
      </c>
      <c r="B2" s="313"/>
      <c r="C2" s="313"/>
      <c r="D2" s="217"/>
      <c r="E2" s="274">
        <v>255.0</v>
      </c>
    </row>
    <row r="3">
      <c r="A3" s="283">
        <v>0.6697</v>
      </c>
      <c r="B3" s="274" t="s">
        <v>78</v>
      </c>
      <c r="C3" s="274" t="s">
        <v>6012</v>
      </c>
      <c r="D3" s="217"/>
      <c r="E3" s="292">
        <v>3.0</v>
      </c>
    </row>
    <row r="4">
      <c r="A4" s="283">
        <v>0.0789</v>
      </c>
      <c r="B4" s="274" t="s">
        <v>785</v>
      </c>
      <c r="C4" s="274" t="s">
        <v>5825</v>
      </c>
      <c r="D4" s="217"/>
      <c r="E4" s="292">
        <v>1.0</v>
      </c>
    </row>
    <row r="5">
      <c r="A5" s="283">
        <v>0.0194</v>
      </c>
      <c r="B5" s="274" t="s">
        <v>82</v>
      </c>
      <c r="C5" s="274" t="s">
        <v>6039</v>
      </c>
      <c r="D5" s="217"/>
      <c r="E5" s="292">
        <v>1.0</v>
      </c>
    </row>
    <row r="6">
      <c r="A6" s="283">
        <v>0.0163</v>
      </c>
      <c r="B6" s="274" t="s">
        <v>465</v>
      </c>
      <c r="C6" s="274" t="s">
        <v>5819</v>
      </c>
      <c r="D6" s="217"/>
      <c r="E6" s="292">
        <v>4.0</v>
      </c>
    </row>
    <row r="7">
      <c r="A7" s="283">
        <v>0.0151</v>
      </c>
      <c r="B7" s="274" t="s">
        <v>603</v>
      </c>
      <c r="C7" s="274" t="s">
        <v>5441</v>
      </c>
      <c r="D7" s="217"/>
      <c r="E7" s="292">
        <v>5.0</v>
      </c>
    </row>
    <row r="8">
      <c r="A8" s="283">
        <v>0.0141</v>
      </c>
      <c r="B8" s="274" t="s">
        <v>80</v>
      </c>
      <c r="C8" s="274" t="s">
        <v>6040</v>
      </c>
      <c r="D8" s="217"/>
      <c r="E8" s="292">
        <v>1.0</v>
      </c>
    </row>
    <row r="9">
      <c r="A9" s="283">
        <v>0.0106</v>
      </c>
      <c r="B9" s="274" t="s">
        <v>520</v>
      </c>
      <c r="C9" s="274" t="s">
        <v>6042</v>
      </c>
      <c r="D9" s="217"/>
      <c r="E9" s="292">
        <v>2.0</v>
      </c>
    </row>
    <row r="10">
      <c r="A10" s="283">
        <v>0.0102</v>
      </c>
      <c r="B10" s="274" t="s">
        <v>343</v>
      </c>
      <c r="C10" s="274" t="s">
        <v>6043</v>
      </c>
      <c r="D10" s="217"/>
      <c r="E10" s="292">
        <v>1.0</v>
      </c>
    </row>
    <row r="11">
      <c r="A11" s="285">
        <v>0.0091</v>
      </c>
      <c r="B11" s="287" t="s">
        <v>113</v>
      </c>
      <c r="C11" s="287" t="s">
        <v>5807</v>
      </c>
      <c r="D11" s="225"/>
      <c r="E11" s="322">
        <v>1.0</v>
      </c>
    </row>
    <row r="12">
      <c r="A12" s="283">
        <v>0.0078</v>
      </c>
      <c r="B12" s="274" t="s">
        <v>117</v>
      </c>
      <c r="C12" s="313"/>
      <c r="D12" s="217"/>
      <c r="E12" s="292">
        <v>5.0</v>
      </c>
    </row>
    <row r="13">
      <c r="A13" s="283">
        <v>0.0071</v>
      </c>
      <c r="B13" s="274" t="s">
        <v>6045</v>
      </c>
      <c r="C13" s="313"/>
      <c r="D13" s="217"/>
      <c r="E13" s="292">
        <v>1.0</v>
      </c>
    </row>
    <row r="14">
      <c r="A14" s="283">
        <v>0.007</v>
      </c>
      <c r="B14" s="274" t="s">
        <v>268</v>
      </c>
      <c r="C14" s="313"/>
      <c r="D14" s="217"/>
      <c r="E14" s="292">
        <v>5.0</v>
      </c>
    </row>
    <row r="15">
      <c r="A15" s="283">
        <v>0.0067</v>
      </c>
      <c r="B15" s="274" t="s">
        <v>4301</v>
      </c>
      <c r="C15" s="313"/>
      <c r="D15" s="217"/>
      <c r="E15" s="292">
        <v>1.0</v>
      </c>
    </row>
    <row r="16">
      <c r="A16" s="283">
        <v>0.0051</v>
      </c>
      <c r="B16" s="274" t="s">
        <v>320</v>
      </c>
      <c r="C16" s="313"/>
      <c r="D16" s="217"/>
      <c r="E16" s="292">
        <v>1.0</v>
      </c>
    </row>
    <row r="17">
      <c r="A17" s="283">
        <v>0.0051</v>
      </c>
      <c r="B17" s="274" t="s">
        <v>774</v>
      </c>
      <c r="C17" s="313"/>
      <c r="D17" s="217"/>
      <c r="E17" s="292">
        <v>3.0</v>
      </c>
    </row>
    <row r="18">
      <c r="A18" s="283">
        <v>0.0049</v>
      </c>
      <c r="B18" s="274" t="s">
        <v>611</v>
      </c>
      <c r="C18" s="313"/>
      <c r="D18" s="217"/>
      <c r="E18" s="292">
        <v>1.0</v>
      </c>
    </row>
    <row r="19">
      <c r="A19" s="283">
        <v>0.0044</v>
      </c>
      <c r="B19" s="274" t="s">
        <v>115</v>
      </c>
      <c r="C19" s="313"/>
      <c r="D19" s="217"/>
      <c r="E19" s="292">
        <v>3.0</v>
      </c>
    </row>
    <row r="20">
      <c r="A20" s="283">
        <v>0.0041</v>
      </c>
      <c r="B20" s="274" t="s">
        <v>3273</v>
      </c>
      <c r="C20" s="313"/>
      <c r="D20" s="217"/>
      <c r="E20" s="292">
        <v>1.0</v>
      </c>
    </row>
    <row r="21">
      <c r="A21" s="283">
        <v>0.0036</v>
      </c>
      <c r="B21" s="274" t="s">
        <v>617</v>
      </c>
      <c r="C21" s="313"/>
      <c r="D21" s="217"/>
      <c r="E21" s="292">
        <v>5.0</v>
      </c>
    </row>
    <row r="22">
      <c r="A22" s="283">
        <v>0.0034</v>
      </c>
      <c r="B22" s="274" t="s">
        <v>589</v>
      </c>
      <c r="C22" s="313"/>
      <c r="D22" s="217"/>
      <c r="E22" s="292">
        <v>4.0</v>
      </c>
    </row>
    <row r="23">
      <c r="A23" s="283">
        <v>0.0033</v>
      </c>
      <c r="B23" s="274" t="s">
        <v>6047</v>
      </c>
      <c r="C23" s="313"/>
      <c r="D23" s="217"/>
      <c r="E23" s="292">
        <v>3.0</v>
      </c>
    </row>
    <row r="24">
      <c r="A24" s="283">
        <v>0.0031</v>
      </c>
      <c r="B24" s="274" t="s">
        <v>204</v>
      </c>
      <c r="C24" s="313"/>
      <c r="D24" s="217"/>
      <c r="E24" s="292">
        <v>1.0</v>
      </c>
    </row>
    <row r="25">
      <c r="A25" s="283">
        <v>0.0028</v>
      </c>
      <c r="B25" s="274" t="s">
        <v>6048</v>
      </c>
      <c r="C25" s="313"/>
      <c r="D25" s="217"/>
      <c r="E25" s="292">
        <v>1.0</v>
      </c>
    </row>
    <row r="26">
      <c r="A26" s="283">
        <v>0.0028</v>
      </c>
      <c r="B26" s="274" t="s">
        <v>6032</v>
      </c>
      <c r="C26" s="313"/>
      <c r="D26" s="217"/>
      <c r="E26" s="292">
        <v>1.0</v>
      </c>
    </row>
    <row r="27">
      <c r="A27" s="283">
        <v>0.0027</v>
      </c>
      <c r="B27" s="274" t="s">
        <v>42</v>
      </c>
      <c r="C27" s="313"/>
      <c r="D27" s="217"/>
      <c r="E27" s="292">
        <v>1.0</v>
      </c>
    </row>
    <row r="28">
      <c r="A28" s="283">
        <v>0.0027</v>
      </c>
      <c r="B28" s="274" t="s">
        <v>532</v>
      </c>
      <c r="C28" s="313"/>
      <c r="D28" s="217"/>
      <c r="E28" s="292">
        <v>1.0</v>
      </c>
    </row>
    <row r="29">
      <c r="A29" s="283">
        <v>0.0026</v>
      </c>
      <c r="B29" s="274" t="s">
        <v>337</v>
      </c>
      <c r="C29" s="313"/>
      <c r="D29" s="217"/>
      <c r="E29" s="292">
        <v>2.0</v>
      </c>
    </row>
    <row r="30">
      <c r="A30" s="283">
        <v>0.0024</v>
      </c>
      <c r="B30" s="274" t="s">
        <v>477</v>
      </c>
      <c r="C30" s="313"/>
      <c r="D30" s="217"/>
      <c r="E30" s="292">
        <v>2.0</v>
      </c>
    </row>
    <row r="31">
      <c r="A31" s="283">
        <v>0.0022</v>
      </c>
      <c r="B31" s="274" t="s">
        <v>177</v>
      </c>
      <c r="C31" s="313"/>
      <c r="D31" s="217"/>
      <c r="E31" s="292">
        <v>2.0</v>
      </c>
    </row>
    <row r="32">
      <c r="A32" s="283">
        <v>0.0021</v>
      </c>
      <c r="B32" s="274" t="s">
        <v>511</v>
      </c>
      <c r="C32" s="313"/>
      <c r="D32" s="217"/>
      <c r="E32" s="292">
        <v>1.0</v>
      </c>
    </row>
    <row r="33">
      <c r="A33" s="283">
        <v>0.0017</v>
      </c>
      <c r="B33" s="274" t="s">
        <v>454</v>
      </c>
      <c r="C33" s="313"/>
      <c r="D33" s="217"/>
      <c r="E33" s="292">
        <v>1.0</v>
      </c>
    </row>
    <row r="34">
      <c r="A34" s="283">
        <v>0.0016</v>
      </c>
      <c r="B34" s="274" t="s">
        <v>6050</v>
      </c>
      <c r="C34" s="313"/>
      <c r="D34" s="217"/>
      <c r="E34" s="292">
        <v>2.0</v>
      </c>
    </row>
    <row r="35">
      <c r="A35" s="283">
        <v>0.0016</v>
      </c>
      <c r="B35" s="274" t="s">
        <v>586</v>
      </c>
      <c r="C35" s="313"/>
      <c r="D35" s="217"/>
      <c r="E35" s="292">
        <v>4.0</v>
      </c>
    </row>
    <row r="36">
      <c r="A36" s="283">
        <v>0.0016</v>
      </c>
      <c r="B36" s="274" t="s">
        <v>3955</v>
      </c>
      <c r="C36" s="313"/>
      <c r="D36" s="217"/>
      <c r="E36" s="292">
        <v>1.0</v>
      </c>
    </row>
    <row r="37">
      <c r="A37" s="283">
        <v>0.0015</v>
      </c>
      <c r="B37" s="274" t="s">
        <v>229</v>
      </c>
      <c r="C37" s="313"/>
      <c r="D37" s="217"/>
      <c r="E37" s="292">
        <v>1.0</v>
      </c>
    </row>
    <row r="38">
      <c r="A38" s="283">
        <v>0.0014</v>
      </c>
      <c r="B38" s="274" t="s">
        <v>76</v>
      </c>
      <c r="C38" s="313"/>
      <c r="D38" s="217"/>
      <c r="E38" s="292">
        <v>1.0</v>
      </c>
    </row>
    <row r="39">
      <c r="A39" s="283">
        <v>0.0014</v>
      </c>
      <c r="B39" s="274" t="s">
        <v>450</v>
      </c>
      <c r="C39" s="313"/>
      <c r="D39" s="217"/>
      <c r="E39" s="292">
        <v>1.0</v>
      </c>
    </row>
    <row r="40">
      <c r="A40" s="283">
        <v>0.0014</v>
      </c>
      <c r="B40" s="274" t="s">
        <v>3459</v>
      </c>
      <c r="C40" s="313"/>
      <c r="D40" s="217"/>
      <c r="E40" s="292">
        <v>1.0</v>
      </c>
    </row>
    <row r="41">
      <c r="A41" s="283">
        <v>0.0013</v>
      </c>
      <c r="B41" s="274" t="s">
        <v>4540</v>
      </c>
      <c r="C41" s="313"/>
      <c r="D41" s="217"/>
      <c r="E41" s="292">
        <v>1.0</v>
      </c>
    </row>
    <row r="42">
      <c r="A42" s="283">
        <v>0.0013</v>
      </c>
      <c r="B42" s="274" t="s">
        <v>452</v>
      </c>
      <c r="C42" s="313"/>
      <c r="D42" s="217"/>
      <c r="E42" s="292">
        <v>2.0</v>
      </c>
    </row>
    <row r="43">
      <c r="A43" s="283">
        <v>0.0013</v>
      </c>
      <c r="B43" s="274" t="s">
        <v>4095</v>
      </c>
      <c r="C43" s="313"/>
      <c r="D43" s="217"/>
      <c r="E43" s="292">
        <v>2.0</v>
      </c>
    </row>
    <row r="44">
      <c r="A44" s="283">
        <v>0.0013</v>
      </c>
      <c r="B44" s="274" t="s">
        <v>202</v>
      </c>
      <c r="C44" s="313"/>
      <c r="D44" s="217"/>
      <c r="E44" s="292">
        <v>1.0</v>
      </c>
    </row>
    <row r="45">
      <c r="A45" s="283">
        <v>0.0012</v>
      </c>
      <c r="B45" s="274" t="s">
        <v>427</v>
      </c>
      <c r="C45" s="313"/>
      <c r="D45" s="217"/>
      <c r="E45" s="292">
        <v>1.0</v>
      </c>
    </row>
    <row r="46">
      <c r="A46" s="283">
        <v>0.0012</v>
      </c>
      <c r="B46" s="274" t="s">
        <v>440</v>
      </c>
      <c r="C46" s="313"/>
      <c r="D46" s="217"/>
      <c r="E46" s="292">
        <v>1.0</v>
      </c>
    </row>
    <row r="47">
      <c r="A47" s="283">
        <v>0.0011</v>
      </c>
      <c r="B47" s="274" t="s">
        <v>397</v>
      </c>
      <c r="C47" s="313"/>
      <c r="D47" s="217"/>
      <c r="E47" s="292">
        <v>1.0</v>
      </c>
    </row>
    <row r="48">
      <c r="A48" s="283">
        <v>0.0011</v>
      </c>
      <c r="B48" s="274" t="s">
        <v>571</v>
      </c>
      <c r="C48" s="313"/>
      <c r="D48" s="217"/>
      <c r="E48" s="292">
        <v>1.0</v>
      </c>
    </row>
    <row r="49">
      <c r="A49" s="283">
        <v>0.001</v>
      </c>
      <c r="B49" s="274" t="s">
        <v>423</v>
      </c>
      <c r="C49" s="313"/>
      <c r="D49" s="217"/>
      <c r="E49" s="292">
        <v>1.0</v>
      </c>
    </row>
    <row r="50">
      <c r="A50" s="283">
        <v>0.001</v>
      </c>
      <c r="B50" s="274" t="s">
        <v>3541</v>
      </c>
      <c r="C50" s="313"/>
      <c r="D50" s="217"/>
      <c r="E50" s="292">
        <v>1.0</v>
      </c>
    </row>
    <row r="51">
      <c r="A51" s="283">
        <v>0.001</v>
      </c>
      <c r="B51" s="274" t="s">
        <v>3475</v>
      </c>
      <c r="C51" s="313"/>
      <c r="D51" s="217"/>
      <c r="E51" s="292">
        <v>1.0</v>
      </c>
    </row>
    <row r="52">
      <c r="A52" s="283">
        <v>9.0E-4</v>
      </c>
      <c r="B52" s="274" t="s">
        <v>158</v>
      </c>
      <c r="C52" s="313"/>
      <c r="D52" s="217"/>
      <c r="E52" s="292">
        <v>1.0</v>
      </c>
    </row>
    <row r="53">
      <c r="A53" s="283">
        <v>9.0E-4</v>
      </c>
      <c r="B53" s="274" t="s">
        <v>5715</v>
      </c>
      <c r="C53" s="313"/>
      <c r="D53" s="217"/>
      <c r="E53" s="292">
        <v>1.0</v>
      </c>
    </row>
    <row r="54">
      <c r="A54" s="283">
        <v>9.0E-4</v>
      </c>
      <c r="B54" s="274" t="s">
        <v>231</v>
      </c>
      <c r="C54" s="313"/>
      <c r="D54" s="217"/>
      <c r="E54" s="292">
        <v>2.0</v>
      </c>
    </row>
    <row r="55">
      <c r="A55" s="283">
        <v>9.0E-4</v>
      </c>
      <c r="B55" s="274" t="s">
        <v>438</v>
      </c>
      <c r="C55" s="313"/>
      <c r="D55" s="217"/>
      <c r="E55" s="292">
        <v>1.0</v>
      </c>
    </row>
    <row r="56">
      <c r="A56" s="283">
        <v>8.0E-4</v>
      </c>
      <c r="B56" s="274" t="s">
        <v>6054</v>
      </c>
      <c r="C56" s="313"/>
      <c r="D56" s="217"/>
      <c r="E56" s="292">
        <v>1.0</v>
      </c>
    </row>
    <row r="57">
      <c r="A57" s="283">
        <v>8.0E-4</v>
      </c>
      <c r="B57" s="274" t="s">
        <v>526</v>
      </c>
      <c r="C57" s="313"/>
      <c r="D57" s="217"/>
      <c r="E57" s="292">
        <v>2.0</v>
      </c>
    </row>
    <row r="58">
      <c r="A58" s="283">
        <v>8.0E-4</v>
      </c>
      <c r="B58" s="274" t="s">
        <v>6056</v>
      </c>
      <c r="C58" s="313"/>
      <c r="D58" s="217"/>
      <c r="E58" s="292">
        <v>1.0</v>
      </c>
    </row>
    <row r="59">
      <c r="A59" s="283">
        <v>8.0E-4</v>
      </c>
      <c r="B59" s="274" t="s">
        <v>6057</v>
      </c>
      <c r="C59" s="313"/>
      <c r="D59" s="217"/>
      <c r="E59" s="292">
        <v>1.0</v>
      </c>
    </row>
    <row r="60">
      <c r="A60" s="283">
        <v>8.0E-4</v>
      </c>
      <c r="B60" s="274" t="s">
        <v>454</v>
      </c>
      <c r="C60" s="313"/>
      <c r="D60" s="217"/>
      <c r="E60" s="292">
        <v>1.0</v>
      </c>
    </row>
    <row r="61">
      <c r="A61" s="283">
        <v>7.0E-4</v>
      </c>
      <c r="B61" s="274" t="s">
        <v>156</v>
      </c>
      <c r="C61" s="313"/>
      <c r="D61" s="217"/>
      <c r="E61" s="292">
        <v>1.0</v>
      </c>
    </row>
    <row r="62">
      <c r="A62" s="283">
        <v>7.0E-4</v>
      </c>
      <c r="B62" s="274" t="s">
        <v>181</v>
      </c>
      <c r="C62" s="313"/>
      <c r="D62" s="217"/>
      <c r="E62" s="292">
        <v>1.0</v>
      </c>
    </row>
    <row r="63">
      <c r="A63" s="283">
        <v>7.0E-4</v>
      </c>
      <c r="B63" s="274" t="s">
        <v>208</v>
      </c>
      <c r="C63" s="313"/>
      <c r="D63" s="217"/>
      <c r="E63" s="292">
        <v>1.0</v>
      </c>
    </row>
    <row r="64">
      <c r="A64" s="283">
        <v>7.0E-4</v>
      </c>
      <c r="B64" s="274" t="s">
        <v>3398</v>
      </c>
      <c r="C64" s="313"/>
      <c r="D64" s="217"/>
      <c r="E64" s="292">
        <v>1.0</v>
      </c>
    </row>
    <row r="65">
      <c r="A65" s="283">
        <v>7.0E-4</v>
      </c>
      <c r="B65" s="274" t="s">
        <v>582</v>
      </c>
      <c r="C65" s="313"/>
      <c r="D65" s="217"/>
      <c r="E65" s="292">
        <v>1.0</v>
      </c>
    </row>
    <row r="66">
      <c r="A66" s="283">
        <v>7.0E-4</v>
      </c>
      <c r="B66" s="274" t="s">
        <v>5694</v>
      </c>
      <c r="C66" s="313"/>
      <c r="D66" s="217"/>
      <c r="E66" s="292">
        <v>1.0</v>
      </c>
    </row>
    <row r="67">
      <c r="A67" s="283">
        <v>7.0E-4</v>
      </c>
      <c r="B67" s="274" t="s">
        <v>6061</v>
      </c>
      <c r="C67" s="313"/>
      <c r="D67" s="217"/>
      <c r="E67" s="292">
        <v>1.0</v>
      </c>
    </row>
    <row r="68">
      <c r="A68" s="283">
        <v>7.0E-4</v>
      </c>
      <c r="B68" s="274" t="s">
        <v>5921</v>
      </c>
      <c r="C68" s="313"/>
      <c r="D68" s="217"/>
      <c r="E68" s="292">
        <v>1.0</v>
      </c>
    </row>
    <row r="69">
      <c r="A69" s="283">
        <v>7.0E-4</v>
      </c>
      <c r="B69" s="274" t="s">
        <v>471</v>
      </c>
      <c r="C69" s="313"/>
      <c r="D69" s="217"/>
      <c r="E69" s="292">
        <v>1.0</v>
      </c>
    </row>
    <row r="70">
      <c r="A70" s="283">
        <v>7.0E-4</v>
      </c>
      <c r="B70" s="274" t="s">
        <v>5854</v>
      </c>
      <c r="C70" s="313"/>
      <c r="D70" s="217"/>
      <c r="E70" s="292">
        <v>1.0</v>
      </c>
    </row>
    <row r="71">
      <c r="A71" s="283">
        <v>7.0E-4</v>
      </c>
      <c r="B71" s="274" t="s">
        <v>3454</v>
      </c>
      <c r="C71" s="313"/>
      <c r="D71" s="217"/>
      <c r="E71" s="292">
        <v>1.0</v>
      </c>
    </row>
    <row r="72">
      <c r="A72" s="283">
        <v>6.0E-4</v>
      </c>
      <c r="B72" s="274" t="s">
        <v>221</v>
      </c>
      <c r="C72" s="313"/>
      <c r="D72" s="217"/>
      <c r="E72" s="292">
        <v>1.0</v>
      </c>
    </row>
    <row r="73">
      <c r="A73" s="283">
        <v>6.0E-4</v>
      </c>
      <c r="B73" s="274" t="s">
        <v>3651</v>
      </c>
      <c r="C73" s="313"/>
      <c r="D73" s="217"/>
      <c r="E73" s="292">
        <v>1.0</v>
      </c>
    </row>
    <row r="74">
      <c r="A74" s="283">
        <v>6.0E-4</v>
      </c>
      <c r="B74" s="274" t="s">
        <v>2994</v>
      </c>
      <c r="C74" s="313"/>
      <c r="D74" s="217"/>
      <c r="E74" s="292">
        <v>1.0</v>
      </c>
    </row>
    <row r="75">
      <c r="A75" s="283">
        <v>6.0E-4</v>
      </c>
      <c r="B75" s="274" t="s">
        <v>569</v>
      </c>
      <c r="C75" s="313"/>
      <c r="D75" s="217"/>
      <c r="E75" s="292">
        <v>1.0</v>
      </c>
    </row>
    <row r="76">
      <c r="A76" s="283">
        <v>6.0E-4</v>
      </c>
      <c r="B76" s="274" t="s">
        <v>310</v>
      </c>
      <c r="C76" s="313"/>
      <c r="D76" s="217"/>
      <c r="E76" s="292">
        <v>2.0</v>
      </c>
    </row>
    <row r="77">
      <c r="A77" s="283">
        <v>5.0E-4</v>
      </c>
      <c r="B77" s="274" t="s">
        <v>198</v>
      </c>
      <c r="C77" s="313"/>
      <c r="D77" s="217"/>
      <c r="E77" s="292">
        <v>1.0</v>
      </c>
    </row>
    <row r="78">
      <c r="A78" s="283">
        <v>5.0E-4</v>
      </c>
      <c r="B78" s="274" t="s">
        <v>4355</v>
      </c>
      <c r="C78" s="313"/>
      <c r="D78" s="217"/>
      <c r="E78" s="292">
        <v>1.0</v>
      </c>
    </row>
    <row r="79">
      <c r="A79" s="283">
        <v>5.0E-4</v>
      </c>
      <c r="B79" s="274" t="s">
        <v>3033</v>
      </c>
      <c r="C79" s="313"/>
      <c r="D79" s="217"/>
      <c r="E79" s="292">
        <v>1.0</v>
      </c>
    </row>
    <row r="80">
      <c r="A80" s="283">
        <v>5.0E-4</v>
      </c>
      <c r="B80" s="274" t="s">
        <v>5943</v>
      </c>
      <c r="C80" s="313"/>
      <c r="D80" s="217"/>
      <c r="E80" s="292">
        <v>1.0</v>
      </c>
    </row>
    <row r="81">
      <c r="A81" s="283">
        <v>5.0E-4</v>
      </c>
      <c r="B81" s="274" t="s">
        <v>6068</v>
      </c>
      <c r="C81" s="313"/>
      <c r="D81" s="217"/>
      <c r="E81" s="292">
        <v>1.0</v>
      </c>
    </row>
    <row r="82">
      <c r="A82" s="283">
        <v>5.0E-4</v>
      </c>
      <c r="B82" s="274" t="s">
        <v>633</v>
      </c>
      <c r="C82" s="313"/>
      <c r="D82" s="217"/>
      <c r="E82" s="292">
        <v>1.0</v>
      </c>
    </row>
    <row r="83">
      <c r="A83" s="283">
        <v>5.0E-4</v>
      </c>
      <c r="B83" s="274" t="s">
        <v>295</v>
      </c>
      <c r="C83" s="313"/>
      <c r="D83" s="217"/>
      <c r="E83" s="292">
        <v>3.0</v>
      </c>
    </row>
    <row r="84">
      <c r="A84" s="283">
        <v>5.0E-4</v>
      </c>
      <c r="B84" s="274" t="s">
        <v>6070</v>
      </c>
      <c r="C84" s="313"/>
      <c r="D84" s="217"/>
      <c r="E84" s="292">
        <v>2.0</v>
      </c>
    </row>
    <row r="85">
      <c r="A85" s="283">
        <v>5.0E-4</v>
      </c>
      <c r="B85" s="274" t="s">
        <v>5843</v>
      </c>
      <c r="C85" s="313"/>
      <c r="D85" s="217"/>
      <c r="E85" s="292">
        <v>2.0</v>
      </c>
    </row>
    <row r="86">
      <c r="A86" s="283">
        <v>5.0E-4</v>
      </c>
      <c r="B86" s="274" t="s">
        <v>604</v>
      </c>
      <c r="C86" s="313"/>
      <c r="D86" s="217"/>
      <c r="E86" s="292">
        <v>2.0</v>
      </c>
    </row>
    <row r="87">
      <c r="A87" s="283">
        <v>5.0E-4</v>
      </c>
      <c r="B87" s="274" t="s">
        <v>6071</v>
      </c>
      <c r="C87" s="313"/>
      <c r="D87" s="217"/>
      <c r="E87" s="292">
        <v>1.0</v>
      </c>
    </row>
    <row r="88">
      <c r="A88" s="283">
        <v>5.0E-4</v>
      </c>
      <c r="B88" s="274" t="s">
        <v>3127</v>
      </c>
      <c r="C88" s="313"/>
      <c r="D88" s="217"/>
      <c r="E88" s="292">
        <v>1.0</v>
      </c>
    </row>
    <row r="89">
      <c r="A89" s="283">
        <v>5.0E-4</v>
      </c>
      <c r="B89" s="274" t="s">
        <v>6072</v>
      </c>
      <c r="C89" s="313"/>
      <c r="D89" s="217"/>
      <c r="E89" s="292">
        <v>1.0</v>
      </c>
    </row>
    <row r="90">
      <c r="A90" s="283">
        <v>5.0E-4</v>
      </c>
      <c r="B90" s="274" t="s">
        <v>175</v>
      </c>
      <c r="C90" s="313"/>
      <c r="D90" s="217"/>
      <c r="E90" s="292">
        <v>1.0</v>
      </c>
    </row>
    <row r="91">
      <c r="A91" s="283">
        <v>5.0E-4</v>
      </c>
      <c r="B91" s="274" t="s">
        <v>288</v>
      </c>
      <c r="C91" s="313"/>
      <c r="D91" s="217"/>
      <c r="E91" s="292">
        <v>1.0</v>
      </c>
    </row>
    <row r="92">
      <c r="A92" s="283">
        <v>5.0E-4</v>
      </c>
      <c r="B92" s="274" t="s">
        <v>3954</v>
      </c>
      <c r="C92" s="313"/>
      <c r="D92" s="217"/>
      <c r="E92" s="292">
        <v>1.0</v>
      </c>
    </row>
    <row r="93">
      <c r="A93" s="283">
        <v>4.0E-4</v>
      </c>
      <c r="B93" s="274" t="s">
        <v>6075</v>
      </c>
      <c r="C93" s="313"/>
      <c r="D93" s="217"/>
      <c r="E93" s="292">
        <v>1.0</v>
      </c>
    </row>
    <row r="94">
      <c r="A94" s="283">
        <v>4.0E-4</v>
      </c>
      <c r="B94" s="274" t="s">
        <v>6077</v>
      </c>
      <c r="C94" s="313"/>
      <c r="D94" s="217"/>
      <c r="E94" s="292">
        <v>1.0</v>
      </c>
    </row>
    <row r="95">
      <c r="A95" s="283">
        <v>4.0E-4</v>
      </c>
      <c r="B95" s="274" t="s">
        <v>6078</v>
      </c>
      <c r="C95" s="313"/>
      <c r="D95" s="217"/>
      <c r="E95" s="292">
        <v>1.0</v>
      </c>
    </row>
    <row r="96">
      <c r="A96" s="283">
        <v>4.0E-4</v>
      </c>
      <c r="B96" s="274" t="s">
        <v>6079</v>
      </c>
      <c r="C96" s="313"/>
      <c r="D96" s="217"/>
      <c r="E96" s="292">
        <v>1.0</v>
      </c>
    </row>
    <row r="97">
      <c r="A97" s="283">
        <v>4.0E-4</v>
      </c>
      <c r="B97" s="274" t="s">
        <v>530</v>
      </c>
      <c r="C97" s="313"/>
      <c r="D97" s="217"/>
      <c r="E97" s="292">
        <v>1.0</v>
      </c>
    </row>
    <row r="98">
      <c r="A98" s="283">
        <v>4.0E-4</v>
      </c>
      <c r="B98" s="274" t="s">
        <v>3508</v>
      </c>
      <c r="C98" s="313"/>
      <c r="D98" s="217"/>
      <c r="E98" s="292">
        <v>1.0</v>
      </c>
    </row>
    <row r="99">
      <c r="A99" s="283">
        <v>4.0E-4</v>
      </c>
      <c r="B99" s="274" t="s">
        <v>318</v>
      </c>
      <c r="C99" s="313"/>
      <c r="D99" s="217"/>
      <c r="E99" s="292">
        <v>3.0</v>
      </c>
    </row>
    <row r="100">
      <c r="A100" s="283">
        <v>4.0E-4</v>
      </c>
      <c r="B100" s="274" t="s">
        <v>6082</v>
      </c>
      <c r="C100" s="313"/>
      <c r="D100" s="217"/>
      <c r="E100" s="292">
        <v>1.0</v>
      </c>
    </row>
    <row r="101">
      <c r="A101" s="283">
        <v>4.0E-4</v>
      </c>
      <c r="B101" s="274" t="s">
        <v>47</v>
      </c>
      <c r="C101" s="313"/>
      <c r="D101" s="217"/>
      <c r="E101" s="292">
        <v>1.0</v>
      </c>
    </row>
    <row r="102">
      <c r="A102" s="283">
        <v>4.0E-4</v>
      </c>
      <c r="B102" s="274" t="s">
        <v>4710</v>
      </c>
      <c r="C102" s="313"/>
      <c r="D102" s="217"/>
      <c r="E102" s="292">
        <v>1.0</v>
      </c>
    </row>
    <row r="103">
      <c r="A103" s="283">
        <v>4.0E-4</v>
      </c>
      <c r="B103" s="274" t="s">
        <v>6032</v>
      </c>
      <c r="C103" s="313"/>
      <c r="D103" s="217"/>
      <c r="E103" s="292">
        <v>1.0</v>
      </c>
    </row>
    <row r="104">
      <c r="A104" s="283">
        <v>4.0E-4</v>
      </c>
      <c r="B104" s="274" t="s">
        <v>6084</v>
      </c>
      <c r="C104" s="313"/>
      <c r="D104" s="217"/>
      <c r="E104" s="292">
        <v>1.0</v>
      </c>
    </row>
    <row r="105">
      <c r="A105" s="283">
        <v>4.0E-4</v>
      </c>
      <c r="B105" s="274" t="s">
        <v>591</v>
      </c>
      <c r="C105" s="313"/>
      <c r="D105" s="217"/>
      <c r="E105" s="292">
        <v>1.0</v>
      </c>
    </row>
    <row r="106">
      <c r="A106" s="283">
        <v>3.0E-4</v>
      </c>
      <c r="B106" s="274" t="s">
        <v>6085</v>
      </c>
      <c r="C106" s="313"/>
      <c r="D106" s="217"/>
      <c r="E106" s="292">
        <v>1.0</v>
      </c>
    </row>
    <row r="107">
      <c r="A107" s="283">
        <v>3.0E-4</v>
      </c>
      <c r="B107" s="274" t="s">
        <v>61</v>
      </c>
      <c r="C107" s="313"/>
      <c r="D107" s="217"/>
      <c r="E107" s="292">
        <v>1.0</v>
      </c>
    </row>
    <row r="108">
      <c r="A108" s="283">
        <v>3.0E-4</v>
      </c>
      <c r="B108" s="274" t="s">
        <v>6086</v>
      </c>
      <c r="C108" s="313"/>
      <c r="D108" s="217"/>
      <c r="E108" s="292">
        <v>1.0</v>
      </c>
    </row>
    <row r="109">
      <c r="A109" s="283">
        <v>3.0E-4</v>
      </c>
      <c r="B109" s="274" t="s">
        <v>140</v>
      </c>
      <c r="C109" s="313"/>
      <c r="D109" s="217"/>
      <c r="E109" s="292">
        <v>1.0</v>
      </c>
    </row>
    <row r="110">
      <c r="A110" s="283">
        <v>3.0E-4</v>
      </c>
      <c r="B110" s="274" t="s">
        <v>3576</v>
      </c>
      <c r="C110" s="313"/>
      <c r="D110" s="217"/>
      <c r="E110" s="292">
        <v>1.0</v>
      </c>
    </row>
    <row r="111">
      <c r="A111" s="283">
        <v>3.0E-4</v>
      </c>
      <c r="B111" s="274" t="s">
        <v>2969</v>
      </c>
      <c r="C111" s="313"/>
      <c r="D111" s="217"/>
      <c r="E111" s="292">
        <v>1.0</v>
      </c>
    </row>
    <row r="112">
      <c r="A112" s="283">
        <v>3.0E-4</v>
      </c>
      <c r="B112" s="274" t="s">
        <v>2998</v>
      </c>
      <c r="C112" s="313"/>
      <c r="D112" s="217"/>
      <c r="E112" s="292">
        <v>1.0</v>
      </c>
    </row>
    <row r="113">
      <c r="A113" s="283">
        <v>3.0E-4</v>
      </c>
      <c r="B113" s="274" t="s">
        <v>3691</v>
      </c>
      <c r="C113" s="313"/>
      <c r="D113" s="217"/>
      <c r="E113" s="292">
        <v>1.0</v>
      </c>
    </row>
    <row r="114">
      <c r="A114" s="283">
        <v>3.0E-4</v>
      </c>
      <c r="B114" s="274" t="s">
        <v>5772</v>
      </c>
      <c r="C114" s="313"/>
      <c r="D114" s="217"/>
      <c r="E114" s="292">
        <v>1.0</v>
      </c>
    </row>
    <row r="115">
      <c r="A115" s="283">
        <v>3.0E-4</v>
      </c>
      <c r="B115" s="274" t="s">
        <v>5691</v>
      </c>
      <c r="C115" s="313"/>
      <c r="D115" s="217"/>
      <c r="E115" s="292">
        <v>1.0</v>
      </c>
    </row>
    <row r="116">
      <c r="A116" s="283">
        <v>3.0E-4</v>
      </c>
      <c r="B116" s="274" t="s">
        <v>3483</v>
      </c>
      <c r="C116" s="313"/>
      <c r="D116" s="217"/>
      <c r="E116" s="292">
        <v>1.0</v>
      </c>
    </row>
    <row r="117">
      <c r="A117" s="283">
        <v>3.0E-4</v>
      </c>
      <c r="B117" s="274" t="s">
        <v>635</v>
      </c>
      <c r="C117" s="313"/>
      <c r="D117" s="217"/>
      <c r="E117" s="292">
        <v>1.0</v>
      </c>
    </row>
    <row r="118">
      <c r="A118" s="283">
        <v>3.0E-4</v>
      </c>
      <c r="B118" s="274" t="s">
        <v>4375</v>
      </c>
      <c r="C118" s="313"/>
      <c r="D118" s="217"/>
      <c r="E118" s="292">
        <v>1.0</v>
      </c>
    </row>
    <row r="119">
      <c r="A119" s="283">
        <v>3.0E-4</v>
      </c>
      <c r="B119" s="274" t="s">
        <v>100</v>
      </c>
      <c r="C119" s="313"/>
      <c r="D119" s="217"/>
      <c r="E119" s="292">
        <v>1.0</v>
      </c>
    </row>
    <row r="120">
      <c r="A120" s="283">
        <v>3.0E-4</v>
      </c>
      <c r="B120" s="274" t="s">
        <v>6049</v>
      </c>
      <c r="C120" s="313"/>
      <c r="D120" s="217"/>
      <c r="E120" s="292">
        <v>1.0</v>
      </c>
    </row>
    <row r="121">
      <c r="A121" s="283">
        <v>3.0E-4</v>
      </c>
      <c r="B121" s="274" t="s">
        <v>5718</v>
      </c>
      <c r="C121" s="313"/>
      <c r="D121" s="217"/>
      <c r="E121" s="292">
        <v>1.0</v>
      </c>
    </row>
    <row r="122">
      <c r="A122" s="283">
        <v>3.0E-4</v>
      </c>
      <c r="B122" s="274" t="s">
        <v>6088</v>
      </c>
      <c r="C122" s="313"/>
      <c r="D122" s="217"/>
      <c r="E122" s="292">
        <v>1.0</v>
      </c>
    </row>
    <row r="123">
      <c r="A123" s="283">
        <v>3.0E-4</v>
      </c>
      <c r="B123" s="274" t="s">
        <v>297</v>
      </c>
      <c r="C123" s="313"/>
      <c r="D123" s="217"/>
      <c r="E123" s="292">
        <v>1.0</v>
      </c>
    </row>
    <row r="124">
      <c r="A124" s="283">
        <v>3.0E-4</v>
      </c>
      <c r="B124" s="274" t="s">
        <v>3393</v>
      </c>
      <c r="C124" s="313"/>
      <c r="D124" s="217"/>
      <c r="E124" s="292">
        <v>1.0</v>
      </c>
    </row>
    <row r="125">
      <c r="A125" s="283">
        <v>3.0E-4</v>
      </c>
      <c r="B125" s="274" t="s">
        <v>405</v>
      </c>
      <c r="C125" s="313"/>
      <c r="D125" s="217"/>
      <c r="E125" s="292">
        <v>1.0</v>
      </c>
    </row>
    <row r="126">
      <c r="A126" s="283">
        <v>3.0E-4</v>
      </c>
      <c r="B126" s="274" t="s">
        <v>6090</v>
      </c>
      <c r="C126" s="313"/>
      <c r="D126" s="217"/>
      <c r="E126" s="292">
        <v>1.0</v>
      </c>
    </row>
    <row r="127">
      <c r="A127" s="283">
        <v>2.0E-4</v>
      </c>
      <c r="B127" s="274" t="s">
        <v>6091</v>
      </c>
      <c r="C127" s="313"/>
      <c r="D127" s="217"/>
      <c r="E127" s="292">
        <v>1.0</v>
      </c>
    </row>
    <row r="128">
      <c r="A128" s="283">
        <v>2.0E-4</v>
      </c>
      <c r="B128" s="274" t="s">
        <v>5777</v>
      </c>
      <c r="C128" s="313"/>
      <c r="D128" s="217"/>
      <c r="E128" s="292">
        <v>1.0</v>
      </c>
    </row>
    <row r="129">
      <c r="A129" s="283">
        <v>2.0E-4</v>
      </c>
      <c r="B129" s="274" t="s">
        <v>6092</v>
      </c>
      <c r="C129" s="313"/>
      <c r="D129" s="217"/>
      <c r="E129" s="292">
        <v>1.0</v>
      </c>
    </row>
    <row r="130">
      <c r="A130" s="283">
        <v>2.0E-4</v>
      </c>
      <c r="B130" s="274" t="s">
        <v>2983</v>
      </c>
      <c r="C130" s="313"/>
      <c r="D130" s="217"/>
      <c r="E130" s="292">
        <v>1.0</v>
      </c>
    </row>
    <row r="131">
      <c r="A131" s="283">
        <v>2.0E-4</v>
      </c>
      <c r="B131" s="274" t="s">
        <v>3406</v>
      </c>
      <c r="C131" s="313"/>
      <c r="D131" s="217"/>
      <c r="E131" s="292">
        <v>2.0</v>
      </c>
    </row>
    <row r="132">
      <c r="A132" s="283">
        <v>2.0E-4</v>
      </c>
      <c r="B132" s="274" t="s">
        <v>5969</v>
      </c>
      <c r="C132" s="313"/>
      <c r="D132" s="217"/>
      <c r="E132" s="292">
        <v>2.0</v>
      </c>
    </row>
    <row r="133">
      <c r="A133" s="283">
        <v>2.0E-4</v>
      </c>
      <c r="B133" s="274" t="s">
        <v>3566</v>
      </c>
      <c r="C133" s="313"/>
      <c r="D133" s="217"/>
      <c r="E133" s="292">
        <v>1.0</v>
      </c>
    </row>
    <row r="134">
      <c r="A134" s="283">
        <v>2.0E-4</v>
      </c>
      <c r="B134" s="274" t="s">
        <v>70</v>
      </c>
      <c r="C134" s="313"/>
      <c r="D134" s="217"/>
      <c r="E134" s="292">
        <v>1.0</v>
      </c>
    </row>
    <row r="135">
      <c r="A135" s="283">
        <v>2.0E-4</v>
      </c>
      <c r="B135" s="274" t="s">
        <v>6093</v>
      </c>
      <c r="C135" s="313"/>
      <c r="D135" s="217"/>
      <c r="E135" s="292">
        <v>1.0</v>
      </c>
    </row>
    <row r="136">
      <c r="A136" s="283">
        <v>2.0E-4</v>
      </c>
      <c r="B136" s="274" t="s">
        <v>96</v>
      </c>
      <c r="C136" s="313"/>
      <c r="D136" s="217"/>
      <c r="E136" s="292">
        <v>1.0</v>
      </c>
    </row>
    <row r="137">
      <c r="A137" s="283">
        <v>2.0E-4</v>
      </c>
      <c r="B137" s="274" t="s">
        <v>6094</v>
      </c>
      <c r="C137" s="313"/>
      <c r="D137" s="217"/>
      <c r="E137" s="292">
        <v>1.0</v>
      </c>
    </row>
    <row r="138">
      <c r="A138" s="283">
        <v>2.0E-4</v>
      </c>
      <c r="B138" s="274" t="s">
        <v>6095</v>
      </c>
      <c r="C138" s="313"/>
      <c r="D138" s="217"/>
      <c r="E138" s="292">
        <v>1.0</v>
      </c>
    </row>
    <row r="139">
      <c r="A139" s="283">
        <v>2.0E-4</v>
      </c>
      <c r="B139" s="274" t="s">
        <v>6096</v>
      </c>
      <c r="C139" s="313"/>
      <c r="D139" s="217"/>
      <c r="E139" s="292">
        <v>1.0</v>
      </c>
    </row>
    <row r="140">
      <c r="A140" s="283">
        <v>2.0E-4</v>
      </c>
      <c r="B140" s="274" t="s">
        <v>511</v>
      </c>
      <c r="C140" s="313"/>
      <c r="D140" s="217"/>
      <c r="E140" s="292">
        <v>1.0</v>
      </c>
    </row>
    <row r="141">
      <c r="A141" s="283">
        <v>2.0E-4</v>
      </c>
      <c r="B141" s="274" t="s">
        <v>515</v>
      </c>
      <c r="C141" s="313"/>
      <c r="D141" s="217"/>
      <c r="E141" s="292">
        <v>1.0</v>
      </c>
    </row>
    <row r="142">
      <c r="A142" s="283">
        <v>2.0E-4</v>
      </c>
      <c r="B142" s="274" t="s">
        <v>778</v>
      </c>
      <c r="C142" s="313"/>
      <c r="D142" s="217"/>
      <c r="E142" s="292">
        <v>1.0</v>
      </c>
    </row>
    <row r="143">
      <c r="A143" s="283">
        <v>1.0E-4</v>
      </c>
      <c r="B143" s="274" t="s">
        <v>56</v>
      </c>
      <c r="C143" s="313"/>
      <c r="D143" s="217"/>
      <c r="E143" s="292">
        <v>1.0</v>
      </c>
    </row>
    <row r="144">
      <c r="A144" s="283">
        <v>1.0E-4</v>
      </c>
      <c r="B144" s="274" t="s">
        <v>6097</v>
      </c>
      <c r="C144" s="313"/>
      <c r="D144" s="217"/>
      <c r="E144" s="292">
        <v>1.0</v>
      </c>
    </row>
    <row r="145">
      <c r="A145" s="283">
        <v>1.0E-4</v>
      </c>
      <c r="B145" s="274" t="s">
        <v>3125</v>
      </c>
      <c r="C145" s="313"/>
      <c r="D145" s="217"/>
      <c r="E145" s="292">
        <v>1.0</v>
      </c>
    </row>
    <row r="146">
      <c r="A146" s="283">
        <v>1.0E-4</v>
      </c>
      <c r="B146" s="274" t="s">
        <v>132</v>
      </c>
      <c r="C146" s="313"/>
      <c r="D146" s="217"/>
      <c r="E146" s="292">
        <v>1.0</v>
      </c>
    </row>
    <row r="147">
      <c r="A147" s="283">
        <v>1.0E-4</v>
      </c>
      <c r="B147" s="274" t="s">
        <v>6098</v>
      </c>
      <c r="C147" s="313"/>
      <c r="D147" s="217"/>
      <c r="E147" s="292">
        <v>1.0</v>
      </c>
    </row>
    <row r="148">
      <c r="A148" s="283">
        <v>1.0E-4</v>
      </c>
      <c r="B148" s="274" t="s">
        <v>206</v>
      </c>
      <c r="C148" s="313"/>
      <c r="D148" s="217"/>
      <c r="E148" s="292">
        <v>1.0</v>
      </c>
    </row>
    <row r="149">
      <c r="A149" s="283">
        <v>1.0E-4</v>
      </c>
      <c r="B149" s="274" t="s">
        <v>6100</v>
      </c>
      <c r="C149" s="313"/>
      <c r="D149" s="217"/>
      <c r="E149" s="292">
        <v>1.0</v>
      </c>
    </row>
    <row r="150">
      <c r="A150" s="283">
        <v>1.0E-4</v>
      </c>
      <c r="B150" s="274" t="s">
        <v>5720</v>
      </c>
      <c r="C150" s="313"/>
      <c r="D150" s="217"/>
      <c r="E150" s="292">
        <v>1.0</v>
      </c>
    </row>
    <row r="151">
      <c r="A151" s="283">
        <v>1.0E-4</v>
      </c>
      <c r="B151" s="274" t="s">
        <v>6102</v>
      </c>
      <c r="C151" s="313"/>
      <c r="D151" s="217"/>
      <c r="E151" s="292">
        <v>1.0</v>
      </c>
    </row>
    <row r="152">
      <c r="A152" s="283">
        <v>1.0E-4</v>
      </c>
      <c r="B152" s="274" t="s">
        <v>3451</v>
      </c>
      <c r="C152" s="313"/>
      <c r="D152" s="217"/>
      <c r="E152" s="292">
        <v>1.0</v>
      </c>
    </row>
    <row r="153">
      <c r="A153" s="283">
        <v>1.0E-4</v>
      </c>
      <c r="B153" s="274" t="s">
        <v>3265</v>
      </c>
      <c r="C153" s="313"/>
      <c r="D153" s="217"/>
      <c r="E153" s="292">
        <v>1.0</v>
      </c>
    </row>
    <row r="154">
      <c r="A154" s="283">
        <v>1.0E-4</v>
      </c>
      <c r="B154" s="274" t="s">
        <v>3950</v>
      </c>
      <c r="C154" s="313"/>
      <c r="D154" s="217"/>
      <c r="E154" s="292">
        <v>1.0</v>
      </c>
    </row>
    <row r="155">
      <c r="A155" s="283">
        <v>1.0E-4</v>
      </c>
      <c r="B155" s="274" t="s">
        <v>3477</v>
      </c>
      <c r="C155" s="313"/>
      <c r="D155" s="217"/>
      <c r="E155" s="292">
        <v>1.0</v>
      </c>
    </row>
    <row r="156">
      <c r="A156" s="283">
        <v>1.0E-4</v>
      </c>
      <c r="B156" s="274" t="s">
        <v>6053</v>
      </c>
      <c r="C156" s="313"/>
      <c r="D156" s="217"/>
      <c r="E156" s="292">
        <v>1.0</v>
      </c>
    </row>
    <row r="157">
      <c r="A157" s="283">
        <v>1.0E-4</v>
      </c>
      <c r="B157" s="274" t="s">
        <v>3015</v>
      </c>
      <c r="C157" s="313"/>
      <c r="D157" s="217"/>
      <c r="E157" s="292">
        <v>1.0</v>
      </c>
    </row>
    <row r="158">
      <c r="A158" s="283">
        <v>1.0E-4</v>
      </c>
      <c r="B158" s="274" t="s">
        <v>6103</v>
      </c>
      <c r="C158" s="313"/>
      <c r="D158" s="217"/>
      <c r="E158" s="292">
        <v>1.0</v>
      </c>
    </row>
    <row r="159">
      <c r="A159" s="283">
        <v>1.0E-4</v>
      </c>
      <c r="B159" s="274" t="s">
        <v>45</v>
      </c>
      <c r="C159" s="313"/>
      <c r="D159" s="217"/>
      <c r="E159" s="292">
        <v>1.0</v>
      </c>
    </row>
    <row r="160">
      <c r="A160" s="283">
        <v>1.0E-4</v>
      </c>
      <c r="B160" s="274" t="s">
        <v>6104</v>
      </c>
      <c r="C160" s="313"/>
      <c r="D160" s="217"/>
      <c r="E160" s="292">
        <v>1.0</v>
      </c>
    </row>
    <row r="161">
      <c r="A161" s="283">
        <v>1.0E-4</v>
      </c>
      <c r="B161" s="274" t="s">
        <v>2965</v>
      </c>
      <c r="C161" s="313"/>
      <c r="D161" s="217"/>
      <c r="E161" s="292">
        <v>1.0</v>
      </c>
    </row>
    <row r="162">
      <c r="A162" s="283">
        <v>1.0E-4</v>
      </c>
      <c r="B162" s="274" t="s">
        <v>5890</v>
      </c>
      <c r="C162" s="313"/>
      <c r="D162" s="217"/>
      <c r="E162" s="292">
        <v>1.0</v>
      </c>
    </row>
    <row r="163">
      <c r="A163" s="283">
        <v>1.0E-4</v>
      </c>
      <c r="B163" s="274" t="s">
        <v>3412</v>
      </c>
      <c r="C163" s="313"/>
      <c r="D163" s="217"/>
      <c r="E163" s="292">
        <v>1.0</v>
      </c>
    </row>
    <row r="164">
      <c r="A164" s="283">
        <v>1.0E-4</v>
      </c>
      <c r="B164" s="274" t="s">
        <v>6108</v>
      </c>
      <c r="C164" s="313"/>
      <c r="D164" s="217"/>
      <c r="E164" s="292">
        <v>1.0</v>
      </c>
    </row>
    <row r="165">
      <c r="A165" s="283">
        <v>1.0E-4</v>
      </c>
      <c r="B165" s="274" t="s">
        <v>6109</v>
      </c>
      <c r="C165" s="313"/>
      <c r="D165" s="217"/>
      <c r="E165" s="292">
        <v>1.0</v>
      </c>
    </row>
    <row r="166">
      <c r="A166" s="283">
        <v>1.0E-4</v>
      </c>
      <c r="B166" s="274" t="s">
        <v>6111</v>
      </c>
      <c r="C166" s="313"/>
      <c r="D166" s="217"/>
      <c r="E166" s="292">
        <v>1.0</v>
      </c>
    </row>
    <row r="167">
      <c r="A167" s="283">
        <v>1.0E-4</v>
      </c>
      <c r="B167" s="274" t="s">
        <v>3210</v>
      </c>
      <c r="C167" s="313"/>
      <c r="D167" s="217"/>
      <c r="E167" s="292">
        <v>1.0</v>
      </c>
    </row>
    <row r="168">
      <c r="A168" s="283">
        <v>1.0E-4</v>
      </c>
      <c r="B168" s="274" t="s">
        <v>158</v>
      </c>
      <c r="C168" s="313"/>
      <c r="D168" s="217"/>
      <c r="E168" s="292">
        <v>1.0</v>
      </c>
    </row>
    <row r="169">
      <c r="A169" s="283">
        <v>1.0E-4</v>
      </c>
      <c r="B169" s="274" t="s">
        <v>5766</v>
      </c>
      <c r="C169" s="313"/>
      <c r="D169" s="217"/>
      <c r="E169" s="292">
        <v>1.0</v>
      </c>
    </row>
    <row r="170">
      <c r="A170" s="283">
        <v>1.0E-4</v>
      </c>
      <c r="B170" s="274" t="s">
        <v>6112</v>
      </c>
      <c r="C170" s="313"/>
      <c r="D170" s="217"/>
      <c r="E170" s="292">
        <v>1.0</v>
      </c>
    </row>
    <row r="171">
      <c r="A171" s="283">
        <v>1.0E-4</v>
      </c>
      <c r="B171" s="274" t="s">
        <v>6113</v>
      </c>
      <c r="C171" s="313"/>
      <c r="D171" s="217"/>
      <c r="E171" s="292">
        <v>1.0</v>
      </c>
    </row>
    <row r="172">
      <c r="A172" s="283">
        <v>1.0E-4</v>
      </c>
      <c r="B172" s="274" t="s">
        <v>247</v>
      </c>
      <c r="C172" s="313"/>
      <c r="D172" s="217"/>
      <c r="E172" s="292">
        <v>1.0</v>
      </c>
    </row>
    <row r="173">
      <c r="A173" s="283">
        <v>1.0E-4</v>
      </c>
      <c r="B173" s="274" t="s">
        <v>251</v>
      </c>
      <c r="C173" s="313"/>
      <c r="D173" s="217"/>
      <c r="E173" s="292">
        <v>1.0</v>
      </c>
    </row>
    <row r="174">
      <c r="A174" s="283">
        <v>1.0E-4</v>
      </c>
      <c r="B174" s="274" t="s">
        <v>3619</v>
      </c>
      <c r="C174" s="313"/>
      <c r="D174" s="217"/>
      <c r="E174" s="292">
        <v>1.0</v>
      </c>
    </row>
    <row r="175">
      <c r="A175" s="283">
        <v>1.0E-4</v>
      </c>
      <c r="B175" s="274" t="s">
        <v>3649</v>
      </c>
      <c r="C175" s="313"/>
      <c r="D175" s="217"/>
      <c r="E175" s="292">
        <v>1.0</v>
      </c>
    </row>
    <row r="176">
      <c r="A176" s="283">
        <v>1.0E-4</v>
      </c>
      <c r="B176" s="274" t="s">
        <v>3647</v>
      </c>
      <c r="C176" s="313"/>
      <c r="D176" s="217"/>
      <c r="E176" s="292">
        <v>1.0</v>
      </c>
    </row>
    <row r="177">
      <c r="A177" s="283">
        <v>1.0E-4</v>
      </c>
      <c r="B177" s="274" t="s">
        <v>276</v>
      </c>
      <c r="C177" s="313"/>
      <c r="D177" s="217"/>
      <c r="E177" s="292">
        <v>1.0</v>
      </c>
    </row>
    <row r="178">
      <c r="A178" s="283">
        <v>1.0E-4</v>
      </c>
      <c r="B178" s="274" t="s">
        <v>279</v>
      </c>
      <c r="C178" s="313"/>
      <c r="D178" s="217"/>
      <c r="E178" s="292">
        <v>1.0</v>
      </c>
    </row>
    <row r="179">
      <c r="A179" s="283">
        <v>1.0E-4</v>
      </c>
      <c r="B179" s="274" t="s">
        <v>3632</v>
      </c>
      <c r="C179" s="313"/>
      <c r="D179" s="217"/>
      <c r="E179" s="292">
        <v>1.0</v>
      </c>
    </row>
    <row r="180">
      <c r="A180" s="283">
        <v>1.0E-4</v>
      </c>
      <c r="B180" s="274" t="s">
        <v>6118</v>
      </c>
      <c r="C180" s="313"/>
      <c r="D180" s="217"/>
      <c r="E180" s="292">
        <v>1.0</v>
      </c>
    </row>
    <row r="181">
      <c r="A181" s="283">
        <v>1.0E-4</v>
      </c>
      <c r="B181" s="274" t="s">
        <v>301</v>
      </c>
      <c r="C181" s="313"/>
      <c r="D181" s="217"/>
      <c r="E181" s="292">
        <v>1.0</v>
      </c>
    </row>
    <row r="182">
      <c r="A182" s="283">
        <v>1.0E-4</v>
      </c>
      <c r="B182" s="274" t="s">
        <v>303</v>
      </c>
      <c r="C182" s="313"/>
      <c r="D182" s="217"/>
      <c r="E182" s="292">
        <v>1.0</v>
      </c>
    </row>
    <row r="183">
      <c r="A183" s="283">
        <v>1.0E-4</v>
      </c>
      <c r="B183" s="274" t="s">
        <v>6120</v>
      </c>
      <c r="C183" s="313"/>
      <c r="D183" s="217"/>
      <c r="E183" s="292">
        <v>1.0</v>
      </c>
    </row>
    <row r="184">
      <c r="A184" s="283">
        <v>1.0E-4</v>
      </c>
      <c r="B184" s="274" t="s">
        <v>3390</v>
      </c>
      <c r="C184" s="313"/>
      <c r="D184" s="217"/>
      <c r="E184" s="292">
        <v>1.0</v>
      </c>
    </row>
    <row r="185">
      <c r="A185" s="283">
        <v>1.0E-4</v>
      </c>
      <c r="B185" s="274" t="s">
        <v>366</v>
      </c>
      <c r="C185" s="313"/>
      <c r="D185" s="217"/>
      <c r="E185" s="292">
        <v>1.0</v>
      </c>
    </row>
    <row r="186">
      <c r="A186" s="283">
        <v>1.0E-4</v>
      </c>
      <c r="B186" s="274" t="s">
        <v>6121</v>
      </c>
      <c r="C186" s="313"/>
      <c r="D186" s="217"/>
      <c r="E186" s="292">
        <v>1.0</v>
      </c>
    </row>
    <row r="187">
      <c r="A187" s="283">
        <v>1.0E-4</v>
      </c>
      <c r="B187" s="274" t="s">
        <v>3696</v>
      </c>
      <c r="C187" s="313"/>
      <c r="D187" s="217"/>
      <c r="E187" s="292">
        <v>1.0</v>
      </c>
    </row>
    <row r="188">
      <c r="A188" s="283">
        <v>1.0E-4</v>
      </c>
      <c r="B188" s="274" t="s">
        <v>454</v>
      </c>
      <c r="C188" s="313"/>
      <c r="D188" s="217"/>
      <c r="E188" s="292">
        <v>1.0</v>
      </c>
    </row>
    <row r="189">
      <c r="A189" s="283">
        <v>1.0E-4</v>
      </c>
      <c r="B189" s="274" t="s">
        <v>469</v>
      </c>
      <c r="C189" s="313"/>
      <c r="D189" s="217"/>
      <c r="E189" s="292">
        <v>1.0</v>
      </c>
    </row>
    <row r="190">
      <c r="A190" s="283">
        <v>1.0E-4</v>
      </c>
      <c r="B190" s="274" t="s">
        <v>3687</v>
      </c>
      <c r="C190" s="313"/>
      <c r="D190" s="217"/>
      <c r="E190" s="292">
        <v>1.0</v>
      </c>
    </row>
    <row r="191">
      <c r="A191" s="283">
        <v>1.0E-4</v>
      </c>
      <c r="B191" s="274" t="s">
        <v>6125</v>
      </c>
      <c r="C191" s="313"/>
      <c r="D191" s="217"/>
      <c r="E191" s="292">
        <v>1.0</v>
      </c>
    </row>
    <row r="192">
      <c r="A192" s="283">
        <v>1.0E-4</v>
      </c>
      <c r="B192" s="274" t="s">
        <v>6126</v>
      </c>
      <c r="C192" s="313"/>
      <c r="D192" s="217"/>
      <c r="E192" s="292">
        <v>1.0</v>
      </c>
    </row>
    <row r="193">
      <c r="A193" s="283">
        <v>1.0E-4</v>
      </c>
      <c r="B193" s="274" t="s">
        <v>6129</v>
      </c>
      <c r="C193" s="313"/>
      <c r="D193" s="217"/>
      <c r="E193" s="292">
        <v>1.0</v>
      </c>
    </row>
    <row r="194">
      <c r="A194" s="283">
        <v>1.0E-4</v>
      </c>
      <c r="B194" s="274" t="s">
        <v>6132</v>
      </c>
      <c r="C194" s="313"/>
      <c r="D194" s="217"/>
      <c r="E194" s="292">
        <v>1.0</v>
      </c>
    </row>
    <row r="195">
      <c r="A195" s="283">
        <v>1.0E-4</v>
      </c>
      <c r="B195" s="274" t="s">
        <v>6134</v>
      </c>
      <c r="C195" s="313"/>
      <c r="D195" s="217"/>
      <c r="E195" s="292">
        <v>1.0</v>
      </c>
    </row>
    <row r="196">
      <c r="A196" s="283">
        <v>1.0E-4</v>
      </c>
      <c r="B196" s="274" t="s">
        <v>4274</v>
      </c>
      <c r="C196" s="313"/>
      <c r="D196" s="217"/>
      <c r="E196" s="292">
        <v>1.0</v>
      </c>
    </row>
    <row r="197">
      <c r="A197" s="283">
        <v>1.0E-4</v>
      </c>
      <c r="B197" s="274" t="s">
        <v>4303</v>
      </c>
      <c r="C197" s="313"/>
      <c r="D197" s="217"/>
      <c r="E197" s="292">
        <v>1.0</v>
      </c>
    </row>
    <row r="198">
      <c r="A198" s="283">
        <v>1.0E-4</v>
      </c>
      <c r="B198" s="274" t="s">
        <v>4320</v>
      </c>
      <c r="C198" s="313"/>
      <c r="D198" s="217"/>
      <c r="E198" s="292">
        <v>1.0</v>
      </c>
    </row>
    <row r="199">
      <c r="A199" s="283">
        <v>1.0E-4</v>
      </c>
      <c r="B199" s="274" t="s">
        <v>3326</v>
      </c>
      <c r="C199" s="313"/>
      <c r="D199" s="217"/>
      <c r="E199" s="292">
        <v>1.0</v>
      </c>
    </row>
    <row r="200">
      <c r="A200" s="283">
        <v>1.0E-4</v>
      </c>
      <c r="B200" s="274" t="s">
        <v>3126</v>
      </c>
      <c r="C200" s="313"/>
      <c r="D200" s="217"/>
      <c r="E200" s="292">
        <v>1.0</v>
      </c>
    </row>
    <row r="201">
      <c r="A201" s="283">
        <v>1.0E-4</v>
      </c>
      <c r="B201" s="274" t="s">
        <v>6137</v>
      </c>
      <c r="C201" s="313"/>
      <c r="D201" s="217"/>
      <c r="E201" s="292">
        <v>1.0</v>
      </c>
    </row>
    <row r="202">
      <c r="A202" s="283">
        <v>1.0E-4</v>
      </c>
      <c r="B202" s="274" t="s">
        <v>3652</v>
      </c>
      <c r="C202" s="313"/>
      <c r="D202" s="217"/>
      <c r="E202" s="292">
        <v>1.0</v>
      </c>
    </row>
    <row r="203">
      <c r="A203" s="283">
        <v>1.0E-4</v>
      </c>
      <c r="B203" s="274" t="s">
        <v>5728</v>
      </c>
      <c r="C203" s="313"/>
      <c r="D203" s="217"/>
      <c r="E203" s="292">
        <v>1.0</v>
      </c>
    </row>
    <row r="204">
      <c r="A204" s="283">
        <v>1.0E-4</v>
      </c>
      <c r="B204" s="274" t="s">
        <v>3655</v>
      </c>
      <c r="C204" s="313"/>
      <c r="D204" s="217"/>
      <c r="E204" s="292">
        <v>1.0</v>
      </c>
    </row>
    <row r="205">
      <c r="A205" s="283">
        <v>1.0E-4</v>
      </c>
      <c r="B205" s="274" t="s">
        <v>3009</v>
      </c>
      <c r="C205" s="313"/>
      <c r="D205" s="217"/>
      <c r="E205" s="292">
        <v>1.0</v>
      </c>
    </row>
    <row r="206">
      <c r="A206" s="313"/>
      <c r="B206" s="293"/>
      <c r="C206" s="293"/>
      <c r="D206" s="217"/>
      <c r="E206" s="293"/>
    </row>
    <row r="207">
      <c r="A207" s="217"/>
      <c r="B207" s="217"/>
      <c r="C207" s="217"/>
      <c r="D207" s="217"/>
      <c r="E207" s="217"/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4.0"/>
    <col customWidth="1" min="3" max="3" width="24.29"/>
    <col customWidth="1" min="4" max="4" width="7.0"/>
  </cols>
  <sheetData>
    <row r="1">
      <c r="A1" s="274" t="s">
        <v>6105</v>
      </c>
      <c r="B1" s="274" t="s">
        <v>6106</v>
      </c>
      <c r="C1" s="219" t="s">
        <v>1</v>
      </c>
      <c r="D1" s="217"/>
      <c r="E1" s="219" t="s">
        <v>6107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</row>
    <row r="2">
      <c r="A2" s="274" t="s">
        <v>6110</v>
      </c>
      <c r="B2" s="274"/>
      <c r="C2" s="219"/>
      <c r="D2" s="217"/>
      <c r="E2" s="219">
        <v>86.0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283">
        <v>0.309731411295623</v>
      </c>
      <c r="B3" s="274" t="s">
        <v>204</v>
      </c>
      <c r="C3" s="319" t="s">
        <v>5812</v>
      </c>
      <c r="D3" s="217"/>
      <c r="E3" s="219">
        <v>1.0</v>
      </c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</row>
    <row r="4">
      <c r="A4" s="283">
        <v>0.1081</v>
      </c>
      <c r="B4" s="274" t="s">
        <v>352</v>
      </c>
      <c r="C4" s="317" t="s">
        <v>5571</v>
      </c>
      <c r="D4" s="217"/>
      <c r="E4" s="219">
        <v>3.0</v>
      </c>
      <c r="F4" s="217"/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</row>
    <row r="5">
      <c r="A5" s="283">
        <v>0.0846</v>
      </c>
      <c r="B5" s="274" t="s">
        <v>465</v>
      </c>
      <c r="C5" s="319" t="s">
        <v>5819</v>
      </c>
      <c r="D5" s="217"/>
      <c r="E5" s="219">
        <v>3.0</v>
      </c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</row>
    <row r="6">
      <c r="A6" s="283">
        <v>0.083205538272795</v>
      </c>
      <c r="B6" s="274" t="s">
        <v>528</v>
      </c>
      <c r="C6" s="316" t="s">
        <v>6114</v>
      </c>
      <c r="D6" s="217"/>
      <c r="E6" s="219">
        <v>1.0</v>
      </c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</row>
    <row r="7">
      <c r="A7" s="283">
        <v>0.0598</v>
      </c>
      <c r="B7" s="274" t="s">
        <v>371</v>
      </c>
      <c r="C7" s="316" t="s">
        <v>5835</v>
      </c>
      <c r="D7" s="217"/>
      <c r="E7" s="219">
        <v>4.0</v>
      </c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</row>
    <row r="8">
      <c r="A8" s="283">
        <v>0.0505192130745301</v>
      </c>
      <c r="B8" s="274" t="s">
        <v>604</v>
      </c>
      <c r="C8" s="219" t="s">
        <v>6115</v>
      </c>
      <c r="D8" s="217"/>
      <c r="E8" s="219">
        <v>1.0</v>
      </c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</row>
    <row r="9">
      <c r="A9" s="283">
        <v>0.0285676729614862</v>
      </c>
      <c r="B9" s="274" t="s">
        <v>146</v>
      </c>
      <c r="C9" s="219" t="s">
        <v>6116</v>
      </c>
      <c r="D9" s="217"/>
      <c r="E9" s="219">
        <v>1.0</v>
      </c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>
      <c r="A10" s="283">
        <v>0.0275599176269553</v>
      </c>
      <c r="B10" s="274" t="s">
        <v>113</v>
      </c>
      <c r="C10" s="219" t="s">
        <v>6117</v>
      </c>
      <c r="D10" s="217"/>
      <c r="E10" s="219">
        <v>1.0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>
      <c r="A11" s="283">
        <v>0.0272532094816632</v>
      </c>
      <c r="B11" s="274" t="s">
        <v>132</v>
      </c>
      <c r="C11" s="316" t="s">
        <v>135</v>
      </c>
      <c r="D11" s="217"/>
      <c r="E11" s="219">
        <v>1.0</v>
      </c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>
      <c r="A12" s="283">
        <v>0.026</v>
      </c>
      <c r="B12" s="274" t="s">
        <v>397</v>
      </c>
      <c r="C12" s="318" t="s">
        <v>6021</v>
      </c>
      <c r="D12" s="217"/>
      <c r="E12" s="219">
        <v>2.0</v>
      </c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</row>
    <row r="13">
      <c r="A13" s="283">
        <v>0.0227</v>
      </c>
      <c r="B13" s="274" t="s">
        <v>511</v>
      </c>
      <c r="C13" s="317" t="s">
        <v>6119</v>
      </c>
      <c r="D13" s="217"/>
      <c r="E13" s="219">
        <v>4.0</v>
      </c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</row>
    <row r="14">
      <c r="A14" s="283">
        <v>0.0218200937650616</v>
      </c>
      <c r="B14" s="274" t="s">
        <v>582</v>
      </c>
      <c r="C14" s="317" t="s">
        <v>5567</v>
      </c>
      <c r="D14" s="217"/>
      <c r="E14" s="219">
        <v>1.0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</row>
    <row r="15">
      <c r="A15" s="283">
        <v>0.0172194715856811</v>
      </c>
      <c r="B15" s="274" t="s">
        <v>6122</v>
      </c>
      <c r="C15" s="219" t="s">
        <v>6123</v>
      </c>
      <c r="D15" s="217"/>
      <c r="E15" s="219">
        <v>1.0</v>
      </c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</row>
    <row r="16">
      <c r="A16" s="283">
        <v>0.0157297463085484</v>
      </c>
      <c r="B16" s="274" t="s">
        <v>200</v>
      </c>
      <c r="C16" s="316" t="s">
        <v>6124</v>
      </c>
      <c r="D16" s="217"/>
      <c r="E16" s="219">
        <v>1.0</v>
      </c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</row>
    <row r="17">
      <c r="A17" s="283">
        <v>0.0146343600753626</v>
      </c>
      <c r="B17" s="274" t="s">
        <v>532</v>
      </c>
      <c r="C17" s="319" t="s">
        <v>5805</v>
      </c>
      <c r="D17" s="217"/>
      <c r="E17" s="219">
        <v>1.0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</row>
    <row r="18">
      <c r="A18" s="283">
        <v>0.0144152828287254</v>
      </c>
      <c r="B18" s="274" t="s">
        <v>227</v>
      </c>
      <c r="C18" s="316" t="s">
        <v>6128</v>
      </c>
      <c r="D18" s="217"/>
      <c r="E18" s="219">
        <v>1.0</v>
      </c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</row>
    <row r="19">
      <c r="A19" s="283">
        <v>0.0123559567103361</v>
      </c>
      <c r="B19" s="274" t="s">
        <v>183</v>
      </c>
      <c r="C19" s="219" t="s">
        <v>6133</v>
      </c>
      <c r="D19" s="217"/>
      <c r="E19" s="219">
        <v>1.0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</row>
    <row r="20">
      <c r="A20" s="283">
        <v>0.0100337378959821</v>
      </c>
      <c r="B20" s="274" t="s">
        <v>187</v>
      </c>
      <c r="C20" s="316" t="s">
        <v>6135</v>
      </c>
      <c r="D20" s="217"/>
      <c r="E20" s="219">
        <v>1.0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</row>
    <row r="21">
      <c r="A21" s="283">
        <v>0.00968321430136266</v>
      </c>
      <c r="B21" s="274" t="s">
        <v>78</v>
      </c>
      <c r="C21" s="319" t="s">
        <v>6012</v>
      </c>
      <c r="D21" s="217"/>
      <c r="E21" s="219">
        <v>1.0</v>
      </c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7"/>
      <c r="Z21" s="217"/>
    </row>
    <row r="22">
      <c r="A22" s="283">
        <v>0.0094641370547255</v>
      </c>
      <c r="B22" s="274" t="s">
        <v>198</v>
      </c>
      <c r="C22" s="316" t="s">
        <v>6138</v>
      </c>
      <c r="D22" s="217"/>
      <c r="E22" s="219">
        <v>1.0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</row>
    <row r="23">
      <c r="A23" s="285">
        <v>0.0090697980107786</v>
      </c>
      <c r="B23" s="287" t="s">
        <v>206</v>
      </c>
      <c r="C23" s="320" t="s">
        <v>6141</v>
      </c>
      <c r="D23" s="225"/>
      <c r="E23" s="224">
        <v>1.0</v>
      </c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</row>
    <row r="24">
      <c r="A24" s="283">
        <v>0.00560837751391141</v>
      </c>
      <c r="B24" s="274" t="s">
        <v>109</v>
      </c>
      <c r="C24" s="217"/>
      <c r="D24" s="217"/>
      <c r="E24" s="219">
        <v>1.0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7"/>
      <c r="Z24" s="217"/>
    </row>
    <row r="25">
      <c r="A25" s="283">
        <v>0.00420628313543355</v>
      </c>
      <c r="B25" s="274" t="s">
        <v>3364</v>
      </c>
      <c r="C25" s="217"/>
      <c r="D25" s="217"/>
      <c r="E25" s="219">
        <v>1.0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</row>
    <row r="26">
      <c r="A26" s="283">
        <v>0.00372431319283179</v>
      </c>
      <c r="B26" s="274" t="s">
        <v>354</v>
      </c>
      <c r="C26" s="217"/>
      <c r="D26" s="217"/>
      <c r="E26" s="219">
        <v>1.0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</row>
    <row r="27">
      <c r="A27" s="283">
        <v>0.0034</v>
      </c>
      <c r="B27" s="274" t="s">
        <v>181</v>
      </c>
      <c r="C27" s="316"/>
      <c r="D27" s="217"/>
      <c r="E27" s="219">
        <v>2.0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</row>
    <row r="28">
      <c r="A28" s="283">
        <v>0.00315471235157517</v>
      </c>
      <c r="B28" s="274" t="s">
        <v>356</v>
      </c>
      <c r="C28" s="217"/>
      <c r="D28" s="217"/>
      <c r="E28" s="219">
        <v>1.0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</row>
    <row r="29">
      <c r="A29" s="283">
        <v>0.00219077246637164</v>
      </c>
      <c r="B29" s="274" t="s">
        <v>3314</v>
      </c>
      <c r="C29" s="217"/>
      <c r="D29" s="217"/>
      <c r="E29" s="219">
        <v>1.0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</row>
    <row r="30">
      <c r="A30" s="283">
        <v>0.00214695701704421</v>
      </c>
      <c r="B30" s="274" t="s">
        <v>5766</v>
      </c>
      <c r="C30" s="217"/>
      <c r="D30" s="217"/>
      <c r="E30" s="219">
        <v>1.0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7"/>
      <c r="Z30" s="217"/>
    </row>
    <row r="31">
      <c r="A31" s="283">
        <v>0.00113920168251325</v>
      </c>
      <c r="B31" s="274" t="s">
        <v>3315</v>
      </c>
      <c r="C31" s="217"/>
      <c r="D31" s="217"/>
      <c r="E31" s="219">
        <v>1.0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</row>
    <row r="32">
      <c r="A32" s="283">
        <v>0.00113920168251325</v>
      </c>
      <c r="B32" s="274" t="s">
        <v>4492</v>
      </c>
      <c r="C32" s="217"/>
      <c r="D32" s="217"/>
      <c r="E32" s="219">
        <v>1.0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7"/>
      <c r="Z32" s="217"/>
    </row>
    <row r="33">
      <c r="A33" s="283">
        <v>8.32493537221224E-4</v>
      </c>
      <c r="B33" s="274" t="s">
        <v>3298</v>
      </c>
      <c r="C33" s="217"/>
      <c r="D33" s="217"/>
      <c r="E33" s="219">
        <v>1.0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</row>
    <row r="34">
      <c r="A34" s="283">
        <v>7.88678087893791E-4</v>
      </c>
      <c r="B34" s="274" t="s">
        <v>202</v>
      </c>
      <c r="C34" s="217"/>
      <c r="D34" s="217"/>
      <c r="E34" s="219">
        <v>1.0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</row>
    <row r="35">
      <c r="A35" s="283">
        <v>7.44862638566359E-4</v>
      </c>
      <c r="B35" s="274" t="s">
        <v>3770</v>
      </c>
      <c r="C35" s="217"/>
      <c r="D35" s="217"/>
      <c r="E35" s="21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</row>
    <row r="36">
      <c r="A36" s="283">
        <v>7.0E-4</v>
      </c>
      <c r="B36" s="274" t="s">
        <v>603</v>
      </c>
      <c r="C36" s="217"/>
      <c r="D36" s="217"/>
      <c r="E36" s="219">
        <v>3.0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</row>
    <row r="37">
      <c r="A37" s="283">
        <v>6.57231739911493E-4</v>
      </c>
      <c r="B37" s="274" t="s">
        <v>144</v>
      </c>
      <c r="C37" s="217"/>
      <c r="D37" s="217"/>
      <c r="E37" s="219">
        <v>1.0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</row>
    <row r="38">
      <c r="A38" s="283">
        <v>5.69600841256627E-4</v>
      </c>
      <c r="B38" s="274" t="s">
        <v>6150</v>
      </c>
      <c r="C38" s="217"/>
      <c r="D38" s="217"/>
      <c r="E38" s="21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</row>
    <row r="39">
      <c r="A39" s="283">
        <v>5.69600841256627E-4</v>
      </c>
      <c r="B39" s="274" t="s">
        <v>586</v>
      </c>
      <c r="C39" s="217"/>
      <c r="D39" s="217"/>
      <c r="E39" s="219">
        <v>1.0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</row>
    <row r="40">
      <c r="A40" s="283">
        <v>4.38154493274329E-4</v>
      </c>
      <c r="B40" s="274" t="s">
        <v>82</v>
      </c>
      <c r="C40" s="217"/>
      <c r="D40" s="217"/>
      <c r="E40" s="219">
        <v>1.0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</row>
    <row r="41">
      <c r="A41" s="283">
        <v>3.94339043946896E-4</v>
      </c>
      <c r="B41" s="274" t="s">
        <v>3211</v>
      </c>
      <c r="C41" s="217"/>
      <c r="D41" s="217"/>
      <c r="E41" s="219">
        <v>1.0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</row>
    <row r="42">
      <c r="A42" s="283">
        <v>3.94339043946896E-4</v>
      </c>
      <c r="B42" s="274" t="s">
        <v>3525</v>
      </c>
      <c r="C42" s="217"/>
      <c r="D42" s="217"/>
      <c r="E42" s="219">
        <v>1.0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</row>
    <row r="43">
      <c r="A43" s="283">
        <v>3.0670814529203E-4</v>
      </c>
      <c r="B43" s="274" t="s">
        <v>208</v>
      </c>
      <c r="C43" s="217"/>
      <c r="D43" s="217"/>
      <c r="E43" s="219">
        <v>1.0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</row>
    <row r="44">
      <c r="A44" s="283">
        <v>2.62892695964597E-4</v>
      </c>
      <c r="B44" s="274" t="s">
        <v>3023</v>
      </c>
      <c r="C44" s="217"/>
      <c r="D44" s="217"/>
      <c r="E44" s="219">
        <v>1.0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</row>
    <row r="45">
      <c r="A45" s="283">
        <v>2.62892695964597E-4</v>
      </c>
      <c r="B45" s="274" t="s">
        <v>3488</v>
      </c>
      <c r="C45" s="217"/>
      <c r="D45" s="217"/>
      <c r="E45" s="219">
        <v>1.0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</row>
    <row r="46">
      <c r="A46" s="283">
        <v>2.62892695964597E-4</v>
      </c>
      <c r="B46" s="274" t="s">
        <v>2983</v>
      </c>
      <c r="C46" s="217"/>
      <c r="D46" s="217"/>
      <c r="E46" s="219">
        <v>1.0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7"/>
      <c r="Z46" s="217"/>
    </row>
    <row r="47">
      <c r="A47" s="283">
        <v>2.19077246637164E-4</v>
      </c>
      <c r="B47" s="274" t="s">
        <v>3340</v>
      </c>
      <c r="C47" s="217"/>
      <c r="D47" s="217"/>
      <c r="E47" s="219">
        <v>1.0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7"/>
      <c r="Z47" s="217"/>
    </row>
    <row r="48">
      <c r="A48" s="283">
        <v>2.19077246637164E-4</v>
      </c>
      <c r="B48" s="274" t="s">
        <v>6158</v>
      </c>
      <c r="C48" s="217"/>
      <c r="D48" s="217"/>
      <c r="E48" s="219">
        <v>1.0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</row>
    <row r="49">
      <c r="A49" s="283">
        <v>2.19077246637164E-4</v>
      </c>
      <c r="B49" s="274" t="s">
        <v>6160</v>
      </c>
      <c r="C49" s="217"/>
      <c r="D49" s="217"/>
      <c r="E49" s="219">
        <v>1.0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7"/>
      <c r="Z49" s="217"/>
    </row>
    <row r="50">
      <c r="A50" s="283">
        <v>2.19077246637164E-4</v>
      </c>
      <c r="B50" s="274" t="s">
        <v>3574</v>
      </c>
      <c r="C50" s="217"/>
      <c r="D50" s="217"/>
      <c r="E50" s="219">
        <v>1.0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</row>
    <row r="51">
      <c r="A51" s="283">
        <v>1.75261797309731E-4</v>
      </c>
      <c r="B51" s="274" t="s">
        <v>6163</v>
      </c>
      <c r="C51" s="217"/>
      <c r="D51" s="217"/>
      <c r="E51" s="21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7"/>
      <c r="Z51" s="217"/>
    </row>
    <row r="52">
      <c r="A52" s="283">
        <v>1.75261797309731E-4</v>
      </c>
      <c r="B52" s="274" t="s">
        <v>6164</v>
      </c>
      <c r="C52" s="217"/>
      <c r="D52" s="217"/>
      <c r="E52" s="219">
        <v>1.0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</row>
    <row r="53">
      <c r="A53" s="283">
        <v>1.31446347982299E-4</v>
      </c>
      <c r="B53" s="274" t="s">
        <v>87</v>
      </c>
      <c r="C53" s="217"/>
      <c r="D53" s="217"/>
      <c r="E53" s="21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</row>
    <row r="54">
      <c r="A54" s="283">
        <v>1.31446347982299E-4</v>
      </c>
      <c r="B54" s="274" t="s">
        <v>3347</v>
      </c>
      <c r="C54" s="217"/>
      <c r="D54" s="217"/>
      <c r="E54" s="219">
        <v>1.0</v>
      </c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</row>
    <row r="55">
      <c r="A55" s="283">
        <v>1.31446347982299E-4</v>
      </c>
      <c r="B55" s="274" t="s">
        <v>5849</v>
      </c>
      <c r="C55" s="217"/>
      <c r="D55" s="217"/>
      <c r="E55" s="219">
        <v>1.0</v>
      </c>
      <c r="F55" s="217"/>
      <c r="G55" s="217"/>
      <c r="H55" s="217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>
      <c r="A56" s="283">
        <v>1.31446347982299E-4</v>
      </c>
      <c r="B56" s="274" t="s">
        <v>3546</v>
      </c>
      <c r="C56" s="217"/>
      <c r="D56" s="217"/>
      <c r="E56" s="219">
        <v>1.0</v>
      </c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</row>
    <row r="57">
      <c r="A57" s="283">
        <v>1.31446347982299E-4</v>
      </c>
      <c r="B57" s="274" t="s">
        <v>6170</v>
      </c>
      <c r="C57" s="217"/>
      <c r="D57" s="217"/>
      <c r="E57" s="219">
        <v>1.0</v>
      </c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7"/>
      <c r="Z57" s="217"/>
    </row>
    <row r="58">
      <c r="A58" s="283">
        <v>1.31446347982299E-4</v>
      </c>
      <c r="B58" s="274" t="s">
        <v>3931</v>
      </c>
      <c r="C58" s="217"/>
      <c r="D58" s="217"/>
      <c r="E58" s="219">
        <v>1.0</v>
      </c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</row>
    <row r="59">
      <c r="A59" s="283">
        <v>1.31446347982299E-4</v>
      </c>
      <c r="B59" s="274" t="s">
        <v>3949</v>
      </c>
      <c r="C59" s="217"/>
      <c r="D59" s="217"/>
      <c r="E59" s="219">
        <v>1.0</v>
      </c>
      <c r="F59" s="217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</row>
    <row r="60">
      <c r="A60" s="283">
        <v>8.76308986548657E-5</v>
      </c>
      <c r="B60" s="274" t="s">
        <v>80</v>
      </c>
      <c r="C60" s="217"/>
      <c r="D60" s="217"/>
      <c r="E60" s="219">
        <v>1.0</v>
      </c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7"/>
    </row>
    <row r="61">
      <c r="A61" s="283">
        <v>8.76308986548657E-5</v>
      </c>
      <c r="B61" s="274" t="s">
        <v>111</v>
      </c>
      <c r="C61" s="217"/>
      <c r="D61" s="217"/>
      <c r="E61" s="219">
        <v>1.0</v>
      </c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</row>
    <row r="62">
      <c r="A62" s="283">
        <v>8.76308986548657E-5</v>
      </c>
      <c r="B62" s="274" t="s">
        <v>166</v>
      </c>
      <c r="C62" s="217"/>
      <c r="D62" s="217"/>
      <c r="E62" s="219">
        <v>1.0</v>
      </c>
      <c r="F62" s="217"/>
      <c r="G62" s="217"/>
      <c r="H62" s="217"/>
      <c r="I62" s="217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7"/>
      <c r="Z62" s="217"/>
    </row>
    <row r="63">
      <c r="A63" s="283">
        <v>8.76308986548657E-5</v>
      </c>
      <c r="B63" s="274" t="s">
        <v>3812</v>
      </c>
      <c r="C63" s="217"/>
      <c r="D63" s="217"/>
      <c r="E63" s="219">
        <v>1.0</v>
      </c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</row>
    <row r="64">
      <c r="A64" s="283">
        <v>8.76308986548657E-5</v>
      </c>
      <c r="B64" s="274" t="s">
        <v>3289</v>
      </c>
      <c r="C64" s="217"/>
      <c r="D64" s="217"/>
      <c r="E64" s="219">
        <v>1.0</v>
      </c>
      <c r="F64" s="217"/>
      <c r="G64" s="217"/>
      <c r="H64" s="217"/>
      <c r="I64" s="217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7"/>
      <c r="Z64" s="217"/>
    </row>
    <row r="65">
      <c r="A65" s="283">
        <v>8.76308986548657E-5</v>
      </c>
      <c r="B65" s="274" t="s">
        <v>5758</v>
      </c>
      <c r="C65" s="217"/>
      <c r="D65" s="217"/>
      <c r="E65" s="219">
        <v>1.0</v>
      </c>
      <c r="F65" s="217"/>
      <c r="G65" s="217"/>
      <c r="H65" s="217"/>
      <c r="I65" s="217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7"/>
      <c r="Z65" s="217"/>
    </row>
    <row r="66">
      <c r="A66" s="283">
        <v>8.76308986548657E-5</v>
      </c>
      <c r="B66" s="274" t="s">
        <v>3336</v>
      </c>
      <c r="C66" s="217"/>
      <c r="D66" s="217"/>
      <c r="E66" s="219">
        <v>1.0</v>
      </c>
      <c r="F66" s="217"/>
      <c r="G66" s="217"/>
      <c r="H66" s="217"/>
      <c r="I66" s="217"/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7"/>
      <c r="Z66" s="217"/>
    </row>
    <row r="67">
      <c r="A67" s="283">
        <v>8.76308986548657E-5</v>
      </c>
      <c r="B67" s="274" t="s">
        <v>6172</v>
      </c>
      <c r="C67" s="217"/>
      <c r="D67" s="217"/>
      <c r="E67" s="219">
        <v>1.0</v>
      </c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7"/>
      <c r="Z67" s="217"/>
    </row>
    <row r="68">
      <c r="A68" s="283">
        <v>8.76308986548657E-5</v>
      </c>
      <c r="B68" s="274" t="s">
        <v>6173</v>
      </c>
      <c r="C68" s="217"/>
      <c r="D68" s="217"/>
      <c r="E68" s="219">
        <v>1.0</v>
      </c>
      <c r="F68" s="217"/>
      <c r="G68" s="217"/>
      <c r="H68" s="217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</row>
    <row r="69">
      <c r="A69" s="283">
        <v>8.76308986548657E-5</v>
      </c>
      <c r="B69" s="274" t="s">
        <v>3356</v>
      </c>
      <c r="C69" s="217"/>
      <c r="D69" s="217"/>
      <c r="E69" s="219">
        <v>1.0</v>
      </c>
      <c r="F69" s="217"/>
      <c r="G69" s="217"/>
      <c r="H69" s="217"/>
      <c r="I69" s="217"/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7"/>
    </row>
    <row r="70">
      <c r="A70" s="283">
        <v>8.76308986548657E-5</v>
      </c>
      <c r="B70" s="274" t="s">
        <v>5711</v>
      </c>
      <c r="C70" s="217"/>
      <c r="D70" s="217"/>
      <c r="E70" s="219">
        <v>1.0</v>
      </c>
      <c r="F70" s="217"/>
      <c r="G70" s="217"/>
      <c r="H70" s="217"/>
      <c r="I70" s="217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7"/>
      <c r="Z70" s="217"/>
    </row>
    <row r="71">
      <c r="A71" s="283">
        <v>8.76308986548657E-5</v>
      </c>
      <c r="B71" s="274" t="s">
        <v>3938</v>
      </c>
      <c r="C71" s="217"/>
      <c r="D71" s="217"/>
      <c r="E71" s="219">
        <v>1.0</v>
      </c>
      <c r="F71" s="217"/>
      <c r="G71" s="217"/>
      <c r="H71" s="217"/>
      <c r="I71" s="217"/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7"/>
      <c r="Z71" s="217"/>
    </row>
    <row r="72">
      <c r="A72" s="283">
        <v>8.76308986548657E-5</v>
      </c>
      <c r="B72" s="274" t="s">
        <v>3940</v>
      </c>
      <c r="C72" s="217"/>
      <c r="D72" s="217"/>
      <c r="E72" s="219">
        <v>1.0</v>
      </c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</row>
    <row r="73">
      <c r="A73" s="283">
        <v>8.76308986548657E-5</v>
      </c>
      <c r="B73" s="274" t="s">
        <v>395</v>
      </c>
      <c r="C73" s="217"/>
      <c r="D73" s="217"/>
      <c r="E73" s="219">
        <v>1.0</v>
      </c>
      <c r="F73" s="217"/>
      <c r="G73" s="217"/>
      <c r="H73" s="217"/>
      <c r="I73" s="217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</row>
    <row r="74">
      <c r="A74" s="283">
        <v>8.76308986548657E-5</v>
      </c>
      <c r="B74" s="274" t="s">
        <v>580</v>
      </c>
      <c r="C74" s="217"/>
      <c r="D74" s="217"/>
      <c r="E74" s="219">
        <v>1.0</v>
      </c>
      <c r="F74" s="217"/>
      <c r="G74" s="217"/>
      <c r="H74" s="217"/>
      <c r="I74" s="217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7"/>
    </row>
    <row r="75">
      <c r="A75" s="292"/>
      <c r="B75" s="293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7"/>
      <c r="Z75" s="217"/>
    </row>
    <row r="76">
      <c r="A76" s="283"/>
      <c r="B76" s="274"/>
      <c r="C76" s="217"/>
      <c r="D76" s="217"/>
      <c r="E76" s="217"/>
      <c r="F76" s="217"/>
      <c r="G76" s="217"/>
      <c r="H76" s="217"/>
      <c r="I76" s="217"/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7"/>
      <c r="Z76" s="217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7.57"/>
    <col customWidth="1" min="3" max="3" width="22.14"/>
    <col customWidth="1" min="4" max="4" width="5.86"/>
  </cols>
  <sheetData>
    <row r="1">
      <c r="A1" s="274" t="s">
        <v>6127</v>
      </c>
      <c r="B1" s="274" t="s">
        <v>6130</v>
      </c>
      <c r="C1" s="219" t="s">
        <v>1</v>
      </c>
      <c r="D1" s="217"/>
      <c r="E1" s="219" t="s">
        <v>6131</v>
      </c>
    </row>
    <row r="2">
      <c r="A2" s="274" t="s">
        <v>1433</v>
      </c>
      <c r="B2" s="274"/>
      <c r="C2" s="219"/>
      <c r="D2" s="217"/>
      <c r="E2" s="219">
        <v>52.0</v>
      </c>
    </row>
    <row r="3">
      <c r="A3" s="283">
        <v>0.422633527029407</v>
      </c>
      <c r="B3" s="274" t="s">
        <v>611</v>
      </c>
      <c r="C3" s="219" t="s">
        <v>6136</v>
      </c>
      <c r="D3" s="217"/>
      <c r="E3" s="219">
        <v>2.0</v>
      </c>
    </row>
    <row r="4">
      <c r="A4" s="283">
        <v>0.0871632329635499</v>
      </c>
      <c r="B4" s="274" t="s">
        <v>604</v>
      </c>
      <c r="C4" s="219" t="s">
        <v>5479</v>
      </c>
      <c r="D4" s="217"/>
      <c r="E4" s="219">
        <v>1.0</v>
      </c>
    </row>
    <row r="5">
      <c r="A5" s="283">
        <v>0.0827001760873393</v>
      </c>
      <c r="B5" s="274" t="s">
        <v>117</v>
      </c>
      <c r="C5" s="219" t="s">
        <v>5936</v>
      </c>
      <c r="D5" s="217"/>
      <c r="E5" s="219">
        <v>5.0</v>
      </c>
    </row>
    <row r="6">
      <c r="A6" s="283">
        <v>0.0812436520514175</v>
      </c>
      <c r="B6" s="274" t="s">
        <v>465</v>
      </c>
      <c r="C6" s="219" t="s">
        <v>5819</v>
      </c>
      <c r="D6" s="217"/>
      <c r="E6" s="219">
        <v>3.0</v>
      </c>
    </row>
    <row r="7">
      <c r="A7" s="283">
        <v>0.0533544638140518</v>
      </c>
      <c r="B7" s="274" t="s">
        <v>56</v>
      </c>
      <c r="C7" s="219" t="s">
        <v>6139</v>
      </c>
      <c r="D7" s="217"/>
      <c r="E7" s="219">
        <v>1.0</v>
      </c>
    </row>
    <row r="8">
      <c r="A8" s="283">
        <v>0.04648705758056</v>
      </c>
      <c r="B8" s="274" t="s">
        <v>47</v>
      </c>
      <c r="C8" s="219" t="s">
        <v>6140</v>
      </c>
      <c r="D8" s="217"/>
      <c r="E8" s="219">
        <v>1.0</v>
      </c>
    </row>
    <row r="9">
      <c r="A9" s="283">
        <v>0.0371544285965839</v>
      </c>
      <c r="B9" s="274" t="s">
        <v>490</v>
      </c>
      <c r="C9" s="219" t="s">
        <v>5816</v>
      </c>
      <c r="D9" s="217"/>
      <c r="E9" s="219">
        <v>1.0</v>
      </c>
    </row>
    <row r="10">
      <c r="A10" s="283">
        <v>0.0356131185067794</v>
      </c>
      <c r="B10" s="274" t="s">
        <v>617</v>
      </c>
      <c r="C10" s="219" t="s">
        <v>6142</v>
      </c>
      <c r="D10" s="217"/>
      <c r="E10" s="219">
        <v>3.0</v>
      </c>
    </row>
    <row r="11">
      <c r="A11" s="283">
        <v>0.0350413805247403</v>
      </c>
      <c r="B11" s="274" t="s">
        <v>132</v>
      </c>
      <c r="C11" s="316" t="s">
        <v>135</v>
      </c>
      <c r="D11" s="217"/>
      <c r="E11" s="219">
        <v>1.0</v>
      </c>
    </row>
    <row r="12">
      <c r="A12" s="283">
        <v>0.0346892058460997</v>
      </c>
      <c r="B12" s="274" t="s">
        <v>397</v>
      </c>
      <c r="C12" s="219" t="s">
        <v>6021</v>
      </c>
      <c r="D12" s="217"/>
      <c r="E12" s="219">
        <v>1.0</v>
      </c>
    </row>
    <row r="13">
      <c r="A13" s="283">
        <v>0.0302870223630921</v>
      </c>
      <c r="B13" s="274" t="s">
        <v>785</v>
      </c>
      <c r="C13" s="219" t="s">
        <v>5825</v>
      </c>
      <c r="D13" s="217"/>
      <c r="E13" s="219">
        <v>1.0</v>
      </c>
    </row>
    <row r="14">
      <c r="A14" s="285">
        <v>0.0274891882373657</v>
      </c>
      <c r="B14" s="287" t="s">
        <v>633</v>
      </c>
      <c r="C14" s="224" t="s">
        <v>6143</v>
      </c>
      <c r="D14" s="225"/>
      <c r="E14" s="224">
        <v>3.0</v>
      </c>
    </row>
    <row r="15">
      <c r="A15" s="283">
        <v>0.00739566825145272</v>
      </c>
      <c r="B15" s="274" t="s">
        <v>4649</v>
      </c>
      <c r="C15" s="217"/>
      <c r="D15" s="217"/>
      <c r="E15" s="219">
        <v>1.0</v>
      </c>
    </row>
    <row r="16">
      <c r="A16" s="283">
        <v>0.00316957210776545</v>
      </c>
      <c r="B16" s="274" t="s">
        <v>6060</v>
      </c>
      <c r="C16" s="217"/>
      <c r="D16" s="217"/>
      <c r="E16" s="219">
        <v>1.0</v>
      </c>
    </row>
    <row r="17">
      <c r="A17" s="283">
        <v>0.00281739742912485</v>
      </c>
      <c r="B17" s="274" t="s">
        <v>268</v>
      </c>
      <c r="C17" s="217"/>
      <c r="D17" s="217"/>
      <c r="E17" s="219">
        <v>1.0</v>
      </c>
    </row>
    <row r="18">
      <c r="A18" s="283">
        <v>0.00243696073252333</v>
      </c>
      <c r="B18" s="274" t="s">
        <v>380</v>
      </c>
      <c r="C18" s="217"/>
      <c r="D18" s="217"/>
      <c r="E18" s="219">
        <v>2.0</v>
      </c>
    </row>
    <row r="19">
      <c r="A19" s="283">
        <v>0.00193696073252333</v>
      </c>
      <c r="B19" s="274" t="s">
        <v>5691</v>
      </c>
      <c r="C19" s="217"/>
      <c r="D19" s="217"/>
      <c r="E19" s="219">
        <v>1.0</v>
      </c>
    </row>
    <row r="20">
      <c r="A20" s="283">
        <v>0.00123261137524212</v>
      </c>
      <c r="B20" s="274" t="s">
        <v>603</v>
      </c>
      <c r="C20" s="217"/>
      <c r="D20" s="217"/>
      <c r="E20" s="219">
        <v>1.0</v>
      </c>
    </row>
    <row r="21">
      <c r="A21" s="283">
        <v>0.00105652403592182</v>
      </c>
      <c r="B21" s="274" t="s">
        <v>5694</v>
      </c>
      <c r="C21" s="217"/>
      <c r="D21" s="217"/>
      <c r="E21" s="219">
        <v>1.0</v>
      </c>
    </row>
    <row r="22">
      <c r="A22" s="283">
        <v>0.00105652403592182</v>
      </c>
      <c r="B22" s="274" t="s">
        <v>3770</v>
      </c>
      <c r="C22" s="217"/>
      <c r="D22" s="217"/>
      <c r="E22" s="219">
        <v>1.0</v>
      </c>
    </row>
    <row r="23">
      <c r="A23" s="283">
        <v>7.04349357281212E-4</v>
      </c>
      <c r="B23" s="274" t="s">
        <v>5871</v>
      </c>
      <c r="C23" s="217"/>
      <c r="D23" s="217"/>
      <c r="E23" s="219">
        <v>1.0</v>
      </c>
    </row>
    <row r="24">
      <c r="A24" s="283">
        <v>5.28262017960909E-4</v>
      </c>
      <c r="B24" s="274" t="s">
        <v>6144</v>
      </c>
      <c r="C24" s="217"/>
      <c r="D24" s="217"/>
      <c r="E24" s="219">
        <v>1.0</v>
      </c>
    </row>
    <row r="25">
      <c r="A25" s="283">
        <v>5.28262017960909E-4</v>
      </c>
      <c r="B25" s="274" t="s">
        <v>6148</v>
      </c>
      <c r="C25" s="217"/>
      <c r="D25" s="217"/>
      <c r="E25" s="219">
        <v>1.0</v>
      </c>
    </row>
    <row r="26">
      <c r="A26" s="283">
        <v>5.28262017960909E-4</v>
      </c>
      <c r="B26" s="274" t="s">
        <v>3956</v>
      </c>
      <c r="C26" s="217"/>
      <c r="D26" s="217"/>
      <c r="E26" s="219">
        <v>1.0</v>
      </c>
    </row>
    <row r="27">
      <c r="A27" s="283">
        <v>3.76087339320303E-4</v>
      </c>
      <c r="B27" s="274" t="s">
        <v>774</v>
      </c>
      <c r="C27" s="217"/>
      <c r="D27" s="217"/>
      <c r="E27" s="219">
        <v>2.0</v>
      </c>
    </row>
    <row r="28">
      <c r="A28" s="283">
        <v>3.52174678640606E-4</v>
      </c>
      <c r="B28" s="274" t="s">
        <v>166</v>
      </c>
      <c r="C28" s="217"/>
      <c r="D28" s="217"/>
      <c r="E28" s="219">
        <v>1.0</v>
      </c>
    </row>
    <row r="29">
      <c r="A29" s="283">
        <v>3.52174678640606E-4</v>
      </c>
      <c r="B29" s="274" t="s">
        <v>78</v>
      </c>
      <c r="C29" s="217"/>
      <c r="D29" s="217"/>
      <c r="E29" s="219">
        <v>1.0</v>
      </c>
    </row>
    <row r="30">
      <c r="A30" s="283">
        <v>1.76087339320303E-4</v>
      </c>
      <c r="B30" s="274" t="s">
        <v>635</v>
      </c>
      <c r="C30" s="217"/>
      <c r="D30" s="217"/>
      <c r="E30" s="219">
        <v>1.0</v>
      </c>
    </row>
    <row r="31">
      <c r="A31" s="283">
        <v>1.76087339320303E-4</v>
      </c>
      <c r="B31" s="274" t="s">
        <v>4930</v>
      </c>
      <c r="C31" s="217"/>
      <c r="D31" s="217"/>
      <c r="E31" s="219">
        <v>1.0</v>
      </c>
    </row>
    <row r="32">
      <c r="A32" s="283">
        <v>1.76087339320303E-4</v>
      </c>
      <c r="B32" s="274" t="s">
        <v>3542</v>
      </c>
      <c r="C32" s="217"/>
      <c r="D32" s="217"/>
      <c r="E32" s="219">
        <v>1.0</v>
      </c>
    </row>
    <row r="33">
      <c r="A33" s="283">
        <v>1.76087339320303E-4</v>
      </c>
      <c r="B33" s="274" t="s">
        <v>3950</v>
      </c>
      <c r="C33" s="217"/>
      <c r="D33" s="217"/>
      <c r="E33" s="219">
        <v>1.0</v>
      </c>
    </row>
    <row r="34">
      <c r="A34" s="283">
        <v>1.76087339320303E-4</v>
      </c>
      <c r="B34" s="274" t="s">
        <v>2998</v>
      </c>
      <c r="C34" s="217"/>
      <c r="D34" s="217"/>
      <c r="E34" s="219">
        <v>1.0</v>
      </c>
    </row>
    <row r="35">
      <c r="A35" s="283">
        <v>1.76087339320303E-4</v>
      </c>
      <c r="B35" s="274" t="s">
        <v>395</v>
      </c>
      <c r="C35" s="217"/>
      <c r="D35" s="217"/>
      <c r="E35" s="219">
        <v>1.0</v>
      </c>
    </row>
    <row r="36">
      <c r="A36" s="283">
        <v>1.76087339320303E-4</v>
      </c>
      <c r="B36" s="274" t="s">
        <v>6149</v>
      </c>
      <c r="C36" s="217"/>
      <c r="D36" s="217"/>
      <c r="E36" s="219">
        <v>1.0</v>
      </c>
    </row>
    <row r="37">
      <c r="A37" s="283">
        <v>1.76087339320303E-4</v>
      </c>
      <c r="B37" s="274" t="s">
        <v>251</v>
      </c>
      <c r="C37" s="217"/>
      <c r="D37" s="217"/>
      <c r="E37" s="219">
        <v>1.0</v>
      </c>
    </row>
    <row r="38">
      <c r="A38" s="283">
        <v>1.76087339320303E-4</v>
      </c>
      <c r="B38" s="274" t="s">
        <v>5948</v>
      </c>
      <c r="C38" s="217"/>
      <c r="D38" s="217"/>
      <c r="E38" s="219">
        <v>1.0</v>
      </c>
    </row>
    <row r="39">
      <c r="A39" s="283">
        <v>1.76087339320303E-4</v>
      </c>
      <c r="B39" s="274" t="s">
        <v>4687</v>
      </c>
      <c r="C39" s="217"/>
      <c r="D39" s="217"/>
      <c r="E39" s="219">
        <v>1.0</v>
      </c>
    </row>
    <row r="40">
      <c r="A40" s="283">
        <v>1.76087339320303E-4</v>
      </c>
      <c r="B40" s="274" t="s">
        <v>115</v>
      </c>
      <c r="C40" s="217"/>
      <c r="D40" s="217"/>
      <c r="E40" s="219">
        <v>1.0</v>
      </c>
    </row>
    <row r="41">
      <c r="A41" s="283">
        <v>1.76087339320303E-4</v>
      </c>
      <c r="B41" s="274" t="s">
        <v>6151</v>
      </c>
      <c r="C41" s="217"/>
      <c r="D41" s="217"/>
      <c r="E41" s="219">
        <v>1.0</v>
      </c>
    </row>
    <row r="42">
      <c r="A42" s="292"/>
      <c r="B42" s="293"/>
      <c r="C42" s="217"/>
      <c r="D42" s="217"/>
      <c r="E42" s="217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8.14"/>
    <col customWidth="1" min="3" max="3" width="24.14"/>
  </cols>
  <sheetData>
    <row r="1">
      <c r="A1" s="274" t="s">
        <v>6145</v>
      </c>
      <c r="B1" s="274" t="s">
        <v>6146</v>
      </c>
      <c r="C1" s="219" t="s">
        <v>1</v>
      </c>
      <c r="D1" s="217"/>
      <c r="E1" s="219" t="s">
        <v>6147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</row>
    <row r="2">
      <c r="A2" s="274" t="s">
        <v>5172</v>
      </c>
      <c r="B2" s="274"/>
      <c r="C2" s="219"/>
      <c r="D2" s="217"/>
      <c r="E2" s="219">
        <v>190.0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283">
        <v>0.1277</v>
      </c>
      <c r="B3" s="274" t="s">
        <v>465</v>
      </c>
      <c r="C3" s="219" t="s">
        <v>5819</v>
      </c>
      <c r="D3" s="217"/>
      <c r="E3" s="219">
        <v>7.0</v>
      </c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</row>
    <row r="4">
      <c r="A4" s="283">
        <v>0.12700614226273</v>
      </c>
      <c r="B4" s="274" t="s">
        <v>532</v>
      </c>
      <c r="C4" s="219" t="s">
        <v>5805</v>
      </c>
      <c r="D4" s="217"/>
      <c r="E4" s="219">
        <v>1.0</v>
      </c>
      <c r="F4" s="217"/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</row>
    <row r="5">
      <c r="A5" s="283">
        <v>0.0962948286110561</v>
      </c>
      <c r="B5" s="274" t="s">
        <v>204</v>
      </c>
      <c r="C5" s="219" t="s">
        <v>5812</v>
      </c>
      <c r="D5" s="217"/>
      <c r="E5" s="219">
        <v>1.0</v>
      </c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</row>
    <row r="6">
      <c r="A6" s="283">
        <v>0.0668</v>
      </c>
      <c r="B6" s="274" t="s">
        <v>397</v>
      </c>
      <c r="C6" s="219" t="s">
        <v>5657</v>
      </c>
      <c r="D6" s="217"/>
      <c r="E6" s="219">
        <v>2.0</v>
      </c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</row>
    <row r="7">
      <c r="A7" s="283">
        <v>0.0538</v>
      </c>
      <c r="B7" s="274" t="s">
        <v>352</v>
      </c>
      <c r="C7" s="219" t="s">
        <v>5571</v>
      </c>
      <c r="D7" s="217"/>
      <c r="E7" s="219">
        <v>1.0</v>
      </c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</row>
    <row r="8">
      <c r="A8" s="283">
        <v>0.0532</v>
      </c>
      <c r="B8" s="274" t="s">
        <v>78</v>
      </c>
      <c r="C8" s="219" t="s">
        <v>6152</v>
      </c>
      <c r="D8" s="217"/>
      <c r="E8" s="219">
        <v>2.0</v>
      </c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</row>
    <row r="9">
      <c r="A9" s="283">
        <v>0.0479</v>
      </c>
      <c r="B9" s="274" t="s">
        <v>526</v>
      </c>
      <c r="C9" s="219" t="s">
        <v>6153</v>
      </c>
      <c r="D9" s="217"/>
      <c r="E9" s="219">
        <v>3.0</v>
      </c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>
      <c r="A10" s="283">
        <v>0.0408</v>
      </c>
      <c r="B10" s="274" t="s">
        <v>117</v>
      </c>
      <c r="C10" s="219" t="s">
        <v>6154</v>
      </c>
      <c r="D10" s="217"/>
      <c r="E10" s="219">
        <v>9.0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>
      <c r="A11" s="283">
        <v>0.0336</v>
      </c>
      <c r="B11" s="274" t="s">
        <v>268</v>
      </c>
      <c r="C11" s="219" t="s">
        <v>5488</v>
      </c>
      <c r="D11" s="217"/>
      <c r="E11" s="219">
        <v>4.0</v>
      </c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>
      <c r="A12" s="283">
        <v>0.0333861700019814</v>
      </c>
      <c r="B12" s="274" t="s">
        <v>221</v>
      </c>
      <c r="C12" s="219" t="s">
        <v>6155</v>
      </c>
      <c r="D12" s="217"/>
      <c r="E12" s="219">
        <v>1.0</v>
      </c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</row>
    <row r="13">
      <c r="A13" s="283">
        <v>0.0271</v>
      </c>
      <c r="B13" s="274" t="s">
        <v>113</v>
      </c>
      <c r="C13" s="219" t="s">
        <v>5807</v>
      </c>
      <c r="D13" s="217"/>
      <c r="E13" s="219">
        <v>3.0</v>
      </c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</row>
    <row r="14">
      <c r="A14" s="283">
        <v>0.0222904695858926</v>
      </c>
      <c r="B14" s="274" t="s">
        <v>490</v>
      </c>
      <c r="C14" s="219" t="s">
        <v>6156</v>
      </c>
      <c r="D14" s="217"/>
      <c r="E14" s="219">
        <v>1.0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</row>
    <row r="15">
      <c r="A15" s="283">
        <v>0.0209035070338815</v>
      </c>
      <c r="B15" s="274" t="s">
        <v>575</v>
      </c>
      <c r="C15" s="316" t="s">
        <v>6028</v>
      </c>
      <c r="D15" s="217"/>
      <c r="E15" s="219">
        <v>1.0</v>
      </c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</row>
    <row r="16">
      <c r="A16" s="283">
        <v>0.0167</v>
      </c>
      <c r="B16" s="274" t="s">
        <v>70</v>
      </c>
      <c r="C16" s="219" t="s">
        <v>4953</v>
      </c>
      <c r="D16" s="217"/>
      <c r="E16" s="219">
        <v>2.0</v>
      </c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</row>
    <row r="17">
      <c r="A17" s="283">
        <v>0.0131</v>
      </c>
      <c r="B17" s="274" t="s">
        <v>115</v>
      </c>
      <c r="C17" s="219" t="s">
        <v>6157</v>
      </c>
      <c r="D17" s="217"/>
      <c r="E17" s="219">
        <v>4.0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</row>
    <row r="18">
      <c r="A18" s="283">
        <v>0.0119</v>
      </c>
      <c r="B18" s="274" t="s">
        <v>181</v>
      </c>
      <c r="C18" s="316" t="s">
        <v>5836</v>
      </c>
      <c r="D18" s="217"/>
      <c r="E18" s="219">
        <v>2.0</v>
      </c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</row>
    <row r="19">
      <c r="A19" s="283">
        <v>0.0116</v>
      </c>
      <c r="B19" s="274" t="s">
        <v>633</v>
      </c>
      <c r="C19" s="316" t="s">
        <v>6159</v>
      </c>
      <c r="D19" s="217"/>
      <c r="E19" s="219">
        <v>3.0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</row>
    <row r="20">
      <c r="A20" s="283">
        <v>0.0113</v>
      </c>
      <c r="B20" s="274" t="s">
        <v>629</v>
      </c>
      <c r="C20" s="319" t="s">
        <v>6161</v>
      </c>
      <c r="D20" s="217"/>
      <c r="E20" s="219">
        <v>2.0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</row>
    <row r="21">
      <c r="A21" s="285">
        <v>0.0106003566475134</v>
      </c>
      <c r="B21" s="287" t="s">
        <v>40</v>
      </c>
      <c r="C21" s="224" t="s">
        <v>6162</v>
      </c>
      <c r="D21" s="225"/>
      <c r="E21" s="224">
        <v>1.0</v>
      </c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</row>
    <row r="22">
      <c r="A22" s="283">
        <v>0.00931246284921736</v>
      </c>
      <c r="B22" s="274" t="s">
        <v>98</v>
      </c>
      <c r="C22" s="217"/>
      <c r="D22" s="217"/>
      <c r="E22" s="219">
        <v>1.0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</row>
    <row r="23">
      <c r="A23" s="283">
        <v>0.00881711908064197</v>
      </c>
      <c r="B23" s="274" t="s">
        <v>58</v>
      </c>
      <c r="C23" s="217"/>
      <c r="D23" s="217"/>
      <c r="E23" s="219">
        <v>1.0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</row>
    <row r="24">
      <c r="A24" s="283">
        <v>0.00723201902120071</v>
      </c>
      <c r="B24" s="274" t="s">
        <v>3128</v>
      </c>
      <c r="C24" s="217"/>
      <c r="D24" s="217"/>
      <c r="E24" s="219">
        <v>1.0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7"/>
      <c r="Z24" s="217"/>
    </row>
    <row r="25">
      <c r="A25" s="283">
        <v>0.00673667525262532</v>
      </c>
      <c r="B25" s="274" t="s">
        <v>6169</v>
      </c>
      <c r="C25" s="217"/>
      <c r="D25" s="217"/>
      <c r="E25" s="219">
        <v>1.0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</row>
    <row r="26">
      <c r="A26" s="283">
        <v>0.00673667525262532</v>
      </c>
      <c r="B26" s="274" t="s">
        <v>183</v>
      </c>
      <c r="C26" s="217"/>
      <c r="D26" s="217"/>
      <c r="E26" s="219">
        <v>1.0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</row>
    <row r="27">
      <c r="A27" s="283">
        <v>0.0065</v>
      </c>
      <c r="B27" s="274" t="s">
        <v>586</v>
      </c>
      <c r="C27" s="217"/>
      <c r="D27" s="217"/>
      <c r="E27" s="219">
        <v>3.0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</row>
    <row r="28">
      <c r="A28" s="283">
        <v>0.0055</v>
      </c>
      <c r="B28" s="274" t="s">
        <v>3536</v>
      </c>
      <c r="C28" s="217"/>
      <c r="D28" s="217"/>
      <c r="E28" s="219">
        <v>2.0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</row>
    <row r="29">
      <c r="A29" s="283">
        <v>0.00534971270061423</v>
      </c>
      <c r="B29" s="274" t="s">
        <v>6171</v>
      </c>
      <c r="C29" s="217"/>
      <c r="D29" s="217"/>
      <c r="E29" s="219">
        <v>1.0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</row>
    <row r="30">
      <c r="A30" s="283">
        <v>0.00515157519318407</v>
      </c>
      <c r="B30" s="274" t="s">
        <v>637</v>
      </c>
      <c r="C30" s="217"/>
      <c r="D30" s="217"/>
      <c r="E30" s="219">
        <v>1.0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7"/>
      <c r="Z30" s="217"/>
    </row>
    <row r="31">
      <c r="A31" s="283">
        <v>0.005</v>
      </c>
      <c r="B31" s="274" t="s">
        <v>4829</v>
      </c>
      <c r="C31" s="217"/>
      <c r="D31" s="217"/>
      <c r="E31" s="219">
        <v>2.0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</row>
    <row r="32">
      <c r="A32" s="283">
        <v>0.00485436893203883</v>
      </c>
      <c r="B32" s="274" t="s">
        <v>456</v>
      </c>
      <c r="C32" s="217"/>
      <c r="D32" s="217"/>
      <c r="E32" s="219">
        <v>1.0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7"/>
      <c r="Z32" s="217"/>
    </row>
    <row r="33">
      <c r="A33" s="283">
        <v>0.00435902516346344</v>
      </c>
      <c r="B33" s="274" t="s">
        <v>3632</v>
      </c>
      <c r="C33" s="217"/>
      <c r="D33" s="217"/>
      <c r="E33" s="219">
        <v>1.0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</row>
    <row r="34">
      <c r="A34" s="283">
        <v>0.00425995640974837</v>
      </c>
      <c r="B34" s="274" t="s">
        <v>4687</v>
      </c>
      <c r="C34" s="217"/>
      <c r="D34" s="217"/>
      <c r="E34" s="219">
        <v>1.0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</row>
    <row r="35">
      <c r="A35" s="283">
        <v>0.00406181890231821</v>
      </c>
      <c r="B35" s="274" t="s">
        <v>132</v>
      </c>
      <c r="C35" s="217"/>
      <c r="D35" s="217"/>
      <c r="E35" s="21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</row>
    <row r="36">
      <c r="A36" s="283">
        <v>0.0036655438874579</v>
      </c>
      <c r="B36" s="274" t="s">
        <v>3550</v>
      </c>
      <c r="C36" s="217"/>
      <c r="D36" s="217"/>
      <c r="E36" s="219">
        <v>1.0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</row>
    <row r="37">
      <c r="A37" s="283">
        <v>0.00356647513374282</v>
      </c>
      <c r="B37" s="274" t="s">
        <v>206</v>
      </c>
      <c r="C37" s="217"/>
      <c r="D37" s="217"/>
      <c r="E37" s="219">
        <v>1.0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</row>
    <row r="38">
      <c r="A38" s="283">
        <v>0.00346740638002774</v>
      </c>
      <c r="B38" s="274" t="s">
        <v>168</v>
      </c>
      <c r="C38" s="217"/>
      <c r="D38" s="217"/>
      <c r="E38" s="21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</row>
    <row r="39">
      <c r="A39" s="283">
        <v>0.00336833762631266</v>
      </c>
      <c r="B39" s="274" t="s">
        <v>5769</v>
      </c>
      <c r="C39" s="217"/>
      <c r="D39" s="217"/>
      <c r="E39" s="219">
        <v>1.0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</row>
    <row r="40">
      <c r="A40" s="283">
        <v>0.00336833762631266</v>
      </c>
      <c r="B40" s="274" t="s">
        <v>200</v>
      </c>
      <c r="C40" s="217"/>
      <c r="D40" s="217"/>
      <c r="E40" s="219">
        <v>1.0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</row>
    <row r="41">
      <c r="A41" s="283">
        <v>0.0031702001188825</v>
      </c>
      <c r="B41" s="274" t="s">
        <v>111</v>
      </c>
      <c r="C41" s="217"/>
      <c r="D41" s="217"/>
      <c r="E41" s="219">
        <v>1.0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</row>
    <row r="42">
      <c r="A42" s="283">
        <v>0.00307113136516743</v>
      </c>
      <c r="B42" s="274" t="s">
        <v>354</v>
      </c>
      <c r="C42" s="217"/>
      <c r="D42" s="217"/>
      <c r="E42" s="219">
        <v>1.0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</row>
    <row r="43">
      <c r="A43" s="283">
        <v>0.003</v>
      </c>
      <c r="B43" s="274" t="s">
        <v>87</v>
      </c>
      <c r="C43" s="217"/>
      <c r="D43" s="217"/>
      <c r="E43" s="219">
        <v>2.0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</row>
    <row r="44">
      <c r="A44" s="283">
        <v>0.00297206261145235</v>
      </c>
      <c r="B44" s="274" t="s">
        <v>6174</v>
      </c>
      <c r="C44" s="217"/>
      <c r="D44" s="217"/>
      <c r="E44" s="219">
        <v>1.0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</row>
    <row r="45">
      <c r="A45" s="283">
        <v>0.0028</v>
      </c>
      <c r="B45" s="274" t="s">
        <v>452</v>
      </c>
      <c r="C45" s="217"/>
      <c r="D45" s="217"/>
      <c r="E45" s="219">
        <v>2.0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</row>
    <row r="46">
      <c r="A46" s="283">
        <v>0.00267485635030711</v>
      </c>
      <c r="B46" s="274" t="s">
        <v>175</v>
      </c>
      <c r="C46" s="217"/>
      <c r="D46" s="217"/>
      <c r="E46" s="219">
        <v>1.0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7"/>
      <c r="Z46" s="217"/>
    </row>
    <row r="47">
      <c r="A47" s="283">
        <v>0.0026</v>
      </c>
      <c r="B47" s="274" t="s">
        <v>601</v>
      </c>
      <c r="C47" s="217"/>
      <c r="D47" s="217"/>
      <c r="E47" s="219">
        <v>3.0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7"/>
      <c r="Z47" s="217"/>
    </row>
    <row r="48">
      <c r="A48" s="283">
        <v>0.00257578759659203</v>
      </c>
      <c r="B48" s="274" t="s">
        <v>3211</v>
      </c>
      <c r="C48" s="217"/>
      <c r="D48" s="217"/>
      <c r="E48" s="219">
        <v>1.0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</row>
    <row r="49">
      <c r="A49" s="283">
        <v>0.00257578759659203</v>
      </c>
      <c r="B49" s="274" t="s">
        <v>4527</v>
      </c>
      <c r="C49" s="217"/>
      <c r="D49" s="217"/>
      <c r="E49" s="219">
        <v>1.0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7"/>
      <c r="Z49" s="217"/>
    </row>
    <row r="50">
      <c r="A50" s="283">
        <v>0.00247671884287696</v>
      </c>
      <c r="B50" s="274" t="s">
        <v>6175</v>
      </c>
      <c r="C50" s="217"/>
      <c r="D50" s="217"/>
      <c r="E50" s="219">
        <v>1.0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</row>
    <row r="51">
      <c r="A51" s="283">
        <v>0.00247671884287696</v>
      </c>
      <c r="B51" s="274" t="s">
        <v>785</v>
      </c>
      <c r="C51" s="217"/>
      <c r="D51" s="217"/>
      <c r="E51" s="21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7"/>
      <c r="Z51" s="217"/>
    </row>
    <row r="52">
      <c r="A52" s="283">
        <v>0.00217951258173172</v>
      </c>
      <c r="B52" s="274" t="s">
        <v>100</v>
      </c>
      <c r="C52" s="217"/>
      <c r="D52" s="217"/>
      <c r="E52" s="219">
        <v>1.0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</row>
    <row r="53">
      <c r="A53" s="283">
        <v>0.00217951258173172</v>
      </c>
      <c r="B53" s="274" t="s">
        <v>603</v>
      </c>
      <c r="C53" s="217"/>
      <c r="D53" s="217"/>
      <c r="E53" s="21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</row>
    <row r="54">
      <c r="A54" s="283">
        <v>0.002</v>
      </c>
      <c r="B54" s="274" t="s">
        <v>589</v>
      </c>
      <c r="C54" s="217"/>
      <c r="D54" s="217"/>
      <c r="E54" s="219">
        <v>2.0</v>
      </c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</row>
    <row r="55">
      <c r="A55" s="283">
        <v>0.00178323756687141</v>
      </c>
      <c r="B55" s="274" t="s">
        <v>3719</v>
      </c>
      <c r="C55" s="217"/>
      <c r="D55" s="217"/>
      <c r="E55" s="219">
        <v>1.0</v>
      </c>
      <c r="F55" s="217"/>
      <c r="G55" s="217"/>
      <c r="H55" s="217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>
      <c r="A56" s="283">
        <v>0.00178323756687141</v>
      </c>
      <c r="B56" s="274" t="s">
        <v>604</v>
      </c>
      <c r="C56" s="217"/>
      <c r="D56" s="217"/>
      <c r="E56" s="219">
        <v>1.0</v>
      </c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</row>
    <row r="57">
      <c r="A57" s="283">
        <v>0.00168416881315633</v>
      </c>
      <c r="B57" s="274" t="s">
        <v>80</v>
      </c>
      <c r="C57" s="217"/>
      <c r="D57" s="217"/>
      <c r="E57" s="219">
        <v>1.0</v>
      </c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7"/>
      <c r="Z57" s="217"/>
    </row>
    <row r="58">
      <c r="A58" s="283">
        <v>0.00158510005944125</v>
      </c>
      <c r="B58" s="274" t="s">
        <v>208</v>
      </c>
      <c r="C58" s="217"/>
      <c r="D58" s="217"/>
      <c r="E58" s="219">
        <v>1.0</v>
      </c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</row>
    <row r="59">
      <c r="A59" s="283">
        <v>0.00158510005944125</v>
      </c>
      <c r="B59" s="274" t="s">
        <v>320</v>
      </c>
      <c r="C59" s="217"/>
      <c r="D59" s="217"/>
      <c r="E59" s="219">
        <v>1.0</v>
      </c>
      <c r="F59" s="217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</row>
    <row r="60">
      <c r="A60" s="283">
        <v>0.00148603130572617</v>
      </c>
      <c r="B60" s="274" t="s">
        <v>5768</v>
      </c>
      <c r="C60" s="217"/>
      <c r="D60" s="217"/>
      <c r="E60" s="219">
        <v>1.0</v>
      </c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7"/>
    </row>
    <row r="61">
      <c r="A61" s="283">
        <v>0.00148603130572617</v>
      </c>
      <c r="B61" s="274" t="s">
        <v>2998</v>
      </c>
      <c r="C61" s="217"/>
      <c r="D61" s="217"/>
      <c r="E61" s="219">
        <v>1.0</v>
      </c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</row>
    <row r="62">
      <c r="A62" s="283">
        <v>0.00108975629086586</v>
      </c>
      <c r="B62" s="274" t="s">
        <v>356</v>
      </c>
      <c r="C62" s="217"/>
      <c r="D62" s="217"/>
      <c r="E62" s="219">
        <v>1.0</v>
      </c>
      <c r="F62" s="217"/>
      <c r="G62" s="217"/>
      <c r="H62" s="217"/>
      <c r="I62" s="217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7"/>
      <c r="Z62" s="217"/>
    </row>
    <row r="63">
      <c r="A63" s="283">
        <v>9.90687537150783E-4</v>
      </c>
      <c r="B63" s="274" t="s">
        <v>3210</v>
      </c>
      <c r="C63" s="217"/>
      <c r="D63" s="217"/>
      <c r="E63" s="219">
        <v>1.0</v>
      </c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</row>
    <row r="64">
      <c r="A64" s="283">
        <v>9.90687537150783E-4</v>
      </c>
      <c r="B64" s="274" t="s">
        <v>5787</v>
      </c>
      <c r="C64" s="217"/>
      <c r="D64" s="217"/>
      <c r="E64" s="219">
        <v>1.0</v>
      </c>
      <c r="F64" s="217"/>
      <c r="G64" s="217"/>
      <c r="H64" s="217"/>
      <c r="I64" s="217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7"/>
      <c r="Z64" s="217"/>
    </row>
    <row r="65">
      <c r="A65" s="283">
        <v>9.90687537150783E-4</v>
      </c>
      <c r="B65" s="274" t="s">
        <v>4311</v>
      </c>
      <c r="C65" s="217"/>
      <c r="D65" s="217"/>
      <c r="E65" s="219">
        <v>1.0</v>
      </c>
      <c r="F65" s="217"/>
      <c r="G65" s="217"/>
      <c r="H65" s="217"/>
      <c r="I65" s="217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7"/>
      <c r="Z65" s="217"/>
    </row>
    <row r="66">
      <c r="A66" s="283">
        <v>8.91618783435704E-4</v>
      </c>
      <c r="B66" s="274" t="s">
        <v>146</v>
      </c>
      <c r="C66" s="217"/>
      <c r="D66" s="217"/>
      <c r="E66" s="219">
        <v>1.0</v>
      </c>
      <c r="F66" s="217"/>
      <c r="G66" s="217"/>
      <c r="H66" s="217"/>
      <c r="I66" s="217"/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7"/>
      <c r="Z66" s="217"/>
    </row>
    <row r="67">
      <c r="A67" s="283">
        <v>8.91618783435704E-4</v>
      </c>
      <c r="B67" s="274" t="s">
        <v>3709</v>
      </c>
      <c r="C67" s="217"/>
      <c r="D67" s="217"/>
      <c r="E67" s="219">
        <v>1.0</v>
      </c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7"/>
      <c r="Z67" s="217"/>
    </row>
    <row r="68">
      <c r="A68" s="283">
        <v>7.92550029720626E-4</v>
      </c>
      <c r="B68" s="274" t="s">
        <v>82</v>
      </c>
      <c r="C68" s="217"/>
      <c r="D68" s="217"/>
      <c r="E68" s="219">
        <v>1.0</v>
      </c>
      <c r="F68" s="217"/>
      <c r="G68" s="217"/>
      <c r="H68" s="217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</row>
    <row r="69">
      <c r="A69" s="283">
        <v>7.92550029720626E-4</v>
      </c>
      <c r="B69" s="274" t="s">
        <v>140</v>
      </c>
      <c r="C69" s="217"/>
      <c r="D69" s="217"/>
      <c r="E69" s="219">
        <v>1.0</v>
      </c>
      <c r="F69" s="217"/>
      <c r="G69" s="217"/>
      <c r="H69" s="217"/>
      <c r="I69" s="217"/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7"/>
    </row>
    <row r="70">
      <c r="A70" s="283">
        <v>7.92550029720626E-4</v>
      </c>
      <c r="B70" s="274" t="s">
        <v>627</v>
      </c>
      <c r="C70" s="217"/>
      <c r="D70" s="217"/>
      <c r="E70" s="219">
        <v>1.0</v>
      </c>
      <c r="F70" s="217"/>
      <c r="G70" s="217"/>
      <c r="H70" s="217"/>
      <c r="I70" s="217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7"/>
      <c r="Z70" s="217"/>
    </row>
    <row r="71">
      <c r="A71" s="283">
        <v>7.0E-4</v>
      </c>
      <c r="B71" s="274" t="s">
        <v>3372</v>
      </c>
      <c r="C71" s="217"/>
      <c r="D71" s="217"/>
      <c r="E71" s="219">
        <v>2.0</v>
      </c>
      <c r="F71" s="217"/>
      <c r="G71" s="217"/>
      <c r="H71" s="217"/>
      <c r="I71" s="217"/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7"/>
      <c r="Z71" s="217"/>
    </row>
    <row r="72">
      <c r="A72" s="283">
        <v>6.93481276005548E-4</v>
      </c>
      <c r="B72" s="274" t="s">
        <v>3322</v>
      </c>
      <c r="C72" s="217"/>
      <c r="D72" s="217"/>
      <c r="E72" s="219">
        <v>1.0</v>
      </c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</row>
    <row r="73">
      <c r="A73" s="283">
        <v>6.93481276005548E-4</v>
      </c>
      <c r="B73" s="274" t="s">
        <v>3127</v>
      </c>
      <c r="C73" s="217"/>
      <c r="D73" s="217"/>
      <c r="E73" s="219">
        <v>1.0</v>
      </c>
      <c r="F73" s="217"/>
      <c r="G73" s="217"/>
      <c r="H73" s="217"/>
      <c r="I73" s="217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</row>
    <row r="74">
      <c r="A74" s="283">
        <v>6.93481276005548E-4</v>
      </c>
      <c r="B74" s="274" t="s">
        <v>3288</v>
      </c>
      <c r="C74" s="217"/>
      <c r="D74" s="217"/>
      <c r="E74" s="219">
        <v>1.0</v>
      </c>
      <c r="F74" s="217"/>
      <c r="G74" s="217"/>
      <c r="H74" s="217"/>
      <c r="I74" s="217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7"/>
    </row>
    <row r="75">
      <c r="A75" s="283">
        <v>5.9441252229047E-4</v>
      </c>
      <c r="B75" s="274" t="s">
        <v>3675</v>
      </c>
      <c r="C75" s="217"/>
      <c r="D75" s="217"/>
      <c r="E75" s="219">
        <v>1.0</v>
      </c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7"/>
      <c r="Z75" s="217"/>
    </row>
    <row r="76">
      <c r="A76" s="283">
        <v>4.95343768575391E-4</v>
      </c>
      <c r="B76" s="274" t="s">
        <v>3530</v>
      </c>
      <c r="C76" s="217"/>
      <c r="D76" s="217"/>
      <c r="E76" s="219">
        <v>1.0</v>
      </c>
      <c r="F76" s="217"/>
      <c r="G76" s="217"/>
      <c r="H76" s="217"/>
      <c r="I76" s="217"/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7"/>
      <c r="Z76" s="217"/>
    </row>
    <row r="77">
      <c r="A77" s="283">
        <v>4.95343768575391E-4</v>
      </c>
      <c r="B77" s="274" t="s">
        <v>6193</v>
      </c>
      <c r="C77" s="217"/>
      <c r="D77" s="217"/>
      <c r="E77" s="219">
        <v>1.0</v>
      </c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7"/>
      <c r="Z77" s="217"/>
    </row>
    <row r="78">
      <c r="A78" s="283">
        <v>4.95343768575391E-4</v>
      </c>
      <c r="B78" s="274" t="s">
        <v>577</v>
      </c>
      <c r="C78" s="217"/>
      <c r="D78" s="217"/>
      <c r="E78" s="219">
        <v>1.0</v>
      </c>
      <c r="F78" s="217"/>
      <c r="G78" s="217"/>
      <c r="H78" s="217"/>
      <c r="I78" s="217"/>
      <c r="J78" s="217"/>
      <c r="K78" s="217"/>
      <c r="L78" s="217"/>
      <c r="M78" s="217"/>
      <c r="N78" s="217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7"/>
      <c r="Z78" s="217"/>
    </row>
    <row r="79">
      <c r="A79" s="283">
        <v>3.96275014860313E-4</v>
      </c>
      <c r="B79" s="274" t="s">
        <v>5944</v>
      </c>
      <c r="C79" s="217"/>
      <c r="D79" s="217"/>
      <c r="E79" s="219">
        <v>1.0</v>
      </c>
      <c r="F79" s="217"/>
      <c r="G79" s="217"/>
      <c r="H79" s="217"/>
      <c r="I79" s="217"/>
      <c r="J79" s="217"/>
      <c r="K79" s="217"/>
      <c r="L79" s="217"/>
      <c r="M79" s="217"/>
      <c r="N79" s="217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7"/>
      <c r="Z79" s="217"/>
    </row>
    <row r="80">
      <c r="A80" s="283">
        <v>3.96275014860313E-4</v>
      </c>
      <c r="B80" s="274" t="s">
        <v>3370</v>
      </c>
      <c r="C80" s="217"/>
      <c r="D80" s="217"/>
      <c r="E80" s="219">
        <v>1.0</v>
      </c>
      <c r="F80" s="217"/>
      <c r="G80" s="217"/>
      <c r="H80" s="217"/>
      <c r="I80" s="217"/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7"/>
      <c r="Z80" s="217"/>
    </row>
    <row r="81">
      <c r="A81" s="283">
        <v>3.96275014860313E-4</v>
      </c>
      <c r="B81" s="274" t="s">
        <v>5987</v>
      </c>
      <c r="C81" s="217"/>
      <c r="D81" s="217"/>
      <c r="E81" s="219">
        <v>1.0</v>
      </c>
      <c r="F81" s="217"/>
      <c r="G81" s="217"/>
      <c r="H81" s="217"/>
      <c r="I81" s="217"/>
      <c r="J81" s="217"/>
      <c r="K81" s="217"/>
      <c r="L81" s="217"/>
      <c r="M81" s="217"/>
      <c r="N81" s="217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7"/>
      <c r="Z81" s="217"/>
    </row>
    <row r="82">
      <c r="A82" s="283">
        <v>3.96275014860313E-4</v>
      </c>
      <c r="B82" s="274" t="s">
        <v>3340</v>
      </c>
      <c r="C82" s="217"/>
      <c r="D82" s="217"/>
      <c r="E82" s="219">
        <v>1.0</v>
      </c>
      <c r="F82" s="217"/>
      <c r="G82" s="217"/>
      <c r="H82" s="217"/>
      <c r="I82" s="217"/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7"/>
      <c r="Z82" s="217"/>
    </row>
    <row r="83">
      <c r="A83" s="283">
        <v>3.96275014860313E-4</v>
      </c>
      <c r="B83" s="274" t="s">
        <v>3488</v>
      </c>
      <c r="C83" s="217"/>
      <c r="D83" s="217"/>
      <c r="E83" s="219">
        <v>1.0</v>
      </c>
      <c r="F83" s="217"/>
      <c r="G83" s="217"/>
      <c r="H83" s="217"/>
      <c r="I83" s="217"/>
      <c r="J83" s="217"/>
      <c r="K83" s="217"/>
      <c r="L83" s="217"/>
      <c r="M83" s="217"/>
      <c r="N83" s="217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7"/>
      <c r="Z83" s="217"/>
    </row>
    <row r="84">
      <c r="A84" s="283">
        <v>3.96275014860313E-4</v>
      </c>
      <c r="B84" s="274" t="s">
        <v>3951</v>
      </c>
      <c r="C84" s="217"/>
      <c r="D84" s="217"/>
      <c r="E84" s="219">
        <v>1.0</v>
      </c>
      <c r="F84" s="217"/>
      <c r="G84" s="217"/>
      <c r="H84" s="217"/>
      <c r="I84" s="217"/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7"/>
      <c r="Z84" s="217"/>
    </row>
    <row r="85">
      <c r="A85" s="283">
        <v>3.96275014860313E-4</v>
      </c>
      <c r="B85" s="274" t="s">
        <v>2983</v>
      </c>
      <c r="C85" s="217"/>
      <c r="D85" s="217"/>
      <c r="E85" s="219">
        <v>1.0</v>
      </c>
      <c r="F85" s="217"/>
      <c r="G85" s="217"/>
      <c r="H85" s="217"/>
      <c r="I85" s="217"/>
      <c r="J85" s="217"/>
      <c r="K85" s="217"/>
      <c r="L85" s="217"/>
      <c r="M85" s="217"/>
      <c r="N85" s="217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7"/>
      <c r="Z85" s="217"/>
    </row>
    <row r="86">
      <c r="A86" s="283">
        <v>3.0E-4</v>
      </c>
      <c r="B86" s="274" t="s">
        <v>635</v>
      </c>
      <c r="C86" s="217"/>
      <c r="D86" s="217"/>
      <c r="E86" s="219">
        <v>2.0</v>
      </c>
      <c r="F86" s="217"/>
      <c r="G86" s="217"/>
      <c r="H86" s="217"/>
      <c r="I86" s="217"/>
      <c r="J86" s="217"/>
      <c r="K86" s="217"/>
      <c r="L86" s="217"/>
      <c r="M86" s="217"/>
      <c r="N86" s="217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7"/>
      <c r="Z86" s="217"/>
    </row>
    <row r="87">
      <c r="A87" s="283">
        <v>2.97206261145235E-4</v>
      </c>
      <c r="B87" s="274" t="s">
        <v>144</v>
      </c>
      <c r="C87" s="217"/>
      <c r="D87" s="217"/>
      <c r="E87" s="219">
        <v>1.0</v>
      </c>
      <c r="F87" s="217"/>
      <c r="G87" s="217"/>
      <c r="H87" s="217"/>
      <c r="I87" s="217"/>
      <c r="J87" s="217"/>
      <c r="K87" s="217"/>
      <c r="L87" s="217"/>
      <c r="M87" s="217"/>
      <c r="N87" s="217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7"/>
      <c r="Z87" s="217"/>
    </row>
    <row r="88">
      <c r="A88" s="283">
        <v>2.97206261145235E-4</v>
      </c>
      <c r="B88" s="274" t="s">
        <v>166</v>
      </c>
      <c r="C88" s="217"/>
      <c r="D88" s="217"/>
      <c r="E88" s="219">
        <v>1.0</v>
      </c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7"/>
      <c r="Z88" s="217"/>
    </row>
    <row r="89">
      <c r="A89" s="283">
        <v>2.97206261145235E-4</v>
      </c>
      <c r="B89" s="274" t="s">
        <v>202</v>
      </c>
      <c r="C89" s="217"/>
      <c r="D89" s="217"/>
      <c r="E89" s="219">
        <v>1.0</v>
      </c>
      <c r="F89" s="217"/>
      <c r="G89" s="217"/>
      <c r="H89" s="217"/>
      <c r="I89" s="217"/>
      <c r="J89" s="217"/>
      <c r="K89" s="217"/>
      <c r="L89" s="217"/>
      <c r="M89" s="217"/>
      <c r="N89" s="217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7"/>
      <c r="Z89" s="217"/>
    </row>
    <row r="90">
      <c r="A90" s="283">
        <v>2.97206261145235E-4</v>
      </c>
      <c r="B90" s="274" t="s">
        <v>3649</v>
      </c>
      <c r="C90" s="217"/>
      <c r="D90" s="217"/>
      <c r="E90" s="219">
        <v>1.0</v>
      </c>
      <c r="F90" s="217"/>
      <c r="G90" s="217"/>
      <c r="H90" s="217"/>
      <c r="I90" s="217"/>
      <c r="J90" s="217"/>
      <c r="K90" s="217"/>
      <c r="L90" s="217"/>
      <c r="M90" s="217"/>
      <c r="N90" s="217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7"/>
      <c r="Z90" s="217"/>
    </row>
    <row r="91">
      <c r="A91" s="283">
        <v>2.97206261145235E-4</v>
      </c>
      <c r="B91" s="274" t="s">
        <v>276</v>
      </c>
      <c r="C91" s="217"/>
      <c r="D91" s="217"/>
      <c r="E91" s="219">
        <v>1.0</v>
      </c>
      <c r="F91" s="217"/>
      <c r="G91" s="217"/>
      <c r="H91" s="217"/>
      <c r="I91" s="217"/>
      <c r="J91" s="217"/>
      <c r="K91" s="217"/>
      <c r="L91" s="217"/>
      <c r="M91" s="217"/>
      <c r="N91" s="217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7"/>
      <c r="Z91" s="217"/>
    </row>
    <row r="92">
      <c r="A92" s="283">
        <v>2.97206261145235E-4</v>
      </c>
      <c r="B92" s="274" t="s">
        <v>3307</v>
      </c>
      <c r="C92" s="217"/>
      <c r="D92" s="217"/>
      <c r="E92" s="219">
        <v>1.0</v>
      </c>
      <c r="F92" s="217"/>
      <c r="G92" s="217"/>
      <c r="H92" s="217"/>
      <c r="I92" s="217"/>
      <c r="J92" s="217"/>
      <c r="K92" s="217"/>
      <c r="L92" s="217"/>
      <c r="M92" s="217"/>
      <c r="N92" s="217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7"/>
      <c r="Z92" s="217"/>
    </row>
    <row r="93">
      <c r="A93" s="283">
        <v>2.0E-4</v>
      </c>
      <c r="B93" s="274" t="s">
        <v>3048</v>
      </c>
      <c r="C93" s="217"/>
      <c r="D93" s="217"/>
      <c r="E93" s="219">
        <v>2.0</v>
      </c>
      <c r="F93" s="217"/>
      <c r="G93" s="217"/>
      <c r="H93" s="217"/>
      <c r="I93" s="217"/>
      <c r="J93" s="217"/>
      <c r="K93" s="217"/>
      <c r="L93" s="217"/>
      <c r="M93" s="217"/>
      <c r="N93" s="217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7"/>
      <c r="Z93" s="217"/>
    </row>
    <row r="94">
      <c r="A94" s="283">
        <v>2.0E-4</v>
      </c>
      <c r="B94" s="274" t="s">
        <v>3981</v>
      </c>
      <c r="C94" s="217"/>
      <c r="D94" s="217"/>
      <c r="E94" s="219">
        <v>2.0</v>
      </c>
      <c r="F94" s="217"/>
      <c r="G94" s="217"/>
      <c r="H94" s="217"/>
      <c r="I94" s="217"/>
      <c r="J94" s="217"/>
      <c r="K94" s="217"/>
      <c r="L94" s="217"/>
      <c r="M94" s="217"/>
      <c r="N94" s="217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7"/>
      <c r="Z94" s="217"/>
    </row>
    <row r="95">
      <c r="A95" s="283">
        <v>2.0E-4</v>
      </c>
      <c r="B95" s="274" t="s">
        <v>623</v>
      </c>
      <c r="C95" s="217"/>
      <c r="D95" s="217"/>
      <c r="E95" s="219">
        <v>2.0</v>
      </c>
      <c r="F95" s="217"/>
      <c r="G95" s="217"/>
      <c r="H95" s="217"/>
      <c r="I95" s="217"/>
      <c r="J95" s="217"/>
      <c r="K95" s="217"/>
      <c r="L95" s="217"/>
      <c r="M95" s="217"/>
      <c r="N95" s="217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7"/>
      <c r="Z95" s="217"/>
    </row>
    <row r="96">
      <c r="A96" s="283">
        <v>1.98137507430157E-4</v>
      </c>
      <c r="B96" s="274" t="s">
        <v>56</v>
      </c>
      <c r="C96" s="217"/>
      <c r="D96" s="217"/>
      <c r="E96" s="219">
        <v>1.0</v>
      </c>
      <c r="F96" s="217"/>
      <c r="G96" s="217"/>
      <c r="H96" s="217"/>
      <c r="I96" s="217"/>
      <c r="J96" s="217"/>
      <c r="K96" s="217"/>
      <c r="L96" s="217"/>
      <c r="M96" s="217"/>
      <c r="N96" s="217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7"/>
      <c r="Z96" s="217"/>
    </row>
    <row r="97">
      <c r="A97" s="283">
        <v>1.98137507430157E-4</v>
      </c>
      <c r="B97" s="274" t="s">
        <v>5924</v>
      </c>
      <c r="C97" s="217"/>
      <c r="D97" s="217"/>
      <c r="E97" s="219">
        <v>1.0</v>
      </c>
      <c r="F97" s="217"/>
      <c r="G97" s="217"/>
      <c r="H97" s="217"/>
      <c r="I97" s="217"/>
      <c r="J97" s="217"/>
      <c r="K97" s="217"/>
      <c r="L97" s="217"/>
      <c r="M97" s="217"/>
      <c r="N97" s="217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7"/>
      <c r="Z97" s="217"/>
    </row>
    <row r="98">
      <c r="A98" s="283">
        <v>1.98137507430157E-4</v>
      </c>
      <c r="B98" s="274" t="s">
        <v>6216</v>
      </c>
      <c r="C98" s="217"/>
      <c r="D98" s="217"/>
      <c r="E98" s="219">
        <v>1.0</v>
      </c>
      <c r="F98" s="217"/>
      <c r="G98" s="217"/>
      <c r="H98" s="217"/>
      <c r="I98" s="217"/>
      <c r="J98" s="217"/>
      <c r="K98" s="217"/>
      <c r="L98" s="217"/>
      <c r="M98" s="217"/>
      <c r="N98" s="217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7"/>
      <c r="Z98" s="217"/>
    </row>
    <row r="99">
      <c r="A99" s="283">
        <v>1.98137507430157E-4</v>
      </c>
      <c r="B99" s="274" t="s">
        <v>3315</v>
      </c>
      <c r="C99" s="217"/>
      <c r="D99" s="217"/>
      <c r="E99" s="219">
        <v>1.0</v>
      </c>
      <c r="F99" s="217"/>
      <c r="G99" s="217"/>
      <c r="H99" s="217"/>
      <c r="I99" s="217"/>
      <c r="J99" s="217"/>
      <c r="K99" s="217"/>
      <c r="L99" s="217"/>
      <c r="M99" s="217"/>
      <c r="N99" s="217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7"/>
      <c r="Z99" s="217"/>
    </row>
    <row r="100">
      <c r="A100" s="283">
        <v>1.98137507430157E-4</v>
      </c>
      <c r="B100" s="274" t="s">
        <v>6220</v>
      </c>
      <c r="C100" s="217"/>
      <c r="D100" s="217"/>
      <c r="E100" s="219">
        <v>1.0</v>
      </c>
      <c r="F100" s="217"/>
      <c r="G100" s="217"/>
      <c r="H100" s="217"/>
      <c r="I100" s="217"/>
      <c r="J100" s="217"/>
      <c r="K100" s="217"/>
      <c r="L100" s="217"/>
      <c r="M100" s="217"/>
      <c r="N100" s="217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7"/>
      <c r="Z100" s="217"/>
    </row>
    <row r="101">
      <c r="A101" s="283">
        <v>1.98137507430157E-4</v>
      </c>
      <c r="B101" s="274" t="s">
        <v>5762</v>
      </c>
      <c r="C101" s="217"/>
      <c r="D101" s="217"/>
      <c r="E101" s="219">
        <v>1.0</v>
      </c>
      <c r="F101" s="217"/>
      <c r="G101" s="217"/>
      <c r="H101" s="217"/>
      <c r="I101" s="217"/>
      <c r="J101" s="217"/>
      <c r="K101" s="217"/>
      <c r="L101" s="217"/>
      <c r="M101" s="217"/>
      <c r="N101" s="217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7"/>
      <c r="Z101" s="217"/>
    </row>
    <row r="102">
      <c r="A102" s="283">
        <v>1.98137507430157E-4</v>
      </c>
      <c r="B102" s="274" t="s">
        <v>3298</v>
      </c>
      <c r="C102" s="217"/>
      <c r="D102" s="217"/>
      <c r="E102" s="219">
        <v>1.0</v>
      </c>
      <c r="F102" s="217"/>
      <c r="G102" s="217"/>
      <c r="H102" s="217"/>
      <c r="I102" s="217"/>
      <c r="J102" s="217"/>
      <c r="K102" s="217"/>
      <c r="L102" s="217"/>
      <c r="M102" s="217"/>
      <c r="N102" s="217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7"/>
      <c r="Z102" s="217"/>
    </row>
    <row r="103">
      <c r="A103" s="283">
        <v>1.98137507430157E-4</v>
      </c>
      <c r="B103" s="274" t="s">
        <v>3654</v>
      </c>
      <c r="C103" s="217"/>
      <c r="D103" s="217"/>
      <c r="E103" s="219">
        <v>1.0</v>
      </c>
      <c r="F103" s="217"/>
      <c r="G103" s="217"/>
      <c r="H103" s="217"/>
      <c r="I103" s="217"/>
      <c r="J103" s="217"/>
      <c r="K103" s="217"/>
      <c r="L103" s="217"/>
      <c r="M103" s="217"/>
      <c r="N103" s="217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7"/>
      <c r="Z103" s="217"/>
    </row>
    <row r="104">
      <c r="A104" s="283">
        <v>1.98137507430157E-4</v>
      </c>
      <c r="B104" s="274" t="s">
        <v>3249</v>
      </c>
      <c r="C104" s="217"/>
      <c r="D104" s="217"/>
      <c r="E104" s="219">
        <v>1.0</v>
      </c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</row>
    <row r="105">
      <c r="A105" s="283">
        <v>1.98137507430157E-4</v>
      </c>
      <c r="B105" s="274" t="s">
        <v>6223</v>
      </c>
      <c r="C105" s="217"/>
      <c r="D105" s="217"/>
      <c r="E105" s="219">
        <v>1.0</v>
      </c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</row>
    <row r="106">
      <c r="A106" s="283">
        <v>1.98137507430157E-4</v>
      </c>
      <c r="B106" s="274" t="s">
        <v>6225</v>
      </c>
      <c r="C106" s="217"/>
      <c r="D106" s="217"/>
      <c r="E106" s="219">
        <v>1.0</v>
      </c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</row>
    <row r="107">
      <c r="A107" s="283">
        <v>1.98137507430157E-4</v>
      </c>
      <c r="B107" s="274" t="s">
        <v>421</v>
      </c>
      <c r="C107" s="217"/>
      <c r="D107" s="217"/>
      <c r="E107" s="219">
        <v>1.0</v>
      </c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</row>
    <row r="108">
      <c r="A108" s="283">
        <v>1.98137507430157E-4</v>
      </c>
      <c r="B108" s="274" t="s">
        <v>3176</v>
      </c>
      <c r="C108" s="217"/>
      <c r="D108" s="217"/>
      <c r="E108" s="219">
        <v>1.0</v>
      </c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</row>
    <row r="109">
      <c r="A109" s="283">
        <v>1.98137507430157E-4</v>
      </c>
      <c r="B109" s="274" t="s">
        <v>3147</v>
      </c>
      <c r="C109" s="217"/>
      <c r="D109" s="217"/>
      <c r="E109" s="219">
        <v>1.0</v>
      </c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</row>
    <row r="110">
      <c r="A110" s="283">
        <v>9.90687537150783E-5</v>
      </c>
      <c r="B110" s="274" t="s">
        <v>6227</v>
      </c>
      <c r="C110" s="217"/>
      <c r="D110" s="217"/>
      <c r="E110" s="219">
        <v>1.0</v>
      </c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</row>
    <row r="111">
      <c r="A111" s="283">
        <v>9.90687537150783E-5</v>
      </c>
      <c r="B111" s="274" t="s">
        <v>5701</v>
      </c>
      <c r="C111" s="217"/>
      <c r="D111" s="217"/>
      <c r="E111" s="219">
        <v>1.0</v>
      </c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</row>
    <row r="112">
      <c r="A112" s="283">
        <v>9.90687537150783E-5</v>
      </c>
      <c r="B112" s="274" t="s">
        <v>6232</v>
      </c>
      <c r="C112" s="217"/>
      <c r="D112" s="217"/>
      <c r="E112" s="219">
        <v>1.0</v>
      </c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</row>
    <row r="113">
      <c r="A113" s="283">
        <v>9.90687537150783E-5</v>
      </c>
      <c r="B113" s="274" t="s">
        <v>3284</v>
      </c>
      <c r="C113" s="217"/>
      <c r="D113" s="217"/>
      <c r="E113" s="219">
        <v>1.0</v>
      </c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</row>
    <row r="114">
      <c r="A114" s="283">
        <v>9.90687537150783E-5</v>
      </c>
      <c r="B114" s="274" t="s">
        <v>3569</v>
      </c>
      <c r="C114" s="217"/>
      <c r="D114" s="217"/>
      <c r="E114" s="219">
        <v>1.0</v>
      </c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</row>
    <row r="115">
      <c r="A115" s="283">
        <v>9.90687537150783E-5</v>
      </c>
      <c r="B115" s="274" t="s">
        <v>6061</v>
      </c>
      <c r="C115" s="217"/>
      <c r="D115" s="217"/>
      <c r="E115" s="219">
        <v>1.0</v>
      </c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</row>
    <row r="116">
      <c r="A116" s="283">
        <v>9.90687537150783E-5</v>
      </c>
      <c r="B116" s="274" t="s">
        <v>6237</v>
      </c>
      <c r="C116" s="217"/>
      <c r="D116" s="217"/>
      <c r="E116" s="219">
        <v>1.0</v>
      </c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</row>
    <row r="117">
      <c r="A117" s="283">
        <v>9.90687537150783E-5</v>
      </c>
      <c r="B117" s="274" t="s">
        <v>126</v>
      </c>
      <c r="C117" s="217"/>
      <c r="D117" s="217"/>
      <c r="E117" s="219">
        <v>1.0</v>
      </c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</row>
    <row r="118">
      <c r="A118" s="283">
        <v>9.90687537150783E-5</v>
      </c>
      <c r="B118" s="274" t="s">
        <v>6228</v>
      </c>
      <c r="C118" s="217"/>
      <c r="D118" s="217"/>
      <c r="E118" s="219">
        <v>1.0</v>
      </c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</row>
    <row r="119">
      <c r="A119" s="283">
        <v>9.90687537150783E-5</v>
      </c>
      <c r="B119" s="274" t="s">
        <v>6243</v>
      </c>
      <c r="C119" s="217"/>
      <c r="D119" s="217"/>
      <c r="E119" s="219">
        <v>1.0</v>
      </c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</row>
    <row r="120">
      <c r="A120" s="283">
        <v>9.90687537150783E-5</v>
      </c>
      <c r="B120" s="274" t="s">
        <v>6245</v>
      </c>
      <c r="C120" s="217"/>
      <c r="D120" s="217"/>
      <c r="E120" s="219">
        <v>1.0</v>
      </c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</row>
    <row r="121">
      <c r="A121" s="283">
        <v>9.90687537150783E-5</v>
      </c>
      <c r="B121" s="274" t="s">
        <v>6247</v>
      </c>
      <c r="C121" s="217"/>
      <c r="D121" s="217"/>
      <c r="E121" s="219">
        <v>1.0</v>
      </c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</row>
    <row r="122">
      <c r="A122" s="283">
        <v>9.90687537150783E-5</v>
      </c>
      <c r="B122" s="274" t="s">
        <v>3770</v>
      </c>
      <c r="C122" s="217"/>
      <c r="D122" s="217"/>
      <c r="E122" s="219">
        <v>1.0</v>
      </c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</row>
    <row r="123">
      <c r="A123" s="283">
        <v>9.90687537150783E-5</v>
      </c>
      <c r="B123" s="274" t="s">
        <v>6255</v>
      </c>
      <c r="C123" s="217"/>
      <c r="D123" s="217"/>
      <c r="E123" s="219">
        <v>1.0</v>
      </c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</row>
    <row r="124">
      <c r="A124" s="283">
        <v>9.90687537150783E-5</v>
      </c>
      <c r="B124" s="274" t="s">
        <v>6172</v>
      </c>
      <c r="C124" s="217"/>
      <c r="D124" s="217"/>
      <c r="E124" s="219">
        <v>1.0</v>
      </c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</row>
    <row r="125">
      <c r="A125" s="283">
        <v>9.90687537150783E-5</v>
      </c>
      <c r="B125" s="274" t="s">
        <v>6258</v>
      </c>
      <c r="C125" s="217"/>
      <c r="D125" s="217"/>
      <c r="E125" s="219">
        <v>1.0</v>
      </c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</row>
    <row r="126">
      <c r="A126" s="283">
        <v>9.90687537150783E-5</v>
      </c>
      <c r="B126" s="274" t="s">
        <v>4463</v>
      </c>
      <c r="C126" s="217"/>
      <c r="D126" s="217"/>
      <c r="E126" s="219">
        <v>1.0</v>
      </c>
      <c r="F126" s="217"/>
      <c r="G126" s="217"/>
      <c r="H126" s="217"/>
      <c r="I126" s="217"/>
      <c r="J126" s="217"/>
      <c r="K126" s="217"/>
      <c r="L126" s="217"/>
      <c r="M126" s="217"/>
      <c r="N126" s="217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7"/>
      <c r="Z126" s="217"/>
    </row>
    <row r="127">
      <c r="A127" s="283">
        <v>9.90687537150783E-5</v>
      </c>
      <c r="B127" s="274" t="s">
        <v>5878</v>
      </c>
      <c r="C127" s="217"/>
      <c r="D127" s="217"/>
      <c r="E127" s="219">
        <v>1.0</v>
      </c>
      <c r="F127" s="217"/>
      <c r="G127" s="217"/>
      <c r="H127" s="217"/>
      <c r="I127" s="217"/>
      <c r="J127" s="217"/>
      <c r="K127" s="217"/>
      <c r="L127" s="217"/>
      <c r="M127" s="217"/>
      <c r="N127" s="217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7"/>
      <c r="Z127" s="217"/>
    </row>
    <row r="128">
      <c r="A128" s="283">
        <v>9.90687537150783E-5</v>
      </c>
      <c r="B128" s="274" t="s">
        <v>3356</v>
      </c>
      <c r="C128" s="217"/>
      <c r="D128" s="217"/>
      <c r="E128" s="219">
        <v>1.0</v>
      </c>
      <c r="F128" s="217"/>
      <c r="G128" s="217"/>
      <c r="H128" s="217"/>
      <c r="I128" s="217"/>
      <c r="J128" s="217"/>
      <c r="K128" s="217"/>
      <c r="L128" s="217"/>
      <c r="M128" s="217"/>
      <c r="N128" s="217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7"/>
      <c r="Z128" s="217"/>
    </row>
    <row r="129">
      <c r="A129" s="283">
        <v>9.90687537150783E-5</v>
      </c>
      <c r="B129" s="274" t="s">
        <v>3208</v>
      </c>
      <c r="C129" s="217"/>
      <c r="D129" s="217"/>
      <c r="E129" s="219">
        <v>1.0</v>
      </c>
      <c r="F129" s="217"/>
      <c r="G129" s="217"/>
      <c r="H129" s="217"/>
      <c r="I129" s="217"/>
      <c r="J129" s="217"/>
      <c r="K129" s="217"/>
      <c r="L129" s="217"/>
      <c r="M129" s="217"/>
      <c r="N129" s="217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7"/>
      <c r="Z129" s="217"/>
    </row>
    <row r="130">
      <c r="A130" s="283">
        <v>9.90687537150783E-5</v>
      </c>
      <c r="B130" s="274" t="s">
        <v>3335</v>
      </c>
      <c r="C130" s="217"/>
      <c r="D130" s="217"/>
      <c r="E130" s="219">
        <v>1.0</v>
      </c>
      <c r="F130" s="217"/>
      <c r="G130" s="217"/>
      <c r="H130" s="217"/>
      <c r="I130" s="217"/>
      <c r="J130" s="217"/>
      <c r="K130" s="217"/>
      <c r="L130" s="217"/>
      <c r="M130" s="217"/>
      <c r="N130" s="217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7"/>
      <c r="Z130" s="217"/>
    </row>
    <row r="131">
      <c r="A131" s="283">
        <v>9.90687537150783E-5</v>
      </c>
      <c r="B131" s="274" t="s">
        <v>6267</v>
      </c>
      <c r="C131" s="217"/>
      <c r="D131" s="217"/>
      <c r="E131" s="219">
        <v>1.0</v>
      </c>
      <c r="F131" s="217"/>
      <c r="G131" s="217"/>
      <c r="H131" s="217"/>
      <c r="I131" s="217"/>
      <c r="J131" s="217"/>
      <c r="K131" s="217"/>
      <c r="L131" s="217"/>
      <c r="M131" s="217"/>
      <c r="N131" s="217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7"/>
      <c r="Z131" s="217"/>
    </row>
    <row r="132">
      <c r="A132" s="283">
        <v>9.90687537150783E-5</v>
      </c>
      <c r="B132" s="274" t="s">
        <v>4855</v>
      </c>
      <c r="C132" s="217"/>
      <c r="D132" s="217"/>
      <c r="E132" s="219">
        <v>1.0</v>
      </c>
      <c r="F132" s="217"/>
      <c r="G132" s="217"/>
      <c r="H132" s="217"/>
      <c r="I132" s="217"/>
      <c r="J132" s="217"/>
      <c r="K132" s="217"/>
      <c r="L132" s="217"/>
      <c r="M132" s="217"/>
      <c r="N132" s="217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7"/>
      <c r="Z132" s="217"/>
    </row>
    <row r="133">
      <c r="A133" s="283">
        <v>9.90687537150783E-5</v>
      </c>
      <c r="B133" s="274" t="s">
        <v>3178</v>
      </c>
      <c r="C133" s="217"/>
      <c r="D133" s="217"/>
      <c r="E133" s="219">
        <v>1.0</v>
      </c>
      <c r="F133" s="217"/>
      <c r="G133" s="217"/>
      <c r="H133" s="217"/>
      <c r="I133" s="217"/>
      <c r="J133" s="217"/>
      <c r="K133" s="217"/>
      <c r="L133" s="217"/>
      <c r="M133" s="217"/>
      <c r="N133" s="217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7"/>
      <c r="Z133" s="217"/>
    </row>
    <row r="134">
      <c r="A134" s="283">
        <v>9.90687537150783E-5</v>
      </c>
      <c r="B134" s="274" t="s">
        <v>6268</v>
      </c>
      <c r="C134" s="217"/>
      <c r="D134" s="217"/>
      <c r="E134" s="219">
        <v>1.0</v>
      </c>
      <c r="F134" s="217"/>
      <c r="G134" s="217"/>
      <c r="H134" s="217"/>
      <c r="I134" s="217"/>
      <c r="J134" s="217"/>
      <c r="K134" s="217"/>
      <c r="L134" s="217"/>
      <c r="M134" s="217"/>
      <c r="N134" s="217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7"/>
      <c r="Z134" s="217"/>
    </row>
    <row r="135">
      <c r="A135" s="283">
        <v>9.90687537150783E-5</v>
      </c>
      <c r="B135" s="274" t="s">
        <v>6269</v>
      </c>
      <c r="C135" s="217"/>
      <c r="D135" s="217"/>
      <c r="E135" s="219">
        <v>1.0</v>
      </c>
      <c r="F135" s="217"/>
      <c r="G135" s="217"/>
      <c r="H135" s="217"/>
      <c r="I135" s="217"/>
      <c r="J135" s="217"/>
      <c r="K135" s="217"/>
      <c r="L135" s="217"/>
      <c r="M135" s="217"/>
      <c r="N135" s="217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7"/>
      <c r="Z135" s="217"/>
    </row>
    <row r="136">
      <c r="A136" s="283">
        <v>9.90687537150783E-5</v>
      </c>
      <c r="B136" s="274" t="s">
        <v>6270</v>
      </c>
      <c r="C136" s="217"/>
      <c r="D136" s="217"/>
      <c r="E136" s="219">
        <v>1.0</v>
      </c>
      <c r="F136" s="217"/>
      <c r="G136" s="217"/>
      <c r="H136" s="217"/>
      <c r="I136" s="217"/>
      <c r="J136" s="217"/>
      <c r="K136" s="217"/>
      <c r="L136" s="217"/>
      <c r="M136" s="217"/>
      <c r="N136" s="217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7"/>
      <c r="Z136" s="217"/>
    </row>
    <row r="137">
      <c r="A137" s="283">
        <v>9.90687537150783E-5</v>
      </c>
      <c r="B137" s="274" t="s">
        <v>6271</v>
      </c>
      <c r="C137" s="217"/>
      <c r="D137" s="217"/>
      <c r="E137" s="219">
        <v>1.0</v>
      </c>
      <c r="F137" s="217"/>
      <c r="G137" s="217"/>
      <c r="H137" s="217"/>
      <c r="I137" s="217"/>
      <c r="J137" s="217"/>
      <c r="K137" s="217"/>
      <c r="L137" s="217"/>
      <c r="M137" s="217"/>
      <c r="N137" s="217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>
      <c r="A138" s="283">
        <v>9.90687537150783E-5</v>
      </c>
      <c r="B138" s="274" t="s">
        <v>5920</v>
      </c>
      <c r="C138" s="217"/>
      <c r="D138" s="217"/>
      <c r="E138" s="219">
        <v>1.0</v>
      </c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>
      <c r="A139" s="283">
        <v>9.90687537150783E-5</v>
      </c>
      <c r="B139" s="274" t="s">
        <v>6273</v>
      </c>
      <c r="C139" s="217"/>
      <c r="D139" s="217"/>
      <c r="E139" s="219">
        <v>1.0</v>
      </c>
      <c r="F139" s="217"/>
      <c r="G139" s="217"/>
      <c r="H139" s="217"/>
      <c r="I139" s="217"/>
      <c r="J139" s="217"/>
      <c r="K139" s="217"/>
      <c r="L139" s="217"/>
      <c r="M139" s="217"/>
      <c r="N139" s="217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>
      <c r="A140" s="283">
        <v>9.90687537150783E-5</v>
      </c>
      <c r="B140" s="274" t="s">
        <v>573</v>
      </c>
      <c r="C140" s="217"/>
      <c r="D140" s="217"/>
      <c r="E140" s="219">
        <v>1.0</v>
      </c>
      <c r="F140" s="217"/>
      <c r="G140" s="217"/>
      <c r="H140" s="217"/>
      <c r="I140" s="217"/>
      <c r="J140" s="217"/>
      <c r="K140" s="217"/>
      <c r="L140" s="217"/>
      <c r="M140" s="217"/>
      <c r="N140" s="217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7"/>
      <c r="Z140" s="217"/>
    </row>
    <row r="141">
      <c r="A141" s="283">
        <v>9.90687537150783E-5</v>
      </c>
      <c r="B141" s="274" t="s">
        <v>3354</v>
      </c>
      <c r="C141" s="217"/>
      <c r="D141" s="217"/>
      <c r="E141" s="219">
        <v>1.0</v>
      </c>
      <c r="F141" s="217"/>
      <c r="G141" s="217"/>
      <c r="H141" s="217"/>
      <c r="I141" s="217"/>
      <c r="J141" s="217"/>
      <c r="K141" s="217"/>
      <c r="L141" s="217"/>
      <c r="M141" s="217"/>
      <c r="N141" s="217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7"/>
      <c r="Z141" s="217"/>
    </row>
    <row r="142">
      <c r="A142" s="283">
        <v>9.90687537150783E-5</v>
      </c>
      <c r="B142" s="274" t="s">
        <v>3212</v>
      </c>
      <c r="C142" s="217"/>
      <c r="D142" s="217"/>
      <c r="E142" s="219">
        <v>1.0</v>
      </c>
      <c r="F142" s="217"/>
      <c r="G142" s="217"/>
      <c r="H142" s="217"/>
      <c r="I142" s="217"/>
      <c r="J142" s="217"/>
      <c r="K142" s="217"/>
      <c r="L142" s="217"/>
      <c r="M142" s="217"/>
      <c r="N142" s="217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7"/>
      <c r="Z142" s="217"/>
    </row>
    <row r="143">
      <c r="A143" s="283">
        <v>9.90687537150783E-5</v>
      </c>
      <c r="B143" s="274" t="s">
        <v>3475</v>
      </c>
      <c r="C143" s="217"/>
      <c r="D143" s="217"/>
      <c r="E143" s="219">
        <v>1.0</v>
      </c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7"/>
      <c r="Z143" s="217"/>
    </row>
    <row r="144">
      <c r="A144" s="283">
        <v>9.90687537150783E-5</v>
      </c>
      <c r="B144" s="274" t="s">
        <v>3015</v>
      </c>
      <c r="C144" s="217"/>
      <c r="D144" s="217"/>
      <c r="E144" s="219">
        <v>1.0</v>
      </c>
      <c r="F144" s="217"/>
      <c r="G144" s="217"/>
      <c r="H144" s="217"/>
      <c r="I144" s="217"/>
      <c r="J144" s="217"/>
      <c r="K144" s="217"/>
      <c r="L144" s="217"/>
      <c r="M144" s="217"/>
      <c r="N144" s="217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7"/>
      <c r="Z144" s="217"/>
    </row>
    <row r="145">
      <c r="A145" s="283">
        <v>9.90687537150783E-5</v>
      </c>
      <c r="B145" s="274" t="s">
        <v>3318</v>
      </c>
      <c r="C145" s="217"/>
      <c r="D145" s="217"/>
      <c r="E145" s="219">
        <v>1.0</v>
      </c>
      <c r="F145" s="217"/>
      <c r="G145" s="217"/>
      <c r="H145" s="217"/>
      <c r="I145" s="217"/>
      <c r="J145" s="217"/>
      <c r="K145" s="217"/>
      <c r="L145" s="217"/>
      <c r="M145" s="217"/>
      <c r="N145" s="217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7"/>
      <c r="Z145" s="217"/>
    </row>
    <row r="146">
      <c r="A146" s="283">
        <v>9.90687537150783E-5</v>
      </c>
      <c r="B146" s="274" t="s">
        <v>5788</v>
      </c>
      <c r="C146" s="217"/>
      <c r="D146" s="217"/>
      <c r="E146" s="219">
        <v>1.0</v>
      </c>
      <c r="F146" s="217"/>
      <c r="G146" s="217"/>
      <c r="H146" s="217"/>
      <c r="I146" s="217"/>
      <c r="J146" s="217"/>
      <c r="K146" s="217"/>
      <c r="L146" s="217"/>
      <c r="M146" s="217"/>
      <c r="N146" s="217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7"/>
      <c r="Z146" s="217"/>
    </row>
    <row r="147">
      <c r="A147" s="283">
        <v>9.90687537150783E-5</v>
      </c>
      <c r="B147" s="274" t="s">
        <v>774</v>
      </c>
      <c r="C147" s="217"/>
      <c r="D147" s="217"/>
      <c r="E147" s="219">
        <v>1.0</v>
      </c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7"/>
      <c r="Z147" s="217"/>
    </row>
    <row r="148">
      <c r="A148" s="292"/>
      <c r="B148" s="293"/>
      <c r="C148" s="217"/>
      <c r="D148" s="217"/>
      <c r="E148" s="217"/>
      <c r="F148" s="217"/>
      <c r="G148" s="217"/>
      <c r="H148" s="217"/>
      <c r="I148" s="217"/>
      <c r="J148" s="217"/>
      <c r="K148" s="217"/>
      <c r="L148" s="217"/>
      <c r="M148" s="217"/>
      <c r="N148" s="217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7"/>
      <c r="Z148" s="217"/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3.71"/>
    <col customWidth="1" min="3" max="3" width="22.86"/>
  </cols>
  <sheetData>
    <row r="1">
      <c r="A1" s="274" t="s">
        <v>6165</v>
      </c>
      <c r="B1" s="274" t="s">
        <v>6166</v>
      </c>
      <c r="C1" s="219" t="s">
        <v>1</v>
      </c>
      <c r="D1" s="217"/>
      <c r="E1" s="219" t="s">
        <v>6167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</row>
    <row r="2">
      <c r="A2" s="274" t="s">
        <v>6168</v>
      </c>
      <c r="B2" s="274"/>
      <c r="C2" s="219"/>
      <c r="D2" s="217"/>
      <c r="E2" s="219">
        <v>68.0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283">
        <v>0.219</v>
      </c>
      <c r="B3" s="274" t="s">
        <v>352</v>
      </c>
      <c r="C3" s="219" t="s">
        <v>5571</v>
      </c>
      <c r="D3" s="217"/>
      <c r="E3" s="219">
        <v>3.0</v>
      </c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</row>
    <row r="4">
      <c r="A4" s="283">
        <v>0.202816656524385</v>
      </c>
      <c r="B4" s="274" t="s">
        <v>320</v>
      </c>
      <c r="C4" s="316" t="s">
        <v>6015</v>
      </c>
      <c r="D4" s="217"/>
      <c r="E4" s="219">
        <v>1.0</v>
      </c>
      <c r="F4" s="217"/>
      <c r="G4" s="294">
        <f>SUM(A4,A7,A8,A11,A13,A14,A16,A18,A21,A22,A24,A25,A26,A28,A29,A30,A31,A32,A33,A36,A37,A38,A44,A45,A46,A47,A48,A49,A50,A51,A51)</f>
        <v>0.4323624967</v>
      </c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</row>
    <row r="5">
      <c r="A5" s="283">
        <v>0.157176388768147</v>
      </c>
      <c r="B5" s="274" t="s">
        <v>78</v>
      </c>
      <c r="C5" s="319" t="s">
        <v>6012</v>
      </c>
      <c r="D5" s="217"/>
      <c r="E5" s="219">
        <v>1.0</v>
      </c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</row>
    <row r="6">
      <c r="A6" s="283">
        <v>0.107884899591411</v>
      </c>
      <c r="B6" s="274" t="s">
        <v>33</v>
      </c>
      <c r="C6" s="219" t="s">
        <v>5884</v>
      </c>
      <c r="D6" s="217"/>
      <c r="E6" s="219">
        <v>1.0</v>
      </c>
      <c r="F6" s="217"/>
      <c r="G6" s="294">
        <f>SUM(A3,A10,A12,A42,A43)</f>
        <v>0.2555122142</v>
      </c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</row>
    <row r="7">
      <c r="A7" s="283">
        <v>0.1065</v>
      </c>
      <c r="B7" s="274" t="s">
        <v>295</v>
      </c>
      <c r="C7" s="316" t="s">
        <v>5488</v>
      </c>
      <c r="D7" s="217"/>
      <c r="E7" s="219">
        <v>7.0</v>
      </c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</row>
    <row r="8">
      <c r="A8" s="283">
        <v>0.0683</v>
      </c>
      <c r="B8" s="274" t="s">
        <v>310</v>
      </c>
      <c r="C8" s="316" t="s">
        <v>6176</v>
      </c>
      <c r="D8" s="217"/>
      <c r="E8" s="219">
        <v>4.0</v>
      </c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</row>
    <row r="9">
      <c r="A9" s="283">
        <v>0.0306876467008606</v>
      </c>
      <c r="B9" s="274" t="s">
        <v>582</v>
      </c>
      <c r="C9" s="317" t="s">
        <v>6026</v>
      </c>
      <c r="D9" s="217"/>
      <c r="E9" s="219">
        <v>1.0</v>
      </c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>
      <c r="A10" s="283">
        <v>0.0211249239328871</v>
      </c>
      <c r="B10" s="274" t="s">
        <v>354</v>
      </c>
      <c r="C10" s="316" t="s">
        <v>6177</v>
      </c>
      <c r="D10" s="217"/>
      <c r="E10" s="219">
        <v>1.0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>
      <c r="A11" s="283">
        <v>0.0187777101625663</v>
      </c>
      <c r="B11" s="274" t="s">
        <v>303</v>
      </c>
      <c r="C11" s="316" t="s">
        <v>305</v>
      </c>
      <c r="D11" s="217"/>
      <c r="E11" s="219">
        <v>1.0</v>
      </c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>
      <c r="A12" s="283">
        <v>0.0152134225854125</v>
      </c>
      <c r="B12" s="274" t="s">
        <v>356</v>
      </c>
      <c r="C12" s="219" t="s">
        <v>6178</v>
      </c>
      <c r="D12" s="217"/>
      <c r="E12" s="219">
        <v>1.0</v>
      </c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</row>
    <row r="13">
      <c r="A13" s="285">
        <v>0.0128</v>
      </c>
      <c r="B13" s="287" t="s">
        <v>318</v>
      </c>
      <c r="C13" s="320" t="s">
        <v>6179</v>
      </c>
      <c r="D13" s="225"/>
      <c r="E13" s="224">
        <v>3.0</v>
      </c>
      <c r="F13" s="225"/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225"/>
      <c r="Z13" s="225"/>
    </row>
    <row r="14">
      <c r="A14" s="283">
        <v>0.00504216291402243</v>
      </c>
      <c r="B14" s="274" t="s">
        <v>2994</v>
      </c>
      <c r="C14" s="217"/>
      <c r="D14" s="217"/>
      <c r="E14" s="219">
        <v>1.0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</row>
    <row r="15">
      <c r="A15" s="283">
        <v>0.005</v>
      </c>
      <c r="B15" s="274" t="s">
        <v>3566</v>
      </c>
      <c r="C15" s="217"/>
      <c r="D15" s="217"/>
      <c r="E15" s="219">
        <v>2.0</v>
      </c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</row>
    <row r="16">
      <c r="A16" s="283">
        <v>0.00460749369729636</v>
      </c>
      <c r="B16" s="274" t="s">
        <v>3390</v>
      </c>
      <c r="C16" s="217"/>
      <c r="D16" s="217"/>
      <c r="E16" s="219">
        <v>1.0</v>
      </c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</row>
    <row r="17">
      <c r="A17" s="283">
        <v>0.00373815526384421</v>
      </c>
      <c r="B17" s="274" t="s">
        <v>82</v>
      </c>
      <c r="C17" s="217"/>
      <c r="D17" s="217"/>
      <c r="E17" s="219">
        <v>1.0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</row>
    <row r="18">
      <c r="A18" s="283">
        <v>0.003651221420499</v>
      </c>
      <c r="B18" s="274" t="s">
        <v>3033</v>
      </c>
      <c r="C18" s="217"/>
      <c r="D18" s="217"/>
      <c r="E18" s="219">
        <v>1.0</v>
      </c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</row>
    <row r="19">
      <c r="A19" s="283">
        <v>0.00252108145701121</v>
      </c>
      <c r="B19" s="274" t="s">
        <v>80</v>
      </c>
      <c r="C19" s="217"/>
      <c r="D19" s="217"/>
      <c r="E19" s="219">
        <v>1.0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</row>
    <row r="20">
      <c r="A20" s="283">
        <v>0.00234721377032079</v>
      </c>
      <c r="B20" s="274" t="s">
        <v>4375</v>
      </c>
      <c r="C20" s="217"/>
      <c r="D20" s="217"/>
      <c r="E20" s="219">
        <v>1.0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</row>
    <row r="21">
      <c r="A21" s="283">
        <v>0.00226027992697557</v>
      </c>
      <c r="B21" s="274" t="s">
        <v>4842</v>
      </c>
      <c r="C21" s="217"/>
      <c r="D21" s="217"/>
      <c r="E21" s="219">
        <v>1.0</v>
      </c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7"/>
      <c r="Z21" s="217"/>
    </row>
    <row r="22">
      <c r="A22" s="283">
        <v>0.00165174302355907</v>
      </c>
      <c r="B22" s="274" t="s">
        <v>3359</v>
      </c>
      <c r="C22" s="217"/>
      <c r="D22" s="217"/>
      <c r="E22" s="219">
        <v>1.0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</row>
    <row r="23">
      <c r="A23" s="283">
        <v>0.001217073806833</v>
      </c>
      <c r="B23" s="274" t="s">
        <v>518</v>
      </c>
      <c r="C23" s="217"/>
      <c r="D23" s="217"/>
      <c r="E23" s="219">
        <v>1.0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</row>
    <row r="24">
      <c r="A24" s="283">
        <v>0.001</v>
      </c>
      <c r="B24" s="274" t="s">
        <v>3406</v>
      </c>
      <c r="C24" s="217"/>
      <c r="D24" s="217"/>
      <c r="E24" s="219">
        <v>4.0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7"/>
      <c r="Z24" s="217"/>
    </row>
    <row r="25">
      <c r="A25" s="283">
        <v>9.56272276797357E-4</v>
      </c>
      <c r="B25" s="274" t="s">
        <v>276</v>
      </c>
      <c r="C25" s="217"/>
      <c r="D25" s="217"/>
      <c r="E25" s="219">
        <v>1.0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</row>
    <row r="26">
      <c r="A26" s="283">
        <v>7.82404590106929E-4</v>
      </c>
      <c r="B26" s="274" t="s">
        <v>3393</v>
      </c>
      <c r="C26" s="217"/>
      <c r="D26" s="217"/>
      <c r="E26" s="219">
        <v>1.0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</row>
    <row r="27">
      <c r="A27" s="283">
        <v>7.82404590106929E-4</v>
      </c>
      <c r="B27" s="274" t="s">
        <v>6045</v>
      </c>
      <c r="C27" s="217"/>
      <c r="D27" s="217"/>
      <c r="E27" s="219">
        <v>1.0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</row>
    <row r="28">
      <c r="A28" s="283">
        <v>4.34669216726071E-4</v>
      </c>
      <c r="B28" s="274" t="s">
        <v>301</v>
      </c>
      <c r="C28" s="217"/>
      <c r="D28" s="217"/>
      <c r="E28" s="219">
        <v>1.0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</row>
    <row r="29">
      <c r="A29" s="283">
        <v>3.47735373380857E-4</v>
      </c>
      <c r="B29" s="274" t="s">
        <v>6192</v>
      </c>
      <c r="C29" s="217"/>
      <c r="D29" s="217"/>
      <c r="E29" s="219">
        <v>1.0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</row>
    <row r="30">
      <c r="A30" s="283">
        <v>3.47735373380857E-4</v>
      </c>
      <c r="B30" s="274" t="s">
        <v>4842</v>
      </c>
      <c r="C30" s="217"/>
      <c r="D30" s="217"/>
      <c r="E30" s="219">
        <v>1.0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7"/>
      <c r="Z30" s="217"/>
    </row>
    <row r="31">
      <c r="A31" s="283">
        <v>2.60801530035643E-4</v>
      </c>
      <c r="B31" s="274" t="s">
        <v>6074</v>
      </c>
      <c r="C31" s="217"/>
      <c r="D31" s="217"/>
      <c r="E31" s="219">
        <v>1.0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</row>
    <row r="32">
      <c r="A32" s="283">
        <v>2.60801530035643E-4</v>
      </c>
      <c r="B32" s="274" t="s">
        <v>6120</v>
      </c>
      <c r="C32" s="217"/>
      <c r="D32" s="217"/>
      <c r="E32" s="219">
        <v>1.0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7"/>
      <c r="Z32" s="217"/>
    </row>
    <row r="33">
      <c r="A33" s="283">
        <v>2.60801530035643E-4</v>
      </c>
      <c r="B33" s="274" t="s">
        <v>301</v>
      </c>
      <c r="C33" s="217"/>
      <c r="D33" s="217"/>
      <c r="E33" s="219">
        <v>1.0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</row>
    <row r="34">
      <c r="A34" s="283">
        <v>1.73867686690429E-4</v>
      </c>
      <c r="B34" s="274" t="s">
        <v>6090</v>
      </c>
      <c r="C34" s="217"/>
      <c r="D34" s="217"/>
      <c r="E34" s="219">
        <v>1.0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</row>
    <row r="35">
      <c r="A35" s="283">
        <v>1.73867686690429E-4</v>
      </c>
      <c r="B35" s="274" t="s">
        <v>395</v>
      </c>
      <c r="C35" s="217"/>
      <c r="D35" s="217"/>
      <c r="E35" s="21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</row>
    <row r="36">
      <c r="A36" s="283">
        <v>1.73867686690429E-4</v>
      </c>
      <c r="B36" s="274" t="s">
        <v>6202</v>
      </c>
      <c r="C36" s="217"/>
      <c r="D36" s="217"/>
      <c r="E36" s="219">
        <v>1.0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</row>
    <row r="37">
      <c r="A37" s="283">
        <v>1.73867686690429E-4</v>
      </c>
      <c r="B37" s="274" t="s">
        <v>308</v>
      </c>
      <c r="C37" s="217"/>
      <c r="D37" s="217"/>
      <c r="E37" s="219">
        <v>1.0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</row>
    <row r="38">
      <c r="A38" s="283">
        <v>1.73867686690429E-4</v>
      </c>
      <c r="B38" s="274" t="s">
        <v>299</v>
      </c>
      <c r="C38" s="217"/>
      <c r="D38" s="217"/>
      <c r="E38" s="21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</row>
    <row r="39">
      <c r="A39" s="283">
        <v>1.73867686690429E-4</v>
      </c>
      <c r="B39" s="274" t="s">
        <v>6208</v>
      </c>
      <c r="C39" s="217"/>
      <c r="D39" s="217"/>
      <c r="E39" s="219">
        <v>1.0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</row>
    <row r="40">
      <c r="A40" s="283">
        <v>8.69338433452143E-5</v>
      </c>
      <c r="B40" s="274" t="s">
        <v>3011</v>
      </c>
      <c r="C40" s="217"/>
      <c r="D40" s="217"/>
      <c r="E40" s="219">
        <v>1.0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</row>
    <row r="41">
      <c r="A41" s="283">
        <v>8.69338433452143E-5</v>
      </c>
      <c r="B41" s="274" t="s">
        <v>6210</v>
      </c>
      <c r="C41" s="217"/>
      <c r="D41" s="217"/>
      <c r="E41" s="219">
        <v>1.0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</row>
    <row r="42">
      <c r="A42" s="283">
        <v>8.69338433452143E-5</v>
      </c>
      <c r="B42" s="274" t="s">
        <v>3346</v>
      </c>
      <c r="C42" s="217"/>
      <c r="D42" s="217"/>
      <c r="E42" s="219">
        <v>1.0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</row>
    <row r="43">
      <c r="A43" s="283">
        <v>8.69338433452143E-5</v>
      </c>
      <c r="B43" s="274" t="s">
        <v>3356</v>
      </c>
      <c r="C43" s="217"/>
      <c r="D43" s="217"/>
      <c r="E43" s="219">
        <v>1.0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</row>
    <row r="44">
      <c r="A44" s="283">
        <v>8.69338433452143E-5</v>
      </c>
      <c r="B44" s="274" t="s">
        <v>6211</v>
      </c>
      <c r="C44" s="217"/>
      <c r="D44" s="217"/>
      <c r="E44" s="219">
        <v>1.0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</row>
    <row r="45">
      <c r="A45" s="283">
        <v>8.69338433452143E-5</v>
      </c>
      <c r="B45" s="274" t="s">
        <v>6212</v>
      </c>
      <c r="C45" s="217"/>
      <c r="D45" s="217"/>
      <c r="E45" s="219">
        <v>1.0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</row>
    <row r="46">
      <c r="A46" s="283">
        <v>8.69338433452143E-5</v>
      </c>
      <c r="B46" s="274" t="s">
        <v>3407</v>
      </c>
      <c r="C46" s="217"/>
      <c r="D46" s="217"/>
      <c r="E46" s="219">
        <v>1.0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7"/>
      <c r="Z46" s="217"/>
    </row>
    <row r="47">
      <c r="A47" s="283">
        <v>8.69338433452143E-5</v>
      </c>
      <c r="B47" s="274" t="s">
        <v>4301</v>
      </c>
      <c r="C47" s="217"/>
      <c r="D47" s="217"/>
      <c r="E47" s="219">
        <v>1.0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7"/>
      <c r="Z47" s="217"/>
    </row>
    <row r="48">
      <c r="A48" s="283">
        <v>8.69338433452143E-5</v>
      </c>
      <c r="B48" s="274" t="s">
        <v>4850</v>
      </c>
      <c r="C48" s="217"/>
      <c r="D48" s="217"/>
      <c r="E48" s="219">
        <v>1.0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</row>
    <row r="49">
      <c r="A49" s="283">
        <v>8.69338433452143E-5</v>
      </c>
      <c r="B49" s="274" t="s">
        <v>4848</v>
      </c>
      <c r="C49" s="217"/>
      <c r="D49" s="217"/>
      <c r="E49" s="219">
        <v>1.0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7"/>
      <c r="Z49" s="217"/>
    </row>
    <row r="50">
      <c r="A50" s="283">
        <v>8.69338433452143E-5</v>
      </c>
      <c r="B50" s="274" t="s">
        <v>255</v>
      </c>
      <c r="C50" s="217"/>
      <c r="D50" s="217"/>
      <c r="E50" s="219">
        <v>1.0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</row>
    <row r="51">
      <c r="A51" s="283">
        <v>8.69338433452143E-5</v>
      </c>
      <c r="B51" s="274" t="s">
        <v>253</v>
      </c>
      <c r="C51" s="217"/>
      <c r="D51" s="217"/>
      <c r="E51" s="21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7"/>
      <c r="Z51" s="217"/>
    </row>
    <row r="52">
      <c r="A52" s="283">
        <v>8.69338433452143E-5</v>
      </c>
      <c r="B52" s="274" t="s">
        <v>247</v>
      </c>
      <c r="C52" s="217"/>
      <c r="D52" s="217"/>
      <c r="E52" s="219">
        <v>1.0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</row>
    <row r="53">
      <c r="A53" s="283">
        <v>8.69338433452143E-5</v>
      </c>
      <c r="B53" s="274" t="s">
        <v>3273</v>
      </c>
      <c r="C53" s="217"/>
      <c r="D53" s="217"/>
      <c r="E53" s="21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</row>
    <row r="54">
      <c r="A54" s="292"/>
      <c r="B54" s="293"/>
      <c r="C54" s="217"/>
      <c r="D54" s="217"/>
      <c r="E54" s="217"/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8.14"/>
    <col customWidth="1" min="3" max="3" width="21.43"/>
    <col customWidth="1" min="5" max="5" width="27.14"/>
  </cols>
  <sheetData>
    <row r="1">
      <c r="A1" s="299" t="s">
        <v>6180</v>
      </c>
      <c r="B1" s="274" t="s">
        <v>6181</v>
      </c>
      <c r="C1" s="310" t="s">
        <v>1</v>
      </c>
      <c r="D1" s="293"/>
      <c r="E1" s="310" t="s">
        <v>6182</v>
      </c>
    </row>
    <row r="2">
      <c r="A2" s="274" t="s">
        <v>647</v>
      </c>
      <c r="B2" s="274"/>
      <c r="C2" s="310"/>
      <c r="D2" s="293"/>
      <c r="E2" s="310">
        <v>233.0</v>
      </c>
    </row>
    <row r="3">
      <c r="A3" s="283">
        <v>0.1552</v>
      </c>
      <c r="B3" s="310" t="s">
        <v>532</v>
      </c>
      <c r="C3" s="274" t="s">
        <v>5805</v>
      </c>
      <c r="D3" s="293"/>
      <c r="E3" s="265">
        <v>1.0</v>
      </c>
    </row>
    <row r="4">
      <c r="A4" s="283">
        <v>0.0966</v>
      </c>
      <c r="B4" s="274" t="s">
        <v>221</v>
      </c>
      <c r="C4" s="274" t="s">
        <v>6155</v>
      </c>
      <c r="D4" s="293"/>
      <c r="E4" s="265">
        <v>1.0</v>
      </c>
    </row>
    <row r="5">
      <c r="A5" s="283">
        <v>0.0831</v>
      </c>
      <c r="B5" s="274" t="s">
        <v>465</v>
      </c>
      <c r="C5" s="274" t="s">
        <v>5819</v>
      </c>
      <c r="D5" s="293"/>
      <c r="E5" s="265">
        <v>3.0</v>
      </c>
    </row>
    <row r="6">
      <c r="A6" s="283">
        <v>0.0521</v>
      </c>
      <c r="B6" s="274" t="s">
        <v>78</v>
      </c>
      <c r="C6" s="310" t="s">
        <v>6183</v>
      </c>
      <c r="D6" s="293"/>
      <c r="E6" s="265">
        <v>1.0</v>
      </c>
    </row>
    <row r="7">
      <c r="A7" s="283">
        <v>0.0512</v>
      </c>
      <c r="B7" s="274" t="s">
        <v>204</v>
      </c>
      <c r="C7" s="274" t="s">
        <v>5812</v>
      </c>
      <c r="D7" s="293"/>
      <c r="E7" s="265">
        <v>1.0</v>
      </c>
    </row>
    <row r="8">
      <c r="A8" s="283">
        <v>0.0431</v>
      </c>
      <c r="B8" s="274" t="s">
        <v>352</v>
      </c>
      <c r="C8" s="310" t="s">
        <v>5571</v>
      </c>
      <c r="D8" s="293"/>
      <c r="E8" s="265">
        <v>4.0</v>
      </c>
    </row>
    <row r="9">
      <c r="A9" s="283">
        <v>0.0235</v>
      </c>
      <c r="B9" s="274" t="s">
        <v>629</v>
      </c>
      <c r="C9" s="274" t="s">
        <v>6161</v>
      </c>
      <c r="D9" s="293"/>
      <c r="E9" s="265">
        <v>2.0</v>
      </c>
    </row>
    <row r="10">
      <c r="A10" s="283">
        <v>0.0219</v>
      </c>
      <c r="B10" s="274" t="s">
        <v>45</v>
      </c>
      <c r="C10" s="310" t="s">
        <v>6184</v>
      </c>
      <c r="D10" s="293"/>
      <c r="E10" s="265">
        <v>1.0</v>
      </c>
    </row>
    <row r="11">
      <c r="A11" s="283">
        <v>0.0213</v>
      </c>
      <c r="B11" s="274" t="s">
        <v>124</v>
      </c>
      <c r="C11" s="310" t="s">
        <v>5298</v>
      </c>
      <c r="D11" s="293"/>
      <c r="E11" s="265">
        <v>1.0</v>
      </c>
    </row>
    <row r="12">
      <c r="A12" s="283">
        <v>0.0209</v>
      </c>
      <c r="B12" s="274" t="s">
        <v>580</v>
      </c>
      <c r="C12" s="310" t="s">
        <v>5441</v>
      </c>
      <c r="D12" s="293"/>
      <c r="E12" s="265">
        <v>1.0</v>
      </c>
    </row>
    <row r="13">
      <c r="A13" s="283">
        <v>0.0205</v>
      </c>
      <c r="B13" s="274" t="s">
        <v>511</v>
      </c>
      <c r="C13" s="310" t="s">
        <v>6119</v>
      </c>
      <c r="D13" s="293"/>
      <c r="E13" s="265">
        <v>3.0</v>
      </c>
    </row>
    <row r="14">
      <c r="A14" s="283">
        <v>0.0183</v>
      </c>
      <c r="B14" s="274" t="s">
        <v>452</v>
      </c>
      <c r="C14" s="310" t="s">
        <v>6185</v>
      </c>
      <c r="D14" s="293"/>
      <c r="E14" s="265">
        <v>1.0</v>
      </c>
    </row>
    <row r="15">
      <c r="A15" s="283">
        <v>0.0158</v>
      </c>
      <c r="B15" s="274" t="s">
        <v>582</v>
      </c>
      <c r="C15" s="310" t="s">
        <v>6186</v>
      </c>
      <c r="D15" s="293"/>
      <c r="E15" s="265">
        <v>1.0</v>
      </c>
    </row>
    <row r="16">
      <c r="A16" s="283">
        <v>0.0155</v>
      </c>
      <c r="B16" s="274" t="s">
        <v>625</v>
      </c>
      <c r="C16" s="310" t="s">
        <v>5939</v>
      </c>
      <c r="D16" s="293"/>
      <c r="E16" s="265">
        <v>1.0</v>
      </c>
    </row>
    <row r="17">
      <c r="A17" s="283">
        <v>0.0151</v>
      </c>
      <c r="B17" s="274" t="s">
        <v>364</v>
      </c>
      <c r="C17" s="310" t="s">
        <v>6187</v>
      </c>
      <c r="D17" s="293"/>
      <c r="E17" s="265">
        <v>1.0</v>
      </c>
    </row>
    <row r="18">
      <c r="A18" s="283">
        <v>0.014</v>
      </c>
      <c r="B18" s="274" t="s">
        <v>56</v>
      </c>
      <c r="C18" s="310" t="s">
        <v>6188</v>
      </c>
      <c r="D18" s="293"/>
      <c r="E18" s="265">
        <v>1.0</v>
      </c>
    </row>
    <row r="19">
      <c r="A19" s="283">
        <v>0.014</v>
      </c>
      <c r="B19" s="274" t="s">
        <v>603</v>
      </c>
      <c r="C19" s="274" t="s">
        <v>5441</v>
      </c>
      <c r="D19" s="293"/>
      <c r="E19" s="265">
        <v>3.0</v>
      </c>
    </row>
    <row r="20">
      <c r="A20" s="283">
        <v>0.0128</v>
      </c>
      <c r="B20" s="274" t="s">
        <v>233</v>
      </c>
      <c r="C20" s="310" t="s">
        <v>6027</v>
      </c>
      <c r="D20" s="293"/>
      <c r="E20" s="265">
        <v>1.0</v>
      </c>
    </row>
    <row r="21">
      <c r="A21" s="283">
        <v>0.0119</v>
      </c>
      <c r="B21" s="274" t="s">
        <v>42</v>
      </c>
      <c r="C21" s="310" t="s">
        <v>6189</v>
      </c>
      <c r="D21" s="293"/>
      <c r="E21" s="265">
        <v>1.0</v>
      </c>
    </row>
    <row r="22">
      <c r="A22" s="283">
        <v>0.0113</v>
      </c>
      <c r="B22" s="274" t="s">
        <v>586</v>
      </c>
      <c r="C22" s="310" t="s">
        <v>6190</v>
      </c>
      <c r="D22" s="293"/>
      <c r="E22" s="265">
        <v>3.0</v>
      </c>
    </row>
    <row r="23">
      <c r="A23" s="285">
        <v>0.0101</v>
      </c>
      <c r="B23" s="287" t="s">
        <v>448</v>
      </c>
      <c r="C23" s="323" t="s">
        <v>6191</v>
      </c>
      <c r="D23" s="324"/>
      <c r="E23" s="325">
        <v>3.0</v>
      </c>
    </row>
    <row r="24">
      <c r="A24" s="283">
        <v>0.0093</v>
      </c>
      <c r="B24" s="274" t="s">
        <v>295</v>
      </c>
      <c r="C24" s="293"/>
      <c r="D24" s="293"/>
      <c r="E24" s="265">
        <v>3.0</v>
      </c>
    </row>
    <row r="25">
      <c r="A25" s="283">
        <v>0.0092</v>
      </c>
      <c r="B25" s="274" t="s">
        <v>6194</v>
      </c>
      <c r="C25" s="293"/>
      <c r="D25" s="293"/>
      <c r="E25" s="265">
        <v>1.0</v>
      </c>
    </row>
    <row r="26">
      <c r="A26" s="283">
        <v>0.0092</v>
      </c>
      <c r="B26" s="274" t="s">
        <v>117</v>
      </c>
      <c r="C26" s="293"/>
      <c r="D26" s="293"/>
      <c r="E26" s="265">
        <v>9.0</v>
      </c>
    </row>
    <row r="27">
      <c r="A27" s="283">
        <v>0.0081</v>
      </c>
      <c r="B27" s="274" t="s">
        <v>6195</v>
      </c>
      <c r="C27" s="293"/>
      <c r="D27" s="293"/>
      <c r="E27" s="265">
        <v>1.0</v>
      </c>
    </row>
    <row r="28">
      <c r="A28" s="283">
        <v>0.008</v>
      </c>
      <c r="B28" s="274" t="s">
        <v>181</v>
      </c>
      <c r="C28" s="293"/>
      <c r="D28" s="293"/>
      <c r="E28" s="265">
        <v>1.0</v>
      </c>
    </row>
    <row r="29">
      <c r="A29" s="283">
        <v>0.0071</v>
      </c>
      <c r="B29" s="274" t="s">
        <v>6196</v>
      </c>
      <c r="C29" s="293"/>
      <c r="D29" s="293"/>
      <c r="E29" s="265">
        <v>1.0</v>
      </c>
    </row>
    <row r="30">
      <c r="A30" s="283">
        <v>0.0071</v>
      </c>
      <c r="B30" s="274" t="s">
        <v>5921</v>
      </c>
      <c r="C30" s="293"/>
      <c r="D30" s="293"/>
      <c r="E30" s="265">
        <v>1.0</v>
      </c>
    </row>
    <row r="31">
      <c r="A31" s="283">
        <v>0.0071</v>
      </c>
      <c r="B31" s="274" t="s">
        <v>454</v>
      </c>
      <c r="C31" s="293"/>
      <c r="D31" s="293"/>
      <c r="E31" s="265">
        <v>4.0</v>
      </c>
    </row>
    <row r="32">
      <c r="A32" s="283">
        <v>0.0065</v>
      </c>
      <c r="B32" s="274" t="s">
        <v>4828</v>
      </c>
      <c r="C32" s="293"/>
      <c r="D32" s="293"/>
      <c r="E32" s="265">
        <v>2.0</v>
      </c>
    </row>
    <row r="33">
      <c r="A33" s="283">
        <v>0.0065</v>
      </c>
      <c r="B33" s="274" t="s">
        <v>299</v>
      </c>
      <c r="C33" s="293"/>
      <c r="D33" s="293"/>
      <c r="E33" s="265">
        <v>2.0</v>
      </c>
    </row>
    <row r="34">
      <c r="A34" s="283">
        <v>0.0062</v>
      </c>
      <c r="B34" s="274" t="s">
        <v>115</v>
      </c>
      <c r="C34" s="293"/>
      <c r="D34" s="293"/>
      <c r="E34" s="265">
        <v>3.0</v>
      </c>
    </row>
    <row r="35">
      <c r="A35" s="283">
        <v>0.0062</v>
      </c>
      <c r="B35" s="274" t="s">
        <v>3381</v>
      </c>
      <c r="C35" s="293"/>
      <c r="D35" s="293"/>
      <c r="E35" s="265">
        <v>1.0</v>
      </c>
    </row>
    <row r="36">
      <c r="A36" s="283">
        <v>0.0062</v>
      </c>
      <c r="B36" s="274" t="s">
        <v>6197</v>
      </c>
      <c r="C36" s="293"/>
      <c r="D36" s="293"/>
      <c r="E36" s="265">
        <v>3.0</v>
      </c>
    </row>
    <row r="37">
      <c r="A37" s="283">
        <v>0.0061</v>
      </c>
      <c r="B37" s="274" t="s">
        <v>6198</v>
      </c>
      <c r="C37" s="293"/>
      <c r="D37" s="293"/>
      <c r="E37" s="265">
        <v>1.0</v>
      </c>
    </row>
    <row r="38">
      <c r="A38" s="283">
        <v>0.0061</v>
      </c>
      <c r="B38" s="274" t="s">
        <v>4010</v>
      </c>
      <c r="C38" s="293"/>
      <c r="D38" s="293"/>
      <c r="E38" s="265">
        <v>4.0</v>
      </c>
    </row>
    <row r="39">
      <c r="A39" s="283">
        <v>0.0061</v>
      </c>
      <c r="B39" s="274" t="s">
        <v>6199</v>
      </c>
      <c r="C39" s="293"/>
      <c r="D39" s="293"/>
      <c r="E39" s="265">
        <v>1.0</v>
      </c>
    </row>
    <row r="40">
      <c r="A40" s="283">
        <v>0.006</v>
      </c>
      <c r="B40" s="274" t="s">
        <v>397</v>
      </c>
      <c r="C40" s="293"/>
      <c r="D40" s="293"/>
      <c r="E40" s="265">
        <v>1.0</v>
      </c>
    </row>
    <row r="41">
      <c r="A41" s="283">
        <v>0.0056</v>
      </c>
      <c r="B41" s="274" t="s">
        <v>356</v>
      </c>
      <c r="C41" s="293"/>
      <c r="D41" s="293"/>
      <c r="E41" s="265">
        <v>1.0</v>
      </c>
    </row>
    <row r="42">
      <c r="A42" s="283">
        <v>0.0054</v>
      </c>
      <c r="B42" s="274" t="s">
        <v>6200</v>
      </c>
      <c r="C42" s="293"/>
      <c r="D42" s="293"/>
      <c r="E42" s="265">
        <v>2.0</v>
      </c>
    </row>
    <row r="43">
      <c r="A43" s="283">
        <v>0.0052</v>
      </c>
      <c r="B43" s="274" t="s">
        <v>6201</v>
      </c>
      <c r="C43" s="293"/>
      <c r="D43" s="293"/>
      <c r="E43" s="265">
        <v>1.0</v>
      </c>
    </row>
    <row r="44">
      <c r="A44" s="283">
        <v>0.0051</v>
      </c>
      <c r="B44" s="274" t="s">
        <v>4687</v>
      </c>
      <c r="C44" s="293"/>
      <c r="D44" s="293"/>
      <c r="E44" s="265">
        <v>1.0</v>
      </c>
    </row>
    <row r="45">
      <c r="A45" s="283">
        <v>0.005</v>
      </c>
      <c r="B45" s="274" t="s">
        <v>520</v>
      </c>
      <c r="C45" s="293"/>
      <c r="D45" s="293"/>
      <c r="E45" s="265">
        <v>1.0</v>
      </c>
    </row>
    <row r="46">
      <c r="A46" s="283">
        <v>0.005</v>
      </c>
      <c r="B46" s="274" t="s">
        <v>3015</v>
      </c>
      <c r="C46" s="293"/>
      <c r="D46" s="293"/>
      <c r="E46" s="265">
        <v>3.0</v>
      </c>
    </row>
    <row r="47">
      <c r="A47" s="283">
        <v>0.0049</v>
      </c>
      <c r="B47" s="274" t="s">
        <v>604</v>
      </c>
      <c r="C47" s="293"/>
      <c r="D47" s="293"/>
      <c r="E47" s="265">
        <v>1.0</v>
      </c>
    </row>
    <row r="48">
      <c r="A48" s="283">
        <v>0.0046</v>
      </c>
      <c r="B48" s="274" t="s">
        <v>6203</v>
      </c>
      <c r="C48" s="293"/>
      <c r="D48" s="293"/>
      <c r="E48" s="265">
        <v>1.0</v>
      </c>
    </row>
    <row r="49">
      <c r="A49" s="283">
        <v>0.0045</v>
      </c>
      <c r="B49" s="274" t="s">
        <v>3952</v>
      </c>
      <c r="C49" s="293"/>
      <c r="D49" s="293"/>
      <c r="E49" s="265">
        <v>2.0</v>
      </c>
    </row>
    <row r="50">
      <c r="A50" s="283">
        <v>0.004</v>
      </c>
      <c r="B50" s="274" t="s">
        <v>6204</v>
      </c>
      <c r="C50" s="293"/>
      <c r="D50" s="293"/>
      <c r="E50" s="265">
        <v>1.0</v>
      </c>
    </row>
    <row r="51">
      <c r="A51" s="283">
        <v>0.0039</v>
      </c>
      <c r="B51" s="274" t="s">
        <v>785</v>
      </c>
      <c r="C51" s="293"/>
      <c r="D51" s="293"/>
      <c r="E51" s="265">
        <v>1.0</v>
      </c>
    </row>
    <row r="52">
      <c r="A52" s="283">
        <v>0.0038</v>
      </c>
      <c r="B52" s="274" t="s">
        <v>6205</v>
      </c>
      <c r="C52" s="293"/>
      <c r="D52" s="293"/>
      <c r="E52" s="265">
        <v>1.0</v>
      </c>
    </row>
    <row r="53">
      <c r="A53" s="283">
        <v>0.0036</v>
      </c>
      <c r="B53" s="274" t="s">
        <v>6206</v>
      </c>
      <c r="C53" s="293"/>
      <c r="D53" s="293"/>
      <c r="E53" s="265">
        <v>1.0</v>
      </c>
    </row>
    <row r="54">
      <c r="A54" s="283">
        <v>0.0035</v>
      </c>
      <c r="B54" s="274" t="s">
        <v>5721</v>
      </c>
      <c r="C54" s="293"/>
      <c r="D54" s="293"/>
      <c r="E54" s="265">
        <v>2.0</v>
      </c>
    </row>
    <row r="55">
      <c r="A55" s="283">
        <v>0.0033</v>
      </c>
      <c r="B55" s="274" t="s">
        <v>6207</v>
      </c>
      <c r="C55" s="293"/>
      <c r="D55" s="293"/>
      <c r="E55" s="265">
        <v>1.0</v>
      </c>
    </row>
    <row r="56">
      <c r="A56" s="283">
        <v>0.0032</v>
      </c>
      <c r="B56" s="274" t="s">
        <v>3128</v>
      </c>
      <c r="C56" s="293"/>
      <c r="D56" s="293"/>
      <c r="E56" s="265">
        <v>1.0</v>
      </c>
    </row>
    <row r="57">
      <c r="A57" s="283">
        <v>0.0031</v>
      </c>
      <c r="B57" s="274" t="s">
        <v>3011</v>
      </c>
      <c r="C57" s="293"/>
      <c r="D57" s="293"/>
      <c r="E57" s="265">
        <v>1.0</v>
      </c>
    </row>
    <row r="58">
      <c r="A58" s="283">
        <v>0.003</v>
      </c>
      <c r="B58" s="274" t="s">
        <v>369</v>
      </c>
      <c r="C58" s="293"/>
      <c r="D58" s="293"/>
      <c r="E58" s="265">
        <v>1.0</v>
      </c>
    </row>
    <row r="59">
      <c r="A59" s="283">
        <v>0.003</v>
      </c>
      <c r="B59" s="274" t="s">
        <v>2975</v>
      </c>
      <c r="C59" s="293"/>
      <c r="D59" s="293"/>
      <c r="E59" s="265">
        <v>1.0</v>
      </c>
    </row>
    <row r="60">
      <c r="A60" s="283">
        <v>0.0029</v>
      </c>
      <c r="B60" s="274" t="s">
        <v>4484</v>
      </c>
      <c r="C60" s="293"/>
      <c r="D60" s="293"/>
      <c r="E60" s="265">
        <v>1.0</v>
      </c>
    </row>
    <row r="61">
      <c r="A61" s="283">
        <v>0.0027</v>
      </c>
      <c r="B61" s="274" t="s">
        <v>113</v>
      </c>
      <c r="C61" s="293"/>
      <c r="D61" s="293"/>
      <c r="E61" s="265">
        <v>3.0</v>
      </c>
    </row>
    <row r="62">
      <c r="A62" s="283">
        <v>0.0027</v>
      </c>
      <c r="B62" s="274" t="s">
        <v>3249</v>
      </c>
      <c r="C62" s="293"/>
      <c r="D62" s="293"/>
      <c r="E62" s="265">
        <v>1.0</v>
      </c>
    </row>
    <row r="63">
      <c r="A63" s="283">
        <v>0.0027</v>
      </c>
      <c r="B63" s="274" t="s">
        <v>3709</v>
      </c>
      <c r="C63" s="293"/>
      <c r="D63" s="293"/>
      <c r="E63" s="265">
        <v>1.0</v>
      </c>
    </row>
    <row r="64">
      <c r="A64" s="283">
        <v>0.0025</v>
      </c>
      <c r="B64" s="274" t="s">
        <v>268</v>
      </c>
      <c r="C64" s="293"/>
      <c r="D64" s="293"/>
      <c r="E64" s="265">
        <v>1.0</v>
      </c>
    </row>
    <row r="65">
      <c r="A65" s="283">
        <v>0.0024</v>
      </c>
      <c r="B65" s="274" t="s">
        <v>6209</v>
      </c>
      <c r="C65" s="293"/>
      <c r="D65" s="293"/>
      <c r="E65" s="265">
        <v>1.0</v>
      </c>
    </row>
    <row r="66">
      <c r="A66" s="283">
        <v>0.0023</v>
      </c>
      <c r="B66" s="274" t="s">
        <v>310</v>
      </c>
      <c r="C66" s="293"/>
      <c r="D66" s="293"/>
      <c r="E66" s="265">
        <v>1.0</v>
      </c>
    </row>
    <row r="67">
      <c r="A67" s="283">
        <v>0.0023</v>
      </c>
      <c r="B67" s="274" t="s">
        <v>6070</v>
      </c>
      <c r="C67" s="293"/>
      <c r="D67" s="293"/>
      <c r="E67" s="265">
        <v>1.0</v>
      </c>
    </row>
    <row r="68">
      <c r="A68" s="283">
        <v>0.0021</v>
      </c>
      <c r="B68" s="274" t="s">
        <v>376</v>
      </c>
      <c r="C68" s="293"/>
      <c r="D68" s="293"/>
      <c r="E68" s="265">
        <v>2.0</v>
      </c>
    </row>
    <row r="69">
      <c r="A69" s="283">
        <v>0.0021</v>
      </c>
      <c r="B69" s="274" t="s">
        <v>423</v>
      </c>
      <c r="C69" s="293"/>
      <c r="D69" s="293"/>
      <c r="E69" s="265">
        <v>1.0</v>
      </c>
    </row>
    <row r="70">
      <c r="A70" s="283">
        <v>0.002</v>
      </c>
      <c r="B70" s="274" t="s">
        <v>3656</v>
      </c>
      <c r="C70" s="293"/>
      <c r="D70" s="293"/>
      <c r="E70" s="265">
        <v>1.0</v>
      </c>
    </row>
    <row r="71">
      <c r="A71" s="283">
        <v>0.0019</v>
      </c>
      <c r="B71" s="274" t="s">
        <v>774</v>
      </c>
      <c r="C71" s="293"/>
      <c r="D71" s="293"/>
      <c r="E71" s="265">
        <v>1.0</v>
      </c>
    </row>
    <row r="72">
      <c r="A72" s="283">
        <v>0.0017</v>
      </c>
      <c r="B72" s="274" t="s">
        <v>206</v>
      </c>
      <c r="C72" s="293"/>
      <c r="D72" s="293"/>
      <c r="E72" s="265">
        <v>1.0</v>
      </c>
    </row>
    <row r="73">
      <c r="A73" s="283">
        <v>0.0016</v>
      </c>
      <c r="B73" s="274" t="s">
        <v>80</v>
      </c>
      <c r="C73" s="293"/>
      <c r="D73" s="293"/>
      <c r="E73" s="265">
        <v>1.0</v>
      </c>
    </row>
    <row r="74">
      <c r="A74" s="283">
        <v>0.0016</v>
      </c>
      <c r="B74" s="274" t="s">
        <v>354</v>
      </c>
      <c r="C74" s="293"/>
      <c r="D74" s="293"/>
      <c r="E74" s="265">
        <v>1.0</v>
      </c>
    </row>
    <row r="75">
      <c r="A75" s="283">
        <v>0.0016</v>
      </c>
      <c r="B75" s="274" t="s">
        <v>6193</v>
      </c>
      <c r="C75" s="293"/>
      <c r="D75" s="293"/>
      <c r="E75" s="265">
        <v>1.0</v>
      </c>
    </row>
    <row r="76">
      <c r="A76" s="283">
        <v>0.0016</v>
      </c>
      <c r="B76" s="274" t="s">
        <v>2983</v>
      </c>
      <c r="C76" s="293"/>
      <c r="D76" s="293"/>
      <c r="E76" s="265">
        <v>1.0</v>
      </c>
    </row>
    <row r="77">
      <c r="A77" s="283">
        <v>0.0015</v>
      </c>
      <c r="B77" s="274" t="s">
        <v>231</v>
      </c>
      <c r="C77" s="293"/>
      <c r="D77" s="293"/>
      <c r="E77" s="265">
        <v>2.0</v>
      </c>
    </row>
    <row r="78">
      <c r="A78" s="283">
        <v>0.0014</v>
      </c>
      <c r="B78" s="274" t="s">
        <v>3499</v>
      </c>
      <c r="C78" s="293"/>
      <c r="D78" s="293"/>
      <c r="E78" s="265">
        <v>2.0</v>
      </c>
    </row>
    <row r="79">
      <c r="A79" s="283">
        <v>0.0013</v>
      </c>
      <c r="B79" s="274" t="s">
        <v>6213</v>
      </c>
      <c r="C79" s="293"/>
      <c r="D79" s="293"/>
      <c r="E79" s="265">
        <v>1.0</v>
      </c>
    </row>
    <row r="80">
      <c r="A80" s="283">
        <v>0.0012</v>
      </c>
      <c r="B80" s="274" t="s">
        <v>6214</v>
      </c>
      <c r="C80" s="293"/>
      <c r="D80" s="293"/>
      <c r="E80" s="265">
        <v>1.0</v>
      </c>
    </row>
    <row r="81">
      <c r="A81" s="283">
        <v>0.0012</v>
      </c>
      <c r="B81" s="274" t="s">
        <v>6215</v>
      </c>
      <c r="C81" s="293"/>
      <c r="D81" s="293"/>
      <c r="E81" s="265">
        <v>1.0</v>
      </c>
    </row>
    <row r="82">
      <c r="A82" s="283">
        <v>0.0012</v>
      </c>
      <c r="B82" s="274" t="s">
        <v>6217</v>
      </c>
      <c r="C82" s="293"/>
      <c r="D82" s="293"/>
      <c r="E82" s="265">
        <v>1.0</v>
      </c>
    </row>
    <row r="83">
      <c r="A83" s="283">
        <v>0.0011</v>
      </c>
      <c r="B83" s="274" t="s">
        <v>6218</v>
      </c>
      <c r="C83" s="293"/>
      <c r="D83" s="293"/>
      <c r="E83" s="265">
        <v>1.0</v>
      </c>
    </row>
    <row r="84">
      <c r="A84" s="283">
        <v>0.001</v>
      </c>
      <c r="B84" s="274" t="s">
        <v>168</v>
      </c>
      <c r="C84" s="293"/>
      <c r="D84" s="293"/>
      <c r="E84" s="265">
        <v>1.0</v>
      </c>
    </row>
    <row r="85">
      <c r="A85" s="283">
        <v>0.001</v>
      </c>
      <c r="B85" s="274" t="s">
        <v>6219</v>
      </c>
      <c r="C85" s="293"/>
      <c r="D85" s="293"/>
      <c r="E85" s="265">
        <v>1.0</v>
      </c>
    </row>
    <row r="86">
      <c r="A86" s="283">
        <v>9.0E-4</v>
      </c>
      <c r="B86" s="274" t="s">
        <v>38</v>
      </c>
      <c r="C86" s="293"/>
      <c r="D86" s="293"/>
      <c r="E86" s="265">
        <v>1.0</v>
      </c>
    </row>
    <row r="87">
      <c r="A87" s="283">
        <v>9.0E-4</v>
      </c>
      <c r="B87" s="274" t="s">
        <v>2965</v>
      </c>
      <c r="C87" s="293"/>
      <c r="D87" s="293"/>
      <c r="E87" s="265">
        <v>1.0</v>
      </c>
    </row>
    <row r="88">
      <c r="A88" s="283">
        <v>9.0E-4</v>
      </c>
      <c r="B88" s="274" t="s">
        <v>3719</v>
      </c>
      <c r="C88" s="293"/>
      <c r="D88" s="293"/>
      <c r="E88" s="265">
        <v>1.0</v>
      </c>
    </row>
    <row r="89">
      <c r="A89" s="283">
        <v>9.0E-4</v>
      </c>
      <c r="B89" s="274" t="s">
        <v>380</v>
      </c>
      <c r="C89" s="293"/>
      <c r="D89" s="293"/>
      <c r="E89" s="265">
        <v>1.0</v>
      </c>
    </row>
    <row r="90">
      <c r="A90" s="283">
        <v>8.0E-4</v>
      </c>
      <c r="B90" s="274" t="s">
        <v>3315</v>
      </c>
      <c r="C90" s="293"/>
      <c r="D90" s="293"/>
      <c r="E90" s="265">
        <v>1.0</v>
      </c>
    </row>
    <row r="91">
      <c r="A91" s="283">
        <v>8.0E-4</v>
      </c>
      <c r="B91" s="274" t="s">
        <v>589</v>
      </c>
      <c r="C91" s="293"/>
      <c r="D91" s="293"/>
      <c r="E91" s="265">
        <v>1.0</v>
      </c>
    </row>
    <row r="92">
      <c r="A92" s="283">
        <v>7.0E-4</v>
      </c>
      <c r="B92" s="274" t="s">
        <v>3390</v>
      </c>
      <c r="C92" s="293"/>
      <c r="D92" s="293"/>
      <c r="E92" s="265">
        <v>1.0</v>
      </c>
    </row>
    <row r="93">
      <c r="A93" s="283">
        <v>7.0E-4</v>
      </c>
      <c r="B93" s="274" t="s">
        <v>320</v>
      </c>
      <c r="C93" s="293"/>
      <c r="D93" s="293"/>
      <c r="E93" s="265">
        <v>1.0</v>
      </c>
    </row>
    <row r="94">
      <c r="A94" s="283">
        <v>6.0E-4</v>
      </c>
      <c r="B94" s="274" t="s">
        <v>6221</v>
      </c>
      <c r="C94" s="293"/>
      <c r="D94" s="293"/>
      <c r="E94" s="265">
        <v>1.0</v>
      </c>
    </row>
    <row r="95">
      <c r="A95" s="283">
        <v>6.0E-4</v>
      </c>
      <c r="B95" s="274" t="s">
        <v>4396</v>
      </c>
      <c r="C95" s="293"/>
      <c r="D95" s="293"/>
      <c r="E95" s="265">
        <v>1.0</v>
      </c>
    </row>
    <row r="96">
      <c r="A96" s="283">
        <v>6.0E-4</v>
      </c>
      <c r="B96" s="274" t="s">
        <v>229</v>
      </c>
      <c r="C96" s="293"/>
      <c r="D96" s="293"/>
      <c r="E96" s="265">
        <v>1.0</v>
      </c>
    </row>
    <row r="97">
      <c r="A97" s="283">
        <v>6.0E-4</v>
      </c>
      <c r="B97" s="274" t="s">
        <v>6222</v>
      </c>
      <c r="C97" s="293"/>
      <c r="D97" s="293"/>
      <c r="E97" s="265">
        <v>1.0</v>
      </c>
    </row>
    <row r="98">
      <c r="A98" s="283">
        <v>6.0E-4</v>
      </c>
      <c r="B98" s="274" t="s">
        <v>440</v>
      </c>
      <c r="C98" s="293"/>
      <c r="D98" s="293"/>
      <c r="E98" s="265">
        <v>1.0</v>
      </c>
    </row>
    <row r="99">
      <c r="A99" s="283">
        <v>5.0E-4</v>
      </c>
      <c r="B99" s="274" t="s">
        <v>6224</v>
      </c>
      <c r="C99" s="293"/>
      <c r="D99" s="293"/>
      <c r="E99" s="265">
        <v>1.0</v>
      </c>
    </row>
    <row r="100">
      <c r="A100" s="283">
        <v>5.0E-4</v>
      </c>
      <c r="B100" s="274" t="s">
        <v>3654</v>
      </c>
      <c r="C100" s="293"/>
      <c r="D100" s="293"/>
      <c r="E100" s="265">
        <v>1.0</v>
      </c>
    </row>
    <row r="101">
      <c r="A101" s="283">
        <v>5.0E-4</v>
      </c>
      <c r="B101" s="274" t="s">
        <v>4476</v>
      </c>
      <c r="C101" s="293"/>
      <c r="D101" s="293"/>
      <c r="E101" s="265">
        <v>1.0</v>
      </c>
    </row>
    <row r="102">
      <c r="A102" s="283">
        <v>5.0E-4</v>
      </c>
      <c r="B102" s="274" t="s">
        <v>378</v>
      </c>
      <c r="C102" s="293"/>
      <c r="D102" s="293"/>
      <c r="E102" s="265">
        <v>1.0</v>
      </c>
    </row>
    <row r="103">
      <c r="A103" s="283">
        <v>4.0E-4</v>
      </c>
      <c r="B103" s="274" t="s">
        <v>3391</v>
      </c>
      <c r="C103" s="293"/>
      <c r="D103" s="293"/>
      <c r="E103" s="265">
        <v>1.0</v>
      </c>
    </row>
    <row r="104">
      <c r="A104" s="283">
        <v>4.0E-4</v>
      </c>
      <c r="B104" s="274" t="s">
        <v>6226</v>
      </c>
      <c r="C104" s="293"/>
      <c r="D104" s="293"/>
      <c r="E104" s="265">
        <v>2.0</v>
      </c>
    </row>
    <row r="105">
      <c r="A105" s="283">
        <v>4.0E-4</v>
      </c>
      <c r="B105" s="274" t="s">
        <v>2969</v>
      </c>
      <c r="C105" s="293"/>
      <c r="D105" s="293"/>
      <c r="E105" s="265">
        <v>3.0</v>
      </c>
    </row>
    <row r="106">
      <c r="A106" s="283">
        <v>4.0E-4</v>
      </c>
      <c r="B106" s="274" t="s">
        <v>3126</v>
      </c>
      <c r="C106" s="293"/>
      <c r="D106" s="293"/>
      <c r="E106" s="265">
        <v>1.0</v>
      </c>
    </row>
    <row r="107">
      <c r="A107" s="283">
        <v>4.0E-4</v>
      </c>
      <c r="B107" s="274" t="s">
        <v>623</v>
      </c>
      <c r="C107" s="293"/>
      <c r="D107" s="293"/>
      <c r="E107" s="265">
        <v>2.0</v>
      </c>
    </row>
    <row r="108">
      <c r="A108" s="283">
        <v>3.0E-4</v>
      </c>
      <c r="B108" s="274" t="s">
        <v>126</v>
      </c>
      <c r="C108" s="293"/>
      <c r="D108" s="293"/>
      <c r="E108" s="265">
        <v>2.0</v>
      </c>
    </row>
    <row r="109">
      <c r="A109" s="283">
        <v>3.0E-4</v>
      </c>
      <c r="B109" s="274" t="s">
        <v>4455</v>
      </c>
      <c r="C109" s="293"/>
      <c r="D109" s="293"/>
      <c r="E109" s="265">
        <v>1.0</v>
      </c>
    </row>
    <row r="110">
      <c r="A110" s="283">
        <v>3.0E-4</v>
      </c>
      <c r="B110" s="274" t="s">
        <v>405</v>
      </c>
      <c r="C110" s="293"/>
      <c r="D110" s="293"/>
      <c r="E110" s="265">
        <v>2.0</v>
      </c>
    </row>
    <row r="111">
      <c r="A111" s="283">
        <v>3.0E-4</v>
      </c>
      <c r="B111" s="274" t="s">
        <v>469</v>
      </c>
      <c r="C111" s="293"/>
      <c r="D111" s="293"/>
      <c r="E111" s="265">
        <v>1.0</v>
      </c>
    </row>
    <row r="112">
      <c r="A112" s="283">
        <v>3.0E-4</v>
      </c>
      <c r="B112" s="274" t="s">
        <v>6126</v>
      </c>
      <c r="C112" s="293"/>
      <c r="D112" s="293"/>
      <c r="E112" s="265">
        <v>1.0</v>
      </c>
    </row>
    <row r="113">
      <c r="A113" s="283">
        <v>3.0E-4</v>
      </c>
      <c r="B113" s="274" t="s">
        <v>4427</v>
      </c>
      <c r="C113" s="293"/>
      <c r="D113" s="293"/>
      <c r="E113" s="265">
        <v>1.0</v>
      </c>
    </row>
    <row r="114">
      <c r="A114" s="283">
        <v>2.0E-4</v>
      </c>
      <c r="B114" s="274" t="s">
        <v>4405</v>
      </c>
      <c r="C114" s="293"/>
      <c r="D114" s="293"/>
      <c r="E114" s="265">
        <v>1.0</v>
      </c>
    </row>
    <row r="115">
      <c r="A115" s="283">
        <v>2.0E-4</v>
      </c>
      <c r="B115" s="274" t="s">
        <v>2985</v>
      </c>
      <c r="C115" s="293"/>
      <c r="D115" s="293"/>
      <c r="E115" s="265">
        <v>1.0</v>
      </c>
    </row>
    <row r="116">
      <c r="A116" s="283">
        <v>2.0E-4</v>
      </c>
      <c r="B116" s="274" t="s">
        <v>6000</v>
      </c>
      <c r="C116" s="293"/>
      <c r="D116" s="293"/>
      <c r="E116" s="265">
        <v>1.0</v>
      </c>
    </row>
    <row r="117">
      <c r="A117" s="283">
        <v>2.0E-4</v>
      </c>
      <c r="B117" s="274" t="s">
        <v>6228</v>
      </c>
      <c r="C117" s="293"/>
      <c r="D117" s="293"/>
      <c r="E117" s="265">
        <v>1.0</v>
      </c>
    </row>
    <row r="118">
      <c r="A118" s="283">
        <v>2.0E-4</v>
      </c>
      <c r="B118" s="274" t="s">
        <v>6229</v>
      </c>
      <c r="C118" s="293"/>
      <c r="D118" s="293"/>
      <c r="E118" s="265">
        <v>1.0</v>
      </c>
    </row>
    <row r="119">
      <c r="A119" s="283">
        <v>2.0E-4</v>
      </c>
      <c r="B119" s="274" t="s">
        <v>6230</v>
      </c>
      <c r="C119" s="293"/>
      <c r="D119" s="293"/>
      <c r="E119" s="265">
        <v>1.0</v>
      </c>
    </row>
    <row r="120">
      <c r="A120" s="283">
        <v>2.0E-4</v>
      </c>
      <c r="B120" s="274" t="s">
        <v>3615</v>
      </c>
      <c r="C120" s="293"/>
      <c r="D120" s="293"/>
      <c r="E120" s="265">
        <v>1.0</v>
      </c>
    </row>
    <row r="121">
      <c r="A121" s="283">
        <v>2.0E-4</v>
      </c>
      <c r="B121" s="274" t="s">
        <v>6231</v>
      </c>
      <c r="C121" s="293"/>
      <c r="D121" s="293"/>
      <c r="E121" s="265">
        <v>1.0</v>
      </c>
    </row>
    <row r="122">
      <c r="A122" s="283">
        <v>2.0E-4</v>
      </c>
      <c r="B122" s="274" t="s">
        <v>6067</v>
      </c>
      <c r="C122" s="293"/>
      <c r="D122" s="293"/>
      <c r="E122" s="265">
        <v>1.0</v>
      </c>
    </row>
    <row r="123">
      <c r="A123" s="283">
        <v>2.0E-4</v>
      </c>
      <c r="B123" s="274" t="s">
        <v>3530</v>
      </c>
      <c r="C123" s="293"/>
      <c r="D123" s="293"/>
      <c r="E123" s="265">
        <v>1.0</v>
      </c>
    </row>
    <row r="124">
      <c r="A124" s="283">
        <v>2.0E-4</v>
      </c>
      <c r="B124" s="274" t="s">
        <v>6233</v>
      </c>
      <c r="C124" s="293"/>
      <c r="D124" s="293"/>
      <c r="E124" s="265">
        <v>1.0</v>
      </c>
    </row>
    <row r="125">
      <c r="A125" s="283">
        <v>2.0E-4</v>
      </c>
      <c r="B125" s="274" t="s">
        <v>6234</v>
      </c>
      <c r="C125" s="293"/>
      <c r="D125" s="293"/>
      <c r="E125" s="265">
        <v>1.0</v>
      </c>
    </row>
    <row r="126">
      <c r="A126" s="283">
        <v>2.0E-4</v>
      </c>
      <c r="B126" s="274" t="s">
        <v>6235</v>
      </c>
      <c r="C126" s="293"/>
      <c r="D126" s="293"/>
      <c r="E126" s="265">
        <v>1.0</v>
      </c>
    </row>
    <row r="127">
      <c r="A127" s="283">
        <v>2.0E-4</v>
      </c>
      <c r="B127" s="274" t="s">
        <v>3042</v>
      </c>
      <c r="C127" s="293"/>
      <c r="D127" s="293"/>
      <c r="E127" s="265">
        <v>1.0</v>
      </c>
    </row>
    <row r="128">
      <c r="A128" s="283">
        <v>2.0E-4</v>
      </c>
      <c r="B128" s="274" t="s">
        <v>3347</v>
      </c>
      <c r="C128" s="293"/>
      <c r="D128" s="293"/>
      <c r="E128" s="265">
        <v>1.0</v>
      </c>
    </row>
    <row r="129">
      <c r="A129" s="283">
        <v>2.0E-4</v>
      </c>
      <c r="B129" s="274" t="s">
        <v>6210</v>
      </c>
      <c r="C129" s="293"/>
      <c r="D129" s="293"/>
      <c r="E129" s="265">
        <v>1.0</v>
      </c>
    </row>
    <row r="130">
      <c r="A130" s="283">
        <v>2.0E-4</v>
      </c>
      <c r="B130" s="274" t="s">
        <v>3540</v>
      </c>
      <c r="C130" s="293"/>
      <c r="D130" s="293"/>
      <c r="E130" s="265">
        <v>1.0</v>
      </c>
    </row>
    <row r="131">
      <c r="A131" s="283">
        <v>2.0E-4</v>
      </c>
      <c r="B131" s="274" t="s">
        <v>6236</v>
      </c>
      <c r="C131" s="293"/>
      <c r="D131" s="293"/>
      <c r="E131" s="265">
        <v>1.0</v>
      </c>
    </row>
    <row r="132">
      <c r="A132" s="283">
        <v>2.0E-4</v>
      </c>
      <c r="B132" s="274" t="s">
        <v>388</v>
      </c>
      <c r="C132" s="293"/>
      <c r="D132" s="293"/>
      <c r="E132" s="265">
        <v>1.0</v>
      </c>
    </row>
    <row r="133">
      <c r="A133" s="283">
        <v>2.0E-4</v>
      </c>
      <c r="B133" s="274" t="s">
        <v>3107</v>
      </c>
      <c r="C133" s="293"/>
      <c r="D133" s="293"/>
      <c r="E133" s="265">
        <v>1.0</v>
      </c>
    </row>
    <row r="134">
      <c r="A134" s="283">
        <v>2.0E-4</v>
      </c>
      <c r="B134" s="274" t="s">
        <v>3524</v>
      </c>
      <c r="C134" s="293"/>
      <c r="D134" s="293"/>
      <c r="E134" s="265">
        <v>1.0</v>
      </c>
    </row>
    <row r="135">
      <c r="A135" s="283">
        <v>2.0E-4</v>
      </c>
      <c r="B135" s="274" t="s">
        <v>2998</v>
      </c>
      <c r="C135" s="293"/>
      <c r="D135" s="293"/>
      <c r="E135" s="265">
        <v>1.0</v>
      </c>
    </row>
    <row r="136">
      <c r="A136" s="283">
        <v>2.0E-4</v>
      </c>
      <c r="B136" s="274" t="s">
        <v>6238</v>
      </c>
      <c r="C136" s="293"/>
      <c r="D136" s="293"/>
      <c r="E136" s="265">
        <v>1.0</v>
      </c>
    </row>
    <row r="137">
      <c r="A137" s="283">
        <v>2.0E-4</v>
      </c>
      <c r="B137" s="274" t="s">
        <v>526</v>
      </c>
      <c r="C137" s="293"/>
      <c r="D137" s="293"/>
      <c r="E137" s="265">
        <v>1.0</v>
      </c>
    </row>
    <row r="138">
      <c r="A138" s="283">
        <v>2.0E-4</v>
      </c>
      <c r="B138" s="274" t="s">
        <v>3288</v>
      </c>
      <c r="C138" s="293"/>
      <c r="D138" s="293"/>
      <c r="E138" s="265">
        <v>1.0</v>
      </c>
    </row>
    <row r="139">
      <c r="A139" s="283">
        <v>2.0E-4</v>
      </c>
      <c r="B139" s="274" t="s">
        <v>3164</v>
      </c>
      <c r="C139" s="293"/>
      <c r="D139" s="293"/>
      <c r="E139" s="265">
        <v>1.0</v>
      </c>
    </row>
    <row r="140">
      <c r="A140" s="283">
        <v>1.0E-4</v>
      </c>
      <c r="B140" s="274" t="s">
        <v>6239</v>
      </c>
      <c r="C140" s="293"/>
      <c r="D140" s="293"/>
      <c r="E140" s="265">
        <v>1.0</v>
      </c>
    </row>
    <row r="141">
      <c r="A141" s="283">
        <v>1.0E-4</v>
      </c>
      <c r="B141" s="274" t="s">
        <v>4650</v>
      </c>
      <c r="C141" s="293"/>
      <c r="D141" s="293"/>
      <c r="E141" s="265">
        <v>1.0</v>
      </c>
    </row>
    <row r="142">
      <c r="A142" s="283">
        <v>1.0E-4</v>
      </c>
      <c r="B142" s="274" t="s">
        <v>58</v>
      </c>
      <c r="C142" s="293"/>
      <c r="D142" s="293"/>
      <c r="E142" s="265">
        <v>1.0</v>
      </c>
    </row>
    <row r="143">
      <c r="A143" s="283">
        <v>1.0E-4</v>
      </c>
      <c r="B143" s="274" t="s">
        <v>6240</v>
      </c>
      <c r="C143" s="293"/>
      <c r="D143" s="293"/>
      <c r="E143" s="265">
        <v>1.0</v>
      </c>
    </row>
    <row r="144">
      <c r="A144" s="283">
        <v>1.0E-4</v>
      </c>
      <c r="B144" s="274" t="s">
        <v>6242</v>
      </c>
      <c r="C144" s="293"/>
      <c r="D144" s="293"/>
      <c r="E144" s="265">
        <v>1.0</v>
      </c>
    </row>
    <row r="145">
      <c r="A145" s="283">
        <v>1.0E-4</v>
      </c>
      <c r="B145" s="274" t="s">
        <v>6244</v>
      </c>
      <c r="C145" s="293"/>
      <c r="D145" s="293"/>
      <c r="E145" s="265">
        <v>1.0</v>
      </c>
    </row>
    <row r="146">
      <c r="A146" s="283">
        <v>1.0E-4</v>
      </c>
      <c r="B146" s="274" t="s">
        <v>3481</v>
      </c>
      <c r="C146" s="293"/>
      <c r="D146" s="293"/>
      <c r="E146" s="265">
        <v>1.0</v>
      </c>
    </row>
    <row r="147">
      <c r="A147" s="283">
        <v>1.0E-4</v>
      </c>
      <c r="B147" s="274" t="s">
        <v>5734</v>
      </c>
      <c r="C147" s="293"/>
      <c r="D147" s="293"/>
      <c r="E147" s="265">
        <v>1.0</v>
      </c>
    </row>
    <row r="148">
      <c r="A148" s="283">
        <v>1.0E-4</v>
      </c>
      <c r="B148" s="274" t="s">
        <v>6246</v>
      </c>
      <c r="C148" s="293"/>
      <c r="D148" s="293"/>
      <c r="E148" s="265">
        <v>1.0</v>
      </c>
    </row>
    <row r="149">
      <c r="A149" s="283">
        <v>1.0E-4</v>
      </c>
      <c r="B149" s="274" t="s">
        <v>6017</v>
      </c>
      <c r="C149" s="293"/>
      <c r="D149" s="293"/>
      <c r="E149" s="265">
        <v>1.0</v>
      </c>
    </row>
    <row r="150">
      <c r="A150" s="283">
        <v>1.0E-4</v>
      </c>
      <c r="B150" s="274" t="s">
        <v>3239</v>
      </c>
      <c r="C150" s="293"/>
      <c r="D150" s="293"/>
      <c r="E150" s="265">
        <v>1.0</v>
      </c>
    </row>
    <row r="151">
      <c r="A151" s="283">
        <v>1.0E-4</v>
      </c>
      <c r="B151" s="274" t="s">
        <v>3962</v>
      </c>
      <c r="C151" s="293"/>
      <c r="D151" s="293"/>
      <c r="E151" s="265">
        <v>1.0</v>
      </c>
    </row>
    <row r="152">
      <c r="A152" s="283">
        <v>1.0E-4</v>
      </c>
      <c r="B152" s="274" t="s">
        <v>3500</v>
      </c>
      <c r="C152" s="293"/>
      <c r="D152" s="293"/>
      <c r="E152" s="265">
        <v>1.0</v>
      </c>
    </row>
    <row r="153">
      <c r="A153" s="283">
        <v>1.0E-4</v>
      </c>
      <c r="B153" s="274" t="s">
        <v>5987</v>
      </c>
      <c r="C153" s="293"/>
      <c r="D153" s="293"/>
      <c r="E153" s="265">
        <v>1.0</v>
      </c>
    </row>
    <row r="154">
      <c r="A154" s="283">
        <v>1.0E-4</v>
      </c>
      <c r="B154" s="274" t="s">
        <v>6248</v>
      </c>
      <c r="C154" s="293"/>
      <c r="D154" s="293"/>
      <c r="E154" s="265">
        <v>1.0</v>
      </c>
    </row>
    <row r="155">
      <c r="A155" s="283">
        <v>1.0E-4</v>
      </c>
      <c r="B155" s="274" t="s">
        <v>6249</v>
      </c>
      <c r="C155" s="293"/>
      <c r="D155" s="293"/>
      <c r="E155" s="265">
        <v>1.0</v>
      </c>
    </row>
    <row r="156">
      <c r="A156" s="283">
        <v>1.0E-4</v>
      </c>
      <c r="B156" s="274" t="s">
        <v>166</v>
      </c>
      <c r="C156" s="293"/>
      <c r="D156" s="293"/>
      <c r="E156" s="265">
        <v>1.0</v>
      </c>
    </row>
    <row r="157">
      <c r="A157" s="283">
        <v>1.0E-4</v>
      </c>
      <c r="B157" s="274" t="s">
        <v>6251</v>
      </c>
      <c r="C157" s="293"/>
      <c r="D157" s="293"/>
      <c r="E157" s="265">
        <v>1.0</v>
      </c>
    </row>
    <row r="158">
      <c r="A158" s="283">
        <v>1.0E-4</v>
      </c>
      <c r="B158" s="274" t="s">
        <v>202</v>
      </c>
      <c r="C158" s="293"/>
      <c r="D158" s="293"/>
      <c r="E158" s="265">
        <v>1.0</v>
      </c>
    </row>
    <row r="159">
      <c r="A159" s="283">
        <v>1.0E-4</v>
      </c>
      <c r="B159" s="274" t="s">
        <v>6252</v>
      </c>
      <c r="C159" s="293"/>
      <c r="D159" s="293"/>
      <c r="E159" s="265">
        <v>1.0</v>
      </c>
    </row>
    <row r="160">
      <c r="A160" s="283">
        <v>1.0E-4</v>
      </c>
      <c r="B160" s="274" t="s">
        <v>6253</v>
      </c>
      <c r="C160" s="293"/>
      <c r="D160" s="293"/>
      <c r="E160" s="265">
        <v>1.0</v>
      </c>
    </row>
    <row r="161">
      <c r="A161" s="283">
        <v>1.0E-4</v>
      </c>
      <c r="B161" s="274" t="s">
        <v>6256</v>
      </c>
      <c r="C161" s="293"/>
      <c r="D161" s="293"/>
      <c r="E161" s="265">
        <v>1.0</v>
      </c>
    </row>
    <row r="162">
      <c r="A162" s="283">
        <v>1.0E-4</v>
      </c>
      <c r="B162" s="274" t="s">
        <v>6212</v>
      </c>
      <c r="C162" s="293"/>
      <c r="D162" s="293"/>
      <c r="E162" s="265">
        <v>1.0</v>
      </c>
    </row>
    <row r="163">
      <c r="A163" s="283">
        <v>1.0E-4</v>
      </c>
      <c r="B163" s="274" t="s">
        <v>3033</v>
      </c>
      <c r="C163" s="293"/>
      <c r="D163" s="293"/>
      <c r="E163" s="265">
        <v>1.0</v>
      </c>
    </row>
    <row r="164">
      <c r="A164" s="283">
        <v>1.0E-4</v>
      </c>
      <c r="B164" s="274" t="s">
        <v>3406</v>
      </c>
      <c r="C164" s="293"/>
      <c r="D164" s="293"/>
      <c r="E164" s="265">
        <v>1.0</v>
      </c>
    </row>
    <row r="165">
      <c r="A165" s="283">
        <v>1.0E-4</v>
      </c>
      <c r="B165" s="274" t="s">
        <v>2994</v>
      </c>
      <c r="C165" s="293"/>
      <c r="D165" s="293"/>
      <c r="E165" s="265">
        <v>1.0</v>
      </c>
    </row>
    <row r="166">
      <c r="A166" s="283">
        <v>1.0E-4</v>
      </c>
      <c r="B166" s="274" t="s">
        <v>325</v>
      </c>
      <c r="C166" s="293"/>
      <c r="D166" s="293"/>
      <c r="E166" s="265">
        <v>1.0</v>
      </c>
    </row>
    <row r="167">
      <c r="A167" s="283">
        <v>1.0E-4</v>
      </c>
      <c r="B167" s="274" t="s">
        <v>3817</v>
      </c>
      <c r="C167" s="293"/>
      <c r="D167" s="293"/>
      <c r="E167" s="265">
        <v>1.0</v>
      </c>
    </row>
    <row r="168">
      <c r="A168" s="283">
        <v>1.0E-4</v>
      </c>
      <c r="B168" s="274" t="s">
        <v>6259</v>
      </c>
      <c r="C168" s="293"/>
      <c r="D168" s="293"/>
      <c r="E168" s="265">
        <v>1.0</v>
      </c>
    </row>
    <row r="169">
      <c r="A169" s="283">
        <v>1.0E-4</v>
      </c>
      <c r="B169" s="274" t="s">
        <v>6260</v>
      </c>
      <c r="C169" s="293"/>
      <c r="D169" s="293"/>
      <c r="E169" s="265">
        <v>1.0</v>
      </c>
    </row>
    <row r="170">
      <c r="A170" s="283">
        <v>1.0E-4</v>
      </c>
      <c r="B170" s="274" t="s">
        <v>3263</v>
      </c>
      <c r="C170" s="293"/>
      <c r="D170" s="293"/>
      <c r="E170" s="265">
        <v>1.0</v>
      </c>
    </row>
    <row r="171">
      <c r="A171" s="283">
        <v>1.0E-4</v>
      </c>
      <c r="B171" s="274" t="s">
        <v>6262</v>
      </c>
      <c r="C171" s="293"/>
      <c r="D171" s="293"/>
      <c r="E171" s="265">
        <v>1.0</v>
      </c>
    </row>
    <row r="172">
      <c r="A172" s="283">
        <v>1.0E-4</v>
      </c>
      <c r="B172" s="274" t="s">
        <v>6263</v>
      </c>
      <c r="C172" s="293"/>
      <c r="D172" s="293"/>
      <c r="E172" s="265">
        <v>1.0</v>
      </c>
    </row>
    <row r="173">
      <c r="A173" s="283">
        <v>1.0E-4</v>
      </c>
      <c r="B173" s="274" t="s">
        <v>6264</v>
      </c>
      <c r="C173" s="293"/>
      <c r="D173" s="293"/>
      <c r="E173" s="265">
        <v>1.0</v>
      </c>
    </row>
    <row r="174">
      <c r="A174" s="283">
        <v>1.0E-4</v>
      </c>
      <c r="B174" s="274" t="s">
        <v>4662</v>
      </c>
      <c r="C174" s="293"/>
      <c r="D174" s="293"/>
      <c r="E174" s="265">
        <v>1.0</v>
      </c>
    </row>
    <row r="175">
      <c r="A175" s="283">
        <v>1.0E-4</v>
      </c>
      <c r="B175" s="274" t="s">
        <v>5772</v>
      </c>
      <c r="C175" s="293"/>
      <c r="D175" s="293"/>
      <c r="E175" s="265">
        <v>1.0</v>
      </c>
    </row>
    <row r="176">
      <c r="A176" s="283">
        <v>1.0E-4</v>
      </c>
      <c r="B176" s="274" t="s">
        <v>515</v>
      </c>
      <c r="C176" s="293"/>
      <c r="D176" s="293"/>
      <c r="E176" s="265">
        <v>1.0</v>
      </c>
    </row>
    <row r="177">
      <c r="A177" s="283">
        <v>1.0E-4</v>
      </c>
      <c r="B177" s="274" t="s">
        <v>5920</v>
      </c>
      <c r="C177" s="293"/>
      <c r="D177" s="293"/>
      <c r="E177" s="265">
        <v>1.0</v>
      </c>
    </row>
    <row r="178">
      <c r="A178" s="283">
        <v>1.0E-4</v>
      </c>
      <c r="B178" s="274" t="s">
        <v>6053</v>
      </c>
      <c r="C178" s="293"/>
      <c r="D178" s="293"/>
      <c r="E178" s="265">
        <v>1.0</v>
      </c>
    </row>
    <row r="179">
      <c r="A179" s="283">
        <v>1.0E-4</v>
      </c>
      <c r="B179" s="274" t="s">
        <v>6265</v>
      </c>
      <c r="C179" s="293"/>
      <c r="D179" s="293"/>
      <c r="E179" s="265">
        <v>1.0</v>
      </c>
    </row>
    <row r="180">
      <c r="A180" s="283">
        <v>1.0E-4</v>
      </c>
      <c r="B180" s="274" t="s">
        <v>3475</v>
      </c>
      <c r="C180" s="293"/>
      <c r="D180" s="293"/>
      <c r="E180" s="265">
        <v>1.0</v>
      </c>
    </row>
    <row r="181">
      <c r="A181" s="283">
        <v>1.0E-4</v>
      </c>
      <c r="B181" s="274" t="s">
        <v>6266</v>
      </c>
      <c r="C181" s="293"/>
      <c r="D181" s="293"/>
      <c r="E181" s="265">
        <v>1.0</v>
      </c>
    </row>
    <row r="182">
      <c r="A182" s="283">
        <v>1.0E-4</v>
      </c>
      <c r="B182" s="274" t="s">
        <v>4011</v>
      </c>
      <c r="C182" s="293"/>
      <c r="D182" s="293"/>
      <c r="E182" s="265">
        <v>1.0</v>
      </c>
    </row>
    <row r="183">
      <c r="A183" s="283">
        <v>1.0E-4</v>
      </c>
      <c r="B183" s="274" t="s">
        <v>3954</v>
      </c>
      <c r="C183" s="293"/>
      <c r="D183" s="293"/>
      <c r="E183" s="265">
        <v>1.0</v>
      </c>
    </row>
    <row r="184">
      <c r="A184" s="313"/>
      <c r="B184" s="313"/>
      <c r="C184" s="293"/>
      <c r="D184" s="293"/>
      <c r="E184" s="293"/>
    </row>
    <row r="185">
      <c r="A185" s="217"/>
      <c r="B185" s="217"/>
      <c r="C185" s="217"/>
      <c r="D185" s="217"/>
      <c r="E185" s="217"/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57"/>
    <col customWidth="1" min="2" max="2" width="23.14"/>
    <col customWidth="1" min="3" max="3" width="100.14"/>
  </cols>
  <sheetData>
    <row r="1">
      <c r="A1" s="274" t="s">
        <v>6241</v>
      </c>
      <c r="B1" s="326" t="s">
        <v>1</v>
      </c>
      <c r="C1" s="274" t="s">
        <v>6250</v>
      </c>
      <c r="D1" s="327"/>
      <c r="E1" s="326" t="s">
        <v>6254</v>
      </c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</row>
    <row r="2">
      <c r="A2" s="274" t="s">
        <v>6257</v>
      </c>
      <c r="B2" s="326"/>
      <c r="C2" s="274"/>
      <c r="D2" s="327"/>
      <c r="E2" s="326">
        <v>166.0</v>
      </c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</row>
    <row r="3">
      <c r="A3" s="283">
        <v>0.418</v>
      </c>
      <c r="B3" s="326" t="s">
        <v>5807</v>
      </c>
      <c r="C3" s="274" t="s">
        <v>113</v>
      </c>
      <c r="D3" s="327"/>
      <c r="E3" s="326">
        <v>11.0</v>
      </c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</row>
    <row r="4">
      <c r="A4" s="283">
        <v>0.0859</v>
      </c>
      <c r="B4" s="326" t="s">
        <v>5571</v>
      </c>
      <c r="C4" s="274" t="s">
        <v>352</v>
      </c>
      <c r="D4" s="327"/>
      <c r="E4" s="326">
        <v>5.0</v>
      </c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</row>
    <row r="5">
      <c r="A5" s="283">
        <v>0.045</v>
      </c>
      <c r="B5" s="326" t="s">
        <v>6261</v>
      </c>
      <c r="C5" s="274" t="s">
        <v>124</v>
      </c>
      <c r="D5" s="327"/>
      <c r="E5" s="326">
        <v>1.0</v>
      </c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</row>
    <row r="6">
      <c r="A6" s="283">
        <v>0.0425</v>
      </c>
      <c r="B6" s="326" t="s">
        <v>5819</v>
      </c>
      <c r="C6" s="274" t="s">
        <v>465</v>
      </c>
      <c r="D6" s="327"/>
      <c r="E6" s="326">
        <v>3.0</v>
      </c>
      <c r="F6" s="327"/>
      <c r="G6" s="327"/>
      <c r="H6" s="327"/>
      <c r="I6" s="327"/>
      <c r="J6" s="327"/>
      <c r="K6" s="327"/>
      <c r="L6" s="327"/>
      <c r="M6" s="327"/>
      <c r="N6" s="327"/>
      <c r="O6" s="327"/>
      <c r="P6" s="327"/>
      <c r="Q6" s="327"/>
      <c r="R6" s="327"/>
      <c r="S6" s="327"/>
      <c r="T6" s="327"/>
      <c r="U6" s="327"/>
      <c r="V6" s="327"/>
      <c r="W6" s="327"/>
      <c r="X6" s="327"/>
      <c r="Y6" s="327"/>
      <c r="Z6" s="327"/>
    </row>
    <row r="7">
      <c r="A7" s="283">
        <v>0.0361</v>
      </c>
      <c r="B7" s="326" t="s">
        <v>6021</v>
      </c>
      <c r="C7" s="274" t="s">
        <v>397</v>
      </c>
      <c r="D7" s="327"/>
      <c r="E7" s="326">
        <v>1.0</v>
      </c>
      <c r="F7" s="327"/>
      <c r="G7" s="327"/>
      <c r="H7" s="327"/>
      <c r="I7" s="327"/>
      <c r="J7" s="327"/>
      <c r="K7" s="327"/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</row>
    <row r="8">
      <c r="A8" s="283">
        <v>0.0353</v>
      </c>
      <c r="B8" s="319" t="s">
        <v>6161</v>
      </c>
      <c r="C8" s="274" t="s">
        <v>629</v>
      </c>
      <c r="D8" s="327"/>
      <c r="E8" s="326">
        <v>2.0</v>
      </c>
      <c r="F8" s="327"/>
      <c r="G8" s="327"/>
      <c r="H8" s="327"/>
      <c r="I8" s="327"/>
      <c r="J8" s="327"/>
      <c r="K8" s="327"/>
      <c r="L8" s="327"/>
      <c r="M8" s="327"/>
      <c r="N8" s="327"/>
      <c r="O8" s="327"/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</row>
    <row r="9">
      <c r="A9" s="283">
        <v>0.0292</v>
      </c>
      <c r="B9" s="317" t="s">
        <v>6190</v>
      </c>
      <c r="C9" s="274" t="s">
        <v>586</v>
      </c>
      <c r="D9" s="327"/>
      <c r="E9" s="326">
        <v>2.0</v>
      </c>
      <c r="F9" s="327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  <c r="S9" s="327"/>
      <c r="T9" s="327"/>
      <c r="U9" s="327"/>
      <c r="V9" s="327"/>
      <c r="W9" s="327"/>
      <c r="X9" s="327"/>
      <c r="Y9" s="327"/>
      <c r="Z9" s="327"/>
    </row>
    <row r="10">
      <c r="A10" s="283">
        <v>0.0224</v>
      </c>
      <c r="B10" s="319" t="s">
        <v>5805</v>
      </c>
      <c r="C10" s="274" t="s">
        <v>532</v>
      </c>
      <c r="D10" s="327"/>
      <c r="E10" s="326">
        <v>1.0</v>
      </c>
      <c r="F10" s="327"/>
      <c r="G10" s="327"/>
      <c r="H10" s="327"/>
      <c r="I10" s="327"/>
      <c r="J10" s="327"/>
      <c r="K10" s="327"/>
      <c r="L10" s="327"/>
      <c r="M10" s="327"/>
      <c r="N10" s="327"/>
      <c r="O10" s="327"/>
      <c r="P10" s="327"/>
      <c r="Q10" s="327"/>
      <c r="R10" s="327"/>
      <c r="S10" s="327"/>
      <c r="T10" s="327"/>
      <c r="U10" s="327"/>
      <c r="V10" s="327"/>
      <c r="W10" s="327"/>
      <c r="X10" s="327"/>
      <c r="Y10" s="327"/>
      <c r="Z10" s="327"/>
    </row>
    <row r="11">
      <c r="A11" s="283">
        <v>0.0207</v>
      </c>
      <c r="B11" s="319" t="s">
        <v>5812</v>
      </c>
      <c r="C11" s="274" t="s">
        <v>204</v>
      </c>
      <c r="D11" s="327"/>
      <c r="E11" s="326">
        <v>1.0</v>
      </c>
      <c r="F11" s="327"/>
      <c r="G11" s="327"/>
      <c r="H11" s="327"/>
      <c r="I11" s="327"/>
      <c r="J11" s="327"/>
      <c r="K11" s="327"/>
      <c r="L11" s="327"/>
      <c r="M11" s="327"/>
      <c r="N11" s="327"/>
      <c r="O11" s="327"/>
      <c r="P11" s="327"/>
      <c r="Q11" s="327"/>
      <c r="R11" s="327"/>
      <c r="S11" s="327"/>
      <c r="T11" s="327"/>
      <c r="U11" s="327"/>
      <c r="V11" s="327"/>
      <c r="W11" s="327"/>
      <c r="X11" s="327"/>
      <c r="Y11" s="327"/>
      <c r="Z11" s="327"/>
    </row>
    <row r="12">
      <c r="A12" s="283">
        <v>0.0185</v>
      </c>
      <c r="B12" s="317" t="s">
        <v>6184</v>
      </c>
      <c r="C12" s="274" t="s">
        <v>45</v>
      </c>
      <c r="D12" s="327"/>
      <c r="E12" s="326">
        <v>1.0</v>
      </c>
      <c r="F12" s="327"/>
      <c r="G12" s="327"/>
      <c r="H12" s="327"/>
      <c r="I12" s="327"/>
      <c r="J12" s="327"/>
      <c r="K12" s="327"/>
      <c r="L12" s="327"/>
      <c r="M12" s="327"/>
      <c r="N12" s="327"/>
      <c r="O12" s="327"/>
      <c r="P12" s="327"/>
      <c r="Q12" s="327"/>
      <c r="R12" s="327"/>
      <c r="S12" s="327"/>
      <c r="T12" s="327"/>
      <c r="U12" s="327"/>
      <c r="V12" s="327"/>
      <c r="W12" s="327"/>
      <c r="X12" s="327"/>
      <c r="Y12" s="327"/>
      <c r="Z12" s="327"/>
    </row>
    <row r="13">
      <c r="A13" s="283">
        <v>0.0185</v>
      </c>
      <c r="B13" s="317" t="s">
        <v>5567</v>
      </c>
      <c r="C13" s="274" t="s">
        <v>582</v>
      </c>
      <c r="D13" s="327"/>
      <c r="E13" s="326">
        <v>1.0</v>
      </c>
      <c r="F13" s="327"/>
      <c r="G13" s="327"/>
      <c r="H13" s="327"/>
      <c r="I13" s="327"/>
      <c r="J13" s="327"/>
      <c r="K13" s="327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327"/>
      <c r="X13" s="327"/>
      <c r="Y13" s="327"/>
      <c r="Z13" s="327"/>
    </row>
    <row r="14">
      <c r="A14" s="283">
        <v>0.0184</v>
      </c>
      <c r="B14" s="326" t="s">
        <v>6272</v>
      </c>
      <c r="C14" s="274" t="s">
        <v>623</v>
      </c>
      <c r="D14" s="327"/>
      <c r="E14" s="326">
        <v>3.0</v>
      </c>
      <c r="F14" s="327"/>
      <c r="G14" s="327"/>
      <c r="H14" s="327"/>
      <c r="I14" s="327"/>
      <c r="J14" s="327"/>
      <c r="K14" s="327"/>
      <c r="L14" s="327"/>
      <c r="M14" s="327"/>
      <c r="N14" s="327"/>
      <c r="O14" s="327"/>
      <c r="P14" s="327"/>
      <c r="Q14" s="327"/>
      <c r="R14" s="327"/>
      <c r="S14" s="327"/>
      <c r="T14" s="327"/>
      <c r="U14" s="327"/>
      <c r="V14" s="327"/>
      <c r="W14" s="327"/>
      <c r="X14" s="327"/>
      <c r="Y14" s="327"/>
      <c r="Z14" s="327"/>
    </row>
    <row r="15">
      <c r="A15" s="283">
        <v>0.0181</v>
      </c>
      <c r="B15" s="326" t="s">
        <v>5479</v>
      </c>
      <c r="C15" s="274" t="s">
        <v>604</v>
      </c>
      <c r="D15" s="327"/>
      <c r="E15" s="326">
        <v>1.0</v>
      </c>
      <c r="F15" s="327"/>
      <c r="G15" s="327"/>
      <c r="H15" s="327"/>
      <c r="I15" s="327"/>
      <c r="J15" s="327"/>
      <c r="K15" s="327"/>
      <c r="L15" s="327"/>
      <c r="M15" s="327"/>
      <c r="N15" s="327"/>
      <c r="O15" s="327"/>
      <c r="P15" s="327"/>
      <c r="Q15" s="327"/>
      <c r="R15" s="327"/>
      <c r="S15" s="327"/>
      <c r="T15" s="327"/>
      <c r="U15" s="327"/>
      <c r="V15" s="327"/>
      <c r="W15" s="327"/>
      <c r="X15" s="327"/>
      <c r="Y15" s="327"/>
      <c r="Z15" s="327"/>
    </row>
    <row r="16">
      <c r="A16" s="283">
        <v>0.0166</v>
      </c>
      <c r="B16" s="319" t="s">
        <v>5441</v>
      </c>
      <c r="C16" s="274" t="s">
        <v>603</v>
      </c>
      <c r="D16" s="327"/>
      <c r="E16" s="326">
        <v>5.0</v>
      </c>
      <c r="F16" s="327"/>
      <c r="G16" s="327"/>
      <c r="H16" s="327"/>
      <c r="I16" s="327"/>
      <c r="J16" s="327"/>
      <c r="K16" s="327"/>
      <c r="L16" s="327"/>
      <c r="M16" s="327"/>
      <c r="N16" s="327"/>
      <c r="O16" s="327"/>
      <c r="P16" s="327"/>
      <c r="Q16" s="327"/>
      <c r="R16" s="327"/>
      <c r="S16" s="327"/>
      <c r="T16" s="327"/>
      <c r="U16" s="327"/>
      <c r="V16" s="327"/>
      <c r="W16" s="327"/>
      <c r="X16" s="327"/>
      <c r="Y16" s="327"/>
      <c r="Z16" s="327"/>
    </row>
    <row r="17">
      <c r="A17" s="283">
        <v>0.016</v>
      </c>
      <c r="B17" s="317" t="s">
        <v>5939</v>
      </c>
      <c r="C17" s="274" t="s">
        <v>625</v>
      </c>
      <c r="D17" s="327"/>
      <c r="E17" s="326">
        <v>1.0</v>
      </c>
      <c r="F17" s="327"/>
      <c r="G17" s="327"/>
      <c r="H17" s="327"/>
      <c r="I17" s="327"/>
      <c r="J17" s="327"/>
      <c r="K17" s="327"/>
      <c r="L17" s="327"/>
      <c r="M17" s="327"/>
      <c r="N17" s="327"/>
      <c r="O17" s="327"/>
      <c r="P17" s="327"/>
      <c r="Q17" s="327"/>
      <c r="R17" s="327"/>
      <c r="S17" s="327"/>
      <c r="T17" s="327"/>
      <c r="U17" s="327"/>
      <c r="V17" s="327"/>
      <c r="W17" s="327"/>
      <c r="X17" s="327"/>
      <c r="Y17" s="327"/>
      <c r="Z17" s="327"/>
    </row>
    <row r="18">
      <c r="A18" s="283">
        <v>0.0156</v>
      </c>
      <c r="B18" s="328" t="s">
        <v>6274</v>
      </c>
      <c r="C18" s="274" t="s">
        <v>140</v>
      </c>
      <c r="D18" s="327"/>
      <c r="E18" s="326">
        <v>1.0</v>
      </c>
      <c r="F18" s="327"/>
      <c r="G18" s="327"/>
      <c r="H18" s="327"/>
      <c r="I18" s="327"/>
      <c r="J18" s="327"/>
      <c r="K18" s="327"/>
      <c r="L18" s="327"/>
      <c r="M18" s="327"/>
      <c r="N18" s="327"/>
      <c r="O18" s="327"/>
      <c r="P18" s="327"/>
      <c r="Q18" s="327"/>
      <c r="R18" s="327"/>
      <c r="S18" s="327"/>
      <c r="T18" s="327"/>
      <c r="U18" s="327"/>
      <c r="V18" s="327"/>
      <c r="W18" s="327"/>
      <c r="X18" s="327"/>
      <c r="Y18" s="327"/>
      <c r="Z18" s="327"/>
    </row>
    <row r="19">
      <c r="A19" s="283">
        <v>0.0148</v>
      </c>
      <c r="B19" s="326" t="s">
        <v>6277</v>
      </c>
      <c r="C19" s="274" t="s">
        <v>138</v>
      </c>
      <c r="D19" s="327"/>
      <c r="E19" s="326">
        <v>1.0</v>
      </c>
      <c r="F19" s="327"/>
      <c r="G19" s="327"/>
      <c r="H19" s="327"/>
      <c r="I19" s="327"/>
      <c r="J19" s="327"/>
      <c r="K19" s="327"/>
      <c r="L19" s="327"/>
      <c r="M19" s="327"/>
      <c r="N19" s="327"/>
      <c r="O19" s="327"/>
      <c r="P19" s="327"/>
      <c r="Q19" s="327"/>
      <c r="R19" s="327"/>
      <c r="S19" s="327"/>
      <c r="T19" s="327"/>
      <c r="U19" s="327"/>
      <c r="V19" s="327"/>
      <c r="W19" s="327"/>
      <c r="X19" s="327"/>
      <c r="Y19" s="327"/>
      <c r="Z19" s="327"/>
    </row>
    <row r="20">
      <c r="A20" s="285">
        <v>0.0111</v>
      </c>
      <c r="B20" s="330" t="s">
        <v>135</v>
      </c>
      <c r="C20" s="287" t="s">
        <v>132</v>
      </c>
      <c r="D20" s="331"/>
      <c r="E20" s="332">
        <v>1.0</v>
      </c>
      <c r="F20" s="331"/>
      <c r="G20" s="331"/>
      <c r="H20" s="331"/>
      <c r="I20" s="331"/>
      <c r="J20" s="331"/>
      <c r="K20" s="331"/>
      <c r="L20" s="331"/>
      <c r="M20" s="331"/>
      <c r="N20" s="331"/>
      <c r="O20" s="331"/>
      <c r="P20" s="331"/>
      <c r="Q20" s="331"/>
      <c r="R20" s="331"/>
      <c r="S20" s="331"/>
      <c r="T20" s="331"/>
      <c r="U20" s="331"/>
      <c r="V20" s="331"/>
      <c r="W20" s="331"/>
      <c r="X20" s="331"/>
      <c r="Y20" s="331"/>
      <c r="Z20" s="331"/>
    </row>
    <row r="21">
      <c r="A21" s="283">
        <v>0.0086</v>
      </c>
      <c r="B21" s="333"/>
      <c r="C21" s="274" t="s">
        <v>4829</v>
      </c>
      <c r="D21" s="327"/>
      <c r="E21" s="326">
        <v>2.0</v>
      </c>
      <c r="F21" s="327"/>
      <c r="G21" s="327"/>
      <c r="H21" s="327"/>
      <c r="I21" s="327"/>
      <c r="J21" s="327"/>
      <c r="K21" s="327"/>
      <c r="L21" s="327"/>
      <c r="M21" s="327"/>
      <c r="N21" s="327"/>
      <c r="O21" s="327"/>
      <c r="P21" s="327"/>
      <c r="Q21" s="327"/>
      <c r="R21" s="327"/>
      <c r="S21" s="327"/>
      <c r="T21" s="327"/>
      <c r="U21" s="327"/>
      <c r="V21" s="327"/>
      <c r="W21" s="327"/>
      <c r="X21" s="327"/>
      <c r="Y21" s="327"/>
      <c r="Z21" s="327"/>
    </row>
    <row r="22">
      <c r="A22" s="283">
        <v>0.0062</v>
      </c>
      <c r="B22" s="333"/>
      <c r="C22" s="274" t="s">
        <v>42</v>
      </c>
      <c r="D22" s="327"/>
      <c r="E22" s="326">
        <v>1.0</v>
      </c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327"/>
      <c r="T22" s="327"/>
      <c r="U22" s="327"/>
      <c r="V22" s="327"/>
      <c r="W22" s="327"/>
      <c r="X22" s="327"/>
      <c r="Y22" s="327"/>
      <c r="Z22" s="327"/>
    </row>
    <row r="23">
      <c r="A23" s="283">
        <v>0.0061</v>
      </c>
      <c r="B23" s="333"/>
      <c r="C23" s="274" t="s">
        <v>494</v>
      </c>
      <c r="D23" s="327"/>
      <c r="E23" s="326">
        <v>1.0</v>
      </c>
      <c r="F23" s="327"/>
      <c r="G23" s="327"/>
      <c r="H23" s="327"/>
      <c r="I23" s="327"/>
      <c r="J23" s="327"/>
      <c r="K23" s="327"/>
      <c r="L23" s="327"/>
      <c r="M23" s="327"/>
      <c r="N23" s="327"/>
      <c r="O23" s="327"/>
      <c r="P23" s="327"/>
      <c r="Q23" s="327"/>
      <c r="R23" s="327"/>
      <c r="S23" s="327"/>
      <c r="T23" s="327"/>
      <c r="U23" s="327"/>
      <c r="V23" s="327"/>
      <c r="W23" s="327"/>
      <c r="X23" s="327"/>
      <c r="Y23" s="327"/>
      <c r="Z23" s="327"/>
    </row>
    <row r="24">
      <c r="A24" s="283">
        <v>0.0056</v>
      </c>
      <c r="B24" s="333"/>
      <c r="C24" s="274" t="s">
        <v>117</v>
      </c>
      <c r="D24" s="327"/>
      <c r="E24" s="326">
        <v>7.0</v>
      </c>
      <c r="F24" s="327"/>
      <c r="G24" s="327"/>
      <c r="H24" s="327"/>
      <c r="I24" s="327"/>
      <c r="J24" s="327"/>
      <c r="K24" s="327"/>
      <c r="L24" s="327"/>
      <c r="M24" s="327"/>
      <c r="N24" s="327"/>
      <c r="O24" s="327"/>
      <c r="P24" s="327"/>
      <c r="Q24" s="327"/>
      <c r="R24" s="327"/>
      <c r="S24" s="327"/>
      <c r="T24" s="327"/>
      <c r="U24" s="327"/>
      <c r="V24" s="327"/>
      <c r="W24" s="327"/>
      <c r="X24" s="327"/>
      <c r="Y24" s="327"/>
      <c r="Z24" s="327"/>
    </row>
    <row r="25">
      <c r="A25" s="283">
        <v>0.0054</v>
      </c>
      <c r="B25" s="333"/>
      <c r="C25" s="274" t="s">
        <v>2965</v>
      </c>
      <c r="D25" s="327"/>
      <c r="E25" s="326">
        <v>1.0</v>
      </c>
      <c r="F25" s="327"/>
      <c r="G25" s="327"/>
      <c r="H25" s="327"/>
      <c r="I25" s="327"/>
      <c r="J25" s="327"/>
      <c r="K25" s="327"/>
      <c r="L25" s="327"/>
      <c r="M25" s="327"/>
      <c r="N25" s="327"/>
      <c r="O25" s="327"/>
      <c r="P25" s="327"/>
      <c r="Q25" s="327"/>
      <c r="R25" s="327"/>
      <c r="S25" s="327"/>
      <c r="T25" s="327"/>
      <c r="U25" s="327"/>
      <c r="V25" s="327"/>
      <c r="W25" s="327"/>
      <c r="X25" s="327"/>
      <c r="Y25" s="327"/>
      <c r="Z25" s="327"/>
    </row>
    <row r="26">
      <c r="A26" s="283">
        <v>0.0049</v>
      </c>
      <c r="B26" s="333"/>
      <c r="C26" s="274" t="s">
        <v>580</v>
      </c>
      <c r="D26" s="327"/>
      <c r="E26" s="326">
        <v>1.0</v>
      </c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327"/>
      <c r="T26" s="327"/>
      <c r="U26" s="327"/>
      <c r="V26" s="327"/>
      <c r="W26" s="327"/>
      <c r="X26" s="327"/>
      <c r="Y26" s="327"/>
      <c r="Z26" s="327"/>
    </row>
    <row r="27">
      <c r="A27" s="283">
        <v>0.0048</v>
      </c>
      <c r="B27" s="333"/>
      <c r="C27" s="274" t="s">
        <v>511</v>
      </c>
      <c r="D27" s="327"/>
      <c r="E27" s="326">
        <v>2.0</v>
      </c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</row>
    <row r="28">
      <c r="A28" s="283">
        <v>0.0046</v>
      </c>
      <c r="B28" s="333"/>
      <c r="C28" s="274" t="s">
        <v>78</v>
      </c>
      <c r="D28" s="327"/>
      <c r="E28" s="326">
        <v>1.0</v>
      </c>
      <c r="F28" s="327"/>
      <c r="G28" s="327"/>
      <c r="H28" s="327"/>
      <c r="I28" s="327"/>
      <c r="J28" s="327"/>
      <c r="K28" s="327"/>
      <c r="L28" s="327"/>
      <c r="M28" s="327"/>
      <c r="N28" s="327"/>
      <c r="O28" s="327"/>
      <c r="P28" s="327"/>
      <c r="Q28" s="327"/>
      <c r="R28" s="327"/>
      <c r="S28" s="327"/>
      <c r="T28" s="327"/>
      <c r="U28" s="327"/>
      <c r="V28" s="327"/>
      <c r="W28" s="327"/>
      <c r="X28" s="327"/>
      <c r="Y28" s="327"/>
      <c r="Z28" s="327"/>
    </row>
    <row r="29">
      <c r="A29" s="283">
        <v>0.0042</v>
      </c>
      <c r="B29" s="333"/>
      <c r="C29" s="274" t="s">
        <v>70</v>
      </c>
      <c r="D29" s="327"/>
      <c r="E29" s="326">
        <v>1.0</v>
      </c>
      <c r="F29" s="327"/>
      <c r="G29" s="327"/>
      <c r="H29" s="327"/>
      <c r="I29" s="327"/>
      <c r="J29" s="327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</row>
    <row r="30">
      <c r="A30" s="283">
        <v>0.0037</v>
      </c>
      <c r="B30" s="333"/>
      <c r="C30" s="274" t="s">
        <v>181</v>
      </c>
      <c r="D30" s="327"/>
      <c r="E30" s="326">
        <v>1.0</v>
      </c>
      <c r="F30" s="327"/>
      <c r="G30" s="327"/>
      <c r="H30" s="327"/>
      <c r="I30" s="327"/>
      <c r="J30" s="327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327"/>
      <c r="W30" s="327"/>
      <c r="X30" s="327"/>
      <c r="Y30" s="327"/>
      <c r="Z30" s="327"/>
    </row>
    <row r="31">
      <c r="A31" s="283">
        <v>0.0036</v>
      </c>
      <c r="B31" s="333"/>
      <c r="C31" s="274" t="s">
        <v>490</v>
      </c>
      <c r="D31" s="327"/>
      <c r="E31" s="326">
        <v>1.0</v>
      </c>
      <c r="F31" s="327"/>
      <c r="G31" s="327"/>
      <c r="H31" s="327"/>
      <c r="I31" s="327"/>
      <c r="J31" s="327"/>
      <c r="K31" s="327"/>
      <c r="L31" s="327"/>
      <c r="M31" s="327"/>
      <c r="N31" s="327"/>
      <c r="O31" s="327"/>
      <c r="P31" s="327"/>
      <c r="Q31" s="327"/>
      <c r="R31" s="327"/>
      <c r="S31" s="327"/>
      <c r="T31" s="327"/>
      <c r="U31" s="327"/>
      <c r="V31" s="327"/>
      <c r="W31" s="327"/>
      <c r="X31" s="327"/>
      <c r="Y31" s="327"/>
      <c r="Z31" s="327"/>
    </row>
    <row r="32">
      <c r="A32" s="283">
        <v>0.0036</v>
      </c>
      <c r="B32" s="333"/>
      <c r="C32" s="274" t="s">
        <v>785</v>
      </c>
      <c r="D32" s="327"/>
      <c r="E32" s="326">
        <v>1.0</v>
      </c>
      <c r="F32" s="327"/>
      <c r="G32" s="327"/>
      <c r="H32" s="327"/>
      <c r="I32" s="327"/>
      <c r="J32" s="327"/>
      <c r="K32" s="327"/>
      <c r="L32" s="327"/>
      <c r="M32" s="327"/>
      <c r="N32" s="327"/>
      <c r="O32" s="327"/>
      <c r="P32" s="327"/>
      <c r="Q32" s="327"/>
      <c r="R32" s="327"/>
      <c r="S32" s="327"/>
      <c r="T32" s="327"/>
      <c r="U32" s="327"/>
      <c r="V32" s="327"/>
      <c r="W32" s="327"/>
      <c r="X32" s="327"/>
      <c r="Y32" s="327"/>
      <c r="Z32" s="327"/>
    </row>
    <row r="33">
      <c r="A33" s="283">
        <v>0.0034</v>
      </c>
      <c r="B33" s="333"/>
      <c r="C33" s="274" t="s">
        <v>617</v>
      </c>
      <c r="D33" s="327"/>
      <c r="E33" s="326">
        <v>2.0</v>
      </c>
      <c r="F33" s="327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  <c r="S33" s="327"/>
      <c r="T33" s="327"/>
      <c r="U33" s="327"/>
      <c r="V33" s="327"/>
      <c r="W33" s="327"/>
      <c r="X33" s="327"/>
      <c r="Y33" s="327"/>
      <c r="Z33" s="327"/>
    </row>
    <row r="34">
      <c r="A34" s="283">
        <v>0.0031</v>
      </c>
      <c r="B34" s="333"/>
      <c r="C34" s="274" t="s">
        <v>456</v>
      </c>
      <c r="D34" s="327"/>
      <c r="E34" s="326">
        <v>1.0</v>
      </c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7"/>
      <c r="T34" s="327"/>
      <c r="U34" s="327"/>
      <c r="V34" s="327"/>
      <c r="W34" s="327"/>
      <c r="X34" s="327"/>
      <c r="Y34" s="327"/>
      <c r="Z34" s="327"/>
    </row>
    <row r="35">
      <c r="A35" s="283">
        <v>0.0029</v>
      </c>
      <c r="B35" s="333"/>
      <c r="C35" s="274" t="s">
        <v>520</v>
      </c>
      <c r="D35" s="327"/>
      <c r="E35" s="326">
        <v>1.0</v>
      </c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327"/>
      <c r="T35" s="327"/>
      <c r="U35" s="327"/>
      <c r="V35" s="327"/>
      <c r="W35" s="327"/>
      <c r="X35" s="327"/>
      <c r="Y35" s="327"/>
      <c r="Z35" s="327"/>
    </row>
    <row r="36">
      <c r="A36" s="283">
        <v>0.0028</v>
      </c>
      <c r="B36" s="333"/>
      <c r="C36" s="274" t="s">
        <v>354</v>
      </c>
      <c r="D36" s="327"/>
      <c r="E36" s="326">
        <v>1.0</v>
      </c>
      <c r="F36" s="327"/>
      <c r="G36" s="327"/>
      <c r="H36" s="327"/>
      <c r="I36" s="327"/>
      <c r="J36" s="327"/>
      <c r="K36" s="327"/>
      <c r="L36" s="327"/>
      <c r="M36" s="327"/>
      <c r="N36" s="327"/>
      <c r="O36" s="327"/>
      <c r="P36" s="327"/>
      <c r="Q36" s="327"/>
      <c r="R36" s="327"/>
      <c r="S36" s="327"/>
      <c r="T36" s="327"/>
      <c r="U36" s="327"/>
      <c r="V36" s="327"/>
      <c r="W36" s="327"/>
      <c r="X36" s="327"/>
      <c r="Y36" s="327"/>
      <c r="Z36" s="327"/>
    </row>
    <row r="37">
      <c r="A37" s="283">
        <v>0.0027</v>
      </c>
      <c r="B37" s="333"/>
      <c r="C37" s="274" t="s">
        <v>589</v>
      </c>
      <c r="D37" s="327"/>
      <c r="E37" s="326">
        <v>2.0</v>
      </c>
      <c r="F37" s="327"/>
      <c r="G37" s="327"/>
      <c r="H37" s="327"/>
      <c r="I37" s="327"/>
      <c r="J37" s="327"/>
      <c r="K37" s="327"/>
      <c r="L37" s="327"/>
      <c r="M37" s="327"/>
      <c r="N37" s="327"/>
      <c r="O37" s="327"/>
      <c r="P37" s="327"/>
      <c r="Q37" s="327"/>
      <c r="R37" s="327"/>
      <c r="S37" s="327"/>
      <c r="T37" s="327"/>
      <c r="U37" s="327"/>
      <c r="V37" s="327"/>
      <c r="W37" s="327"/>
      <c r="X37" s="327"/>
      <c r="Y37" s="327"/>
      <c r="Z37" s="327"/>
    </row>
    <row r="38">
      <c r="A38" s="283">
        <v>0.0027</v>
      </c>
      <c r="B38" s="333"/>
      <c r="C38" s="274" t="s">
        <v>6214</v>
      </c>
      <c r="D38" s="327"/>
      <c r="E38" s="326">
        <v>1.0</v>
      </c>
      <c r="F38" s="327"/>
      <c r="G38" s="327"/>
      <c r="H38" s="327"/>
      <c r="I38" s="327"/>
      <c r="J38" s="327"/>
      <c r="K38" s="327"/>
      <c r="L38" s="327"/>
      <c r="M38" s="327"/>
      <c r="N38" s="327"/>
      <c r="O38" s="327"/>
      <c r="P38" s="327"/>
      <c r="Q38" s="327"/>
      <c r="R38" s="327"/>
      <c r="S38" s="327"/>
      <c r="T38" s="327"/>
      <c r="U38" s="327"/>
      <c r="V38" s="327"/>
      <c r="W38" s="327"/>
      <c r="X38" s="327"/>
      <c r="Y38" s="327"/>
      <c r="Z38" s="327"/>
    </row>
    <row r="39">
      <c r="A39" s="283">
        <v>0.0027</v>
      </c>
      <c r="B39" s="333"/>
      <c r="C39" s="274" t="s">
        <v>56</v>
      </c>
      <c r="D39" s="327"/>
      <c r="E39" s="326">
        <v>1.0</v>
      </c>
      <c r="F39" s="327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</row>
    <row r="40">
      <c r="A40" s="283">
        <v>0.0027</v>
      </c>
      <c r="B40" s="333"/>
      <c r="C40" s="274" t="s">
        <v>251</v>
      </c>
      <c r="D40" s="327"/>
      <c r="E40" s="326">
        <v>1.0</v>
      </c>
      <c r="F40" s="327"/>
      <c r="G40" s="327"/>
      <c r="H40" s="327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</row>
    <row r="41">
      <c r="A41" s="283">
        <v>0.0027</v>
      </c>
      <c r="B41" s="333"/>
      <c r="C41" s="274" t="s">
        <v>373</v>
      </c>
      <c r="D41" s="327"/>
      <c r="E41" s="326">
        <v>1.0</v>
      </c>
      <c r="F41" s="327"/>
      <c r="G41" s="327"/>
      <c r="H41" s="327"/>
      <c r="I41" s="327"/>
      <c r="J41" s="327"/>
      <c r="K41" s="327"/>
      <c r="L41" s="327"/>
      <c r="M41" s="327"/>
      <c r="N41" s="327"/>
      <c r="O41" s="327"/>
      <c r="P41" s="327"/>
      <c r="Q41" s="327"/>
      <c r="R41" s="327"/>
      <c r="S41" s="327"/>
      <c r="T41" s="327"/>
      <c r="U41" s="327"/>
      <c r="V41" s="327"/>
      <c r="W41" s="327"/>
      <c r="X41" s="327"/>
      <c r="Y41" s="327"/>
      <c r="Z41" s="327"/>
    </row>
    <row r="42">
      <c r="A42" s="283">
        <v>0.0026</v>
      </c>
      <c r="B42" s="333"/>
      <c r="C42" s="274" t="s">
        <v>233</v>
      </c>
      <c r="D42" s="327"/>
      <c r="E42" s="326">
        <v>1.0</v>
      </c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7"/>
      <c r="T42" s="327"/>
      <c r="U42" s="327"/>
      <c r="V42" s="327"/>
      <c r="W42" s="327"/>
      <c r="X42" s="327"/>
      <c r="Y42" s="327"/>
      <c r="Z42" s="327"/>
    </row>
    <row r="43">
      <c r="A43" s="283">
        <v>0.0025</v>
      </c>
      <c r="B43" s="333"/>
      <c r="C43" s="274" t="s">
        <v>3364</v>
      </c>
      <c r="D43" s="327"/>
      <c r="E43" s="326">
        <v>1.0</v>
      </c>
      <c r="F43" s="327"/>
      <c r="G43" s="327"/>
      <c r="H43" s="327"/>
      <c r="I43" s="327"/>
      <c r="J43" s="327"/>
      <c r="K43" s="327"/>
      <c r="L43" s="327"/>
      <c r="M43" s="327"/>
      <c r="N43" s="327"/>
      <c r="O43" s="327"/>
      <c r="P43" s="327"/>
      <c r="Q43" s="327"/>
      <c r="R43" s="327"/>
      <c r="S43" s="327"/>
      <c r="T43" s="327"/>
      <c r="U43" s="327"/>
      <c r="V43" s="327"/>
      <c r="W43" s="327"/>
      <c r="X43" s="327"/>
      <c r="Y43" s="327"/>
      <c r="Z43" s="327"/>
    </row>
    <row r="44">
      <c r="A44" s="283">
        <v>0.0023</v>
      </c>
      <c r="B44" s="333"/>
      <c r="C44" s="274" t="s">
        <v>3637</v>
      </c>
      <c r="D44" s="327"/>
      <c r="E44" s="326">
        <v>1.0</v>
      </c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327"/>
      <c r="T44" s="327"/>
      <c r="U44" s="327"/>
      <c r="V44" s="327"/>
      <c r="W44" s="327"/>
      <c r="X44" s="327"/>
      <c r="Y44" s="327"/>
      <c r="Z44" s="327"/>
    </row>
    <row r="45">
      <c r="A45" s="283">
        <v>0.0022</v>
      </c>
      <c r="B45" s="333"/>
      <c r="C45" s="274" t="s">
        <v>235</v>
      </c>
      <c r="D45" s="327"/>
      <c r="E45" s="326">
        <v>2.0</v>
      </c>
      <c r="F45" s="327"/>
      <c r="G45" s="327"/>
      <c r="H45" s="327"/>
      <c r="I45" s="327"/>
      <c r="J45" s="327"/>
      <c r="K45" s="327"/>
      <c r="L45" s="327"/>
      <c r="M45" s="327"/>
      <c r="N45" s="327"/>
      <c r="O45" s="327"/>
      <c r="P45" s="327"/>
      <c r="Q45" s="327"/>
      <c r="R45" s="327"/>
      <c r="S45" s="327"/>
      <c r="T45" s="327"/>
      <c r="U45" s="327"/>
      <c r="V45" s="327"/>
      <c r="W45" s="327"/>
      <c r="X45" s="327"/>
      <c r="Y45" s="327"/>
      <c r="Z45" s="327"/>
    </row>
    <row r="46">
      <c r="A46" s="283">
        <v>0.002</v>
      </c>
      <c r="B46" s="333"/>
      <c r="C46" s="274" t="s">
        <v>115</v>
      </c>
      <c r="D46" s="327"/>
      <c r="E46" s="326">
        <v>1.0</v>
      </c>
      <c r="F46" s="327"/>
      <c r="G46" s="327"/>
      <c r="H46" s="327"/>
      <c r="I46" s="327"/>
      <c r="J46" s="327"/>
      <c r="K46" s="327"/>
      <c r="L46" s="327"/>
      <c r="M46" s="327"/>
      <c r="N46" s="327"/>
      <c r="O46" s="327"/>
      <c r="P46" s="327"/>
      <c r="Q46" s="327"/>
      <c r="R46" s="327"/>
      <c r="S46" s="327"/>
      <c r="T46" s="327"/>
      <c r="U46" s="327"/>
      <c r="V46" s="327"/>
      <c r="W46" s="327"/>
      <c r="X46" s="327"/>
      <c r="Y46" s="327"/>
      <c r="Z46" s="327"/>
    </row>
    <row r="47">
      <c r="A47" s="283">
        <v>0.0018</v>
      </c>
      <c r="B47" s="333"/>
      <c r="C47" s="274" t="s">
        <v>423</v>
      </c>
      <c r="D47" s="327"/>
      <c r="E47" s="326">
        <v>1.0</v>
      </c>
      <c r="F47" s="327"/>
      <c r="G47" s="327"/>
      <c r="H47" s="327"/>
      <c r="I47" s="327"/>
      <c r="J47" s="327"/>
      <c r="K47" s="327"/>
      <c r="L47" s="327"/>
      <c r="M47" s="327"/>
      <c r="N47" s="327"/>
      <c r="O47" s="327"/>
      <c r="P47" s="327"/>
      <c r="Q47" s="327"/>
      <c r="R47" s="327"/>
      <c r="S47" s="327"/>
      <c r="T47" s="327"/>
      <c r="U47" s="327"/>
      <c r="V47" s="327"/>
      <c r="W47" s="327"/>
      <c r="X47" s="327"/>
      <c r="Y47" s="327"/>
      <c r="Z47" s="327"/>
    </row>
    <row r="48">
      <c r="A48" s="283">
        <v>0.0017</v>
      </c>
      <c r="B48" s="333"/>
      <c r="C48" s="274" t="s">
        <v>3128</v>
      </c>
      <c r="D48" s="327"/>
      <c r="E48" s="326">
        <v>1.0</v>
      </c>
      <c r="F48" s="327"/>
      <c r="G48" s="327"/>
      <c r="H48" s="327"/>
      <c r="I48" s="327"/>
      <c r="J48" s="327"/>
      <c r="K48" s="327"/>
      <c r="L48" s="327"/>
      <c r="M48" s="327"/>
      <c r="N48" s="327"/>
      <c r="O48" s="327"/>
      <c r="P48" s="327"/>
      <c r="Q48" s="327"/>
      <c r="R48" s="327"/>
      <c r="S48" s="327"/>
      <c r="T48" s="327"/>
      <c r="U48" s="327"/>
      <c r="V48" s="327"/>
      <c r="W48" s="327"/>
      <c r="X48" s="327"/>
      <c r="Y48" s="327"/>
      <c r="Z48" s="327"/>
    </row>
    <row r="49">
      <c r="A49" s="283">
        <v>0.0015</v>
      </c>
      <c r="B49" s="333"/>
      <c r="C49" s="274" t="s">
        <v>4396</v>
      </c>
      <c r="D49" s="327"/>
      <c r="E49" s="326">
        <v>1.0</v>
      </c>
      <c r="F49" s="327"/>
      <c r="G49" s="327"/>
      <c r="H49" s="327"/>
      <c r="I49" s="327"/>
      <c r="J49" s="327"/>
      <c r="K49" s="327"/>
      <c r="L49" s="327"/>
      <c r="M49" s="327"/>
      <c r="N49" s="327"/>
      <c r="O49" s="327"/>
      <c r="P49" s="327"/>
      <c r="Q49" s="327"/>
      <c r="R49" s="327"/>
      <c r="S49" s="327"/>
      <c r="T49" s="327"/>
      <c r="U49" s="327"/>
      <c r="V49" s="327"/>
      <c r="W49" s="327"/>
      <c r="X49" s="327"/>
      <c r="Y49" s="327"/>
      <c r="Z49" s="327"/>
    </row>
    <row r="50">
      <c r="A50" s="283">
        <v>0.0014</v>
      </c>
      <c r="B50" s="333"/>
      <c r="C50" s="274" t="s">
        <v>202</v>
      </c>
      <c r="D50" s="327"/>
      <c r="E50" s="326">
        <v>1.0</v>
      </c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7"/>
      <c r="T50" s="327"/>
      <c r="U50" s="327"/>
      <c r="V50" s="327"/>
      <c r="W50" s="327"/>
      <c r="X50" s="327"/>
      <c r="Y50" s="327"/>
      <c r="Z50" s="327"/>
    </row>
    <row r="51">
      <c r="A51" s="283">
        <v>0.0013</v>
      </c>
      <c r="B51" s="333"/>
      <c r="C51" s="274" t="s">
        <v>299</v>
      </c>
      <c r="D51" s="327"/>
      <c r="E51" s="326">
        <v>1.0</v>
      </c>
      <c r="F51" s="327"/>
      <c r="G51" s="327"/>
      <c r="H51" s="327"/>
      <c r="I51" s="327"/>
      <c r="J51" s="327"/>
      <c r="K51" s="327"/>
      <c r="L51" s="327"/>
      <c r="M51" s="327"/>
      <c r="N51" s="327"/>
      <c r="O51" s="327"/>
      <c r="P51" s="327"/>
      <c r="Q51" s="327"/>
      <c r="R51" s="327"/>
      <c r="S51" s="327"/>
      <c r="T51" s="327"/>
      <c r="U51" s="327"/>
      <c r="V51" s="327"/>
      <c r="W51" s="327"/>
      <c r="X51" s="327"/>
      <c r="Y51" s="327"/>
      <c r="Z51" s="327"/>
    </row>
    <row r="52">
      <c r="A52" s="283">
        <v>0.0013</v>
      </c>
      <c r="B52" s="333"/>
      <c r="C52" s="274" t="s">
        <v>6305</v>
      </c>
      <c r="D52" s="327"/>
      <c r="E52" s="326">
        <v>1.0</v>
      </c>
      <c r="F52" s="327"/>
      <c r="G52" s="327"/>
      <c r="H52" s="327"/>
      <c r="I52" s="327"/>
      <c r="J52" s="327"/>
      <c r="K52" s="327"/>
      <c r="L52" s="327"/>
      <c r="M52" s="327"/>
      <c r="N52" s="327"/>
      <c r="O52" s="327"/>
      <c r="P52" s="327"/>
      <c r="Q52" s="327"/>
      <c r="R52" s="327"/>
      <c r="S52" s="327"/>
      <c r="T52" s="327"/>
      <c r="U52" s="327"/>
      <c r="V52" s="327"/>
      <c r="W52" s="327"/>
      <c r="X52" s="327"/>
      <c r="Y52" s="327"/>
      <c r="Z52" s="327"/>
    </row>
    <row r="53">
      <c r="A53" s="283">
        <v>0.0011</v>
      </c>
      <c r="B53" s="333"/>
      <c r="C53" s="274" t="s">
        <v>356</v>
      </c>
      <c r="D53" s="327"/>
      <c r="E53" s="326">
        <v>1.0</v>
      </c>
      <c r="F53" s="327"/>
      <c r="G53" s="327"/>
      <c r="H53" s="327"/>
      <c r="I53" s="327"/>
      <c r="J53" s="327"/>
      <c r="K53" s="327"/>
      <c r="L53" s="327"/>
      <c r="M53" s="327"/>
      <c r="N53" s="327"/>
      <c r="O53" s="327"/>
      <c r="P53" s="327"/>
      <c r="Q53" s="327"/>
      <c r="R53" s="327"/>
      <c r="S53" s="327"/>
      <c r="T53" s="327"/>
      <c r="U53" s="327"/>
      <c r="V53" s="327"/>
      <c r="W53" s="327"/>
      <c r="X53" s="327"/>
      <c r="Y53" s="327"/>
      <c r="Z53" s="327"/>
    </row>
    <row r="54">
      <c r="A54" s="283">
        <v>9.0E-4</v>
      </c>
      <c r="B54" s="333"/>
      <c r="C54" s="274" t="s">
        <v>774</v>
      </c>
      <c r="D54" s="327"/>
      <c r="E54" s="326">
        <v>1.0</v>
      </c>
      <c r="F54" s="327"/>
      <c r="G54" s="327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</row>
    <row r="55">
      <c r="A55" s="283">
        <v>7.0E-4</v>
      </c>
      <c r="B55" s="333"/>
      <c r="C55" s="274" t="s">
        <v>3314</v>
      </c>
      <c r="D55" s="327"/>
      <c r="E55" s="326">
        <v>1.0</v>
      </c>
      <c r="F55" s="327"/>
      <c r="G55" s="327"/>
      <c r="H55" s="327"/>
      <c r="I55" s="327"/>
      <c r="J55" s="327"/>
      <c r="K55" s="327"/>
      <c r="L55" s="327"/>
      <c r="M55" s="327"/>
      <c r="N55" s="327"/>
      <c r="O55" s="327"/>
      <c r="P55" s="327"/>
      <c r="Q55" s="327"/>
      <c r="R55" s="327"/>
      <c r="S55" s="327"/>
      <c r="T55" s="327"/>
      <c r="U55" s="327"/>
      <c r="V55" s="327"/>
      <c r="W55" s="327"/>
      <c r="X55" s="327"/>
      <c r="Y55" s="327"/>
      <c r="Z55" s="327"/>
    </row>
    <row r="56">
      <c r="A56" s="283">
        <v>7.0E-4</v>
      </c>
      <c r="B56" s="333"/>
      <c r="C56" s="274" t="s">
        <v>6312</v>
      </c>
      <c r="D56" s="327"/>
      <c r="E56" s="326">
        <v>1.0</v>
      </c>
      <c r="F56" s="327"/>
      <c r="G56" s="327"/>
      <c r="H56" s="327"/>
      <c r="I56" s="327"/>
      <c r="J56" s="327"/>
      <c r="K56" s="327"/>
      <c r="L56" s="327"/>
      <c r="M56" s="327"/>
      <c r="N56" s="327"/>
      <c r="O56" s="327"/>
      <c r="P56" s="327"/>
      <c r="Q56" s="327"/>
      <c r="R56" s="327"/>
      <c r="S56" s="327"/>
      <c r="T56" s="327"/>
      <c r="U56" s="327"/>
      <c r="V56" s="327"/>
      <c r="W56" s="327"/>
      <c r="X56" s="327"/>
      <c r="Y56" s="327"/>
      <c r="Z56" s="327"/>
    </row>
    <row r="57">
      <c r="A57" s="283">
        <v>7.0E-4</v>
      </c>
      <c r="B57" s="333"/>
      <c r="C57" s="274" t="s">
        <v>3459</v>
      </c>
      <c r="D57" s="327"/>
      <c r="E57" s="326">
        <v>1.0</v>
      </c>
      <c r="F57" s="327"/>
      <c r="G57" s="327"/>
      <c r="H57" s="327"/>
      <c r="I57" s="327"/>
      <c r="J57" s="327"/>
      <c r="K57" s="327"/>
      <c r="L57" s="327"/>
      <c r="M57" s="327"/>
      <c r="N57" s="327"/>
      <c r="O57" s="327"/>
      <c r="P57" s="327"/>
      <c r="Q57" s="327"/>
      <c r="R57" s="327"/>
      <c r="S57" s="327"/>
      <c r="T57" s="327"/>
      <c r="U57" s="327"/>
      <c r="V57" s="327"/>
      <c r="W57" s="327"/>
      <c r="X57" s="327"/>
      <c r="Y57" s="327"/>
      <c r="Z57" s="327"/>
    </row>
    <row r="58">
      <c r="A58" s="283">
        <v>6.0E-4</v>
      </c>
      <c r="B58" s="333"/>
      <c r="C58" s="274" t="s">
        <v>633</v>
      </c>
      <c r="D58" s="327"/>
      <c r="E58" s="326">
        <v>2.0</v>
      </c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7"/>
      <c r="T58" s="327"/>
      <c r="U58" s="327"/>
      <c r="V58" s="327"/>
      <c r="W58" s="327"/>
      <c r="X58" s="327"/>
      <c r="Y58" s="327"/>
      <c r="Z58" s="327"/>
    </row>
    <row r="59">
      <c r="A59" s="283">
        <v>5.0E-4</v>
      </c>
      <c r="B59" s="333"/>
      <c r="C59" s="274" t="s">
        <v>2985</v>
      </c>
      <c r="D59" s="327"/>
      <c r="E59" s="326">
        <v>1.0</v>
      </c>
      <c r="F59" s="327"/>
      <c r="G59" s="327"/>
      <c r="H59" s="327"/>
      <c r="I59" s="327"/>
      <c r="J59" s="327"/>
      <c r="K59" s="327"/>
      <c r="L59" s="327"/>
      <c r="M59" s="327"/>
      <c r="N59" s="327"/>
      <c r="O59" s="327"/>
      <c r="P59" s="327"/>
      <c r="Q59" s="327"/>
      <c r="R59" s="327"/>
      <c r="S59" s="327"/>
      <c r="T59" s="327"/>
      <c r="U59" s="327"/>
      <c r="V59" s="327"/>
      <c r="W59" s="327"/>
      <c r="X59" s="327"/>
      <c r="Y59" s="327"/>
      <c r="Z59" s="327"/>
    </row>
    <row r="60">
      <c r="A60" s="283">
        <v>4.0E-4</v>
      </c>
      <c r="B60" s="333"/>
      <c r="C60" s="274" t="s">
        <v>3127</v>
      </c>
      <c r="D60" s="327"/>
      <c r="E60" s="326">
        <v>1.0</v>
      </c>
      <c r="F60" s="327"/>
      <c r="G60" s="327"/>
      <c r="H60" s="327"/>
      <c r="I60" s="327"/>
      <c r="J60" s="327"/>
      <c r="K60" s="327"/>
      <c r="L60" s="327"/>
      <c r="M60" s="327"/>
      <c r="N60" s="327"/>
      <c r="O60" s="327"/>
      <c r="P60" s="327"/>
      <c r="Q60" s="327"/>
      <c r="R60" s="327"/>
      <c r="S60" s="327"/>
      <c r="T60" s="327"/>
      <c r="U60" s="327"/>
      <c r="V60" s="327"/>
      <c r="W60" s="327"/>
      <c r="X60" s="327"/>
      <c r="Y60" s="327"/>
      <c r="Z60" s="327"/>
    </row>
    <row r="61">
      <c r="A61" s="283">
        <v>4.0E-4</v>
      </c>
      <c r="B61" s="333"/>
      <c r="C61" s="274" t="s">
        <v>3125</v>
      </c>
      <c r="D61" s="327"/>
      <c r="E61" s="326">
        <v>1.0</v>
      </c>
      <c r="F61" s="327"/>
      <c r="G61" s="327"/>
      <c r="H61" s="327"/>
      <c r="I61" s="327"/>
      <c r="J61" s="327"/>
      <c r="K61" s="327"/>
      <c r="L61" s="327"/>
      <c r="M61" s="327"/>
      <c r="N61" s="327"/>
      <c r="O61" s="327"/>
      <c r="P61" s="327"/>
      <c r="Q61" s="327"/>
      <c r="R61" s="327"/>
      <c r="S61" s="327"/>
      <c r="T61" s="327"/>
      <c r="U61" s="327"/>
      <c r="V61" s="327"/>
      <c r="W61" s="327"/>
      <c r="X61" s="327"/>
      <c r="Y61" s="327"/>
      <c r="Z61" s="327"/>
    </row>
    <row r="62">
      <c r="A62" s="283">
        <v>4.0E-4</v>
      </c>
      <c r="B62" s="333"/>
      <c r="C62" s="274" t="s">
        <v>206</v>
      </c>
      <c r="D62" s="327"/>
      <c r="E62" s="326">
        <v>1.0</v>
      </c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</row>
    <row r="63">
      <c r="A63" s="283">
        <v>3.0E-4</v>
      </c>
      <c r="B63" s="333"/>
      <c r="C63" s="274" t="s">
        <v>3015</v>
      </c>
      <c r="D63" s="327"/>
      <c r="E63" s="326">
        <v>2.0</v>
      </c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</row>
    <row r="64">
      <c r="A64" s="283">
        <v>3.0E-4</v>
      </c>
      <c r="B64" s="333"/>
      <c r="C64" s="274" t="s">
        <v>3140</v>
      </c>
      <c r="D64" s="327"/>
      <c r="E64" s="326">
        <v>1.0</v>
      </c>
      <c r="F64" s="327"/>
      <c r="G64" s="327"/>
      <c r="H64" s="327"/>
      <c r="I64" s="327"/>
      <c r="J64" s="327"/>
      <c r="K64" s="327"/>
      <c r="L64" s="327"/>
      <c r="M64" s="327"/>
      <c r="N64" s="327"/>
      <c r="O64" s="327"/>
      <c r="P64" s="327"/>
      <c r="Q64" s="327"/>
      <c r="R64" s="327"/>
      <c r="S64" s="327"/>
      <c r="T64" s="327"/>
      <c r="U64" s="327"/>
      <c r="V64" s="327"/>
      <c r="W64" s="327"/>
      <c r="X64" s="327"/>
      <c r="Y64" s="327"/>
      <c r="Z64" s="327"/>
    </row>
    <row r="65">
      <c r="A65" s="283">
        <v>3.0E-4</v>
      </c>
      <c r="B65" s="333"/>
      <c r="C65" s="274" t="s">
        <v>6163</v>
      </c>
      <c r="D65" s="327"/>
      <c r="E65" s="326">
        <v>1.0</v>
      </c>
      <c r="F65" s="327"/>
      <c r="G65" s="327"/>
      <c r="H65" s="327"/>
      <c r="I65" s="327"/>
      <c r="J65" s="327"/>
      <c r="K65" s="327"/>
      <c r="L65" s="327"/>
      <c r="M65" s="327"/>
      <c r="N65" s="327"/>
      <c r="O65" s="327"/>
      <c r="P65" s="327"/>
      <c r="Q65" s="327"/>
      <c r="R65" s="327"/>
      <c r="S65" s="327"/>
      <c r="T65" s="327"/>
      <c r="U65" s="327"/>
      <c r="V65" s="327"/>
      <c r="W65" s="327"/>
      <c r="X65" s="327"/>
      <c r="Y65" s="327"/>
      <c r="Z65" s="327"/>
    </row>
    <row r="66">
      <c r="A66" s="283">
        <v>3.0E-4</v>
      </c>
      <c r="B66" s="333"/>
      <c r="C66" s="274" t="s">
        <v>4829</v>
      </c>
      <c r="D66" s="327"/>
      <c r="E66" s="326">
        <v>1.0</v>
      </c>
      <c r="F66" s="327"/>
      <c r="G66" s="327"/>
      <c r="H66" s="327"/>
      <c r="I66" s="327"/>
      <c r="J66" s="327"/>
      <c r="K66" s="327"/>
      <c r="L66" s="327"/>
      <c r="M66" s="327"/>
      <c r="N66" s="327"/>
      <c r="O66" s="327"/>
      <c r="P66" s="327"/>
      <c r="Q66" s="327"/>
      <c r="R66" s="327"/>
      <c r="S66" s="327"/>
      <c r="T66" s="327"/>
      <c r="U66" s="327"/>
      <c r="V66" s="327"/>
      <c r="W66" s="327"/>
      <c r="X66" s="327"/>
      <c r="Y66" s="327"/>
      <c r="Z66" s="327"/>
    </row>
    <row r="67">
      <c r="A67" s="283">
        <v>3.0E-4</v>
      </c>
      <c r="B67" s="333"/>
      <c r="C67" s="274" t="s">
        <v>3475</v>
      </c>
      <c r="D67" s="327"/>
      <c r="E67" s="326">
        <v>1.0</v>
      </c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7"/>
      <c r="S67" s="327"/>
      <c r="T67" s="327"/>
      <c r="U67" s="327"/>
      <c r="V67" s="327"/>
      <c r="W67" s="327"/>
      <c r="X67" s="327"/>
      <c r="Y67" s="327"/>
      <c r="Z67" s="327"/>
    </row>
    <row r="68">
      <c r="A68" s="283">
        <v>3.0E-4</v>
      </c>
      <c r="B68" s="333"/>
      <c r="C68" s="274" t="s">
        <v>2983</v>
      </c>
      <c r="D68" s="327"/>
      <c r="E68" s="326">
        <v>1.0</v>
      </c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7"/>
      <c r="S68" s="327"/>
      <c r="T68" s="327"/>
      <c r="U68" s="327"/>
      <c r="V68" s="327"/>
      <c r="W68" s="327"/>
      <c r="X68" s="327"/>
      <c r="Y68" s="327"/>
      <c r="Z68" s="327"/>
    </row>
    <row r="69">
      <c r="A69" s="283">
        <v>2.0E-4</v>
      </c>
      <c r="B69" s="333"/>
      <c r="C69" s="274" t="s">
        <v>3347</v>
      </c>
      <c r="D69" s="327"/>
      <c r="E69" s="326">
        <v>2.0</v>
      </c>
      <c r="F69" s="327"/>
      <c r="G69" s="327"/>
      <c r="H69" s="327"/>
      <c r="I69" s="327"/>
      <c r="J69" s="327"/>
      <c r="K69" s="327"/>
      <c r="L69" s="327"/>
      <c r="M69" s="327"/>
      <c r="N69" s="327"/>
      <c r="O69" s="327"/>
      <c r="P69" s="327"/>
      <c r="Q69" s="327"/>
      <c r="R69" s="327"/>
      <c r="S69" s="327"/>
      <c r="T69" s="327"/>
      <c r="U69" s="327"/>
      <c r="V69" s="327"/>
      <c r="W69" s="327"/>
      <c r="X69" s="327"/>
      <c r="Y69" s="327"/>
      <c r="Z69" s="327"/>
    </row>
    <row r="70">
      <c r="A70" s="283">
        <v>2.0E-4</v>
      </c>
      <c r="B70" s="333"/>
      <c r="C70" s="274" t="s">
        <v>3196</v>
      </c>
      <c r="D70" s="327"/>
      <c r="E70" s="326">
        <v>1.0</v>
      </c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7"/>
      <c r="T70" s="327"/>
      <c r="U70" s="327"/>
      <c r="V70" s="327"/>
      <c r="W70" s="327"/>
      <c r="X70" s="327"/>
      <c r="Y70" s="327"/>
      <c r="Z70" s="327"/>
    </row>
    <row r="71">
      <c r="A71" s="283">
        <v>2.0E-4</v>
      </c>
      <c r="B71" s="333"/>
      <c r="C71" s="274" t="s">
        <v>6324</v>
      </c>
      <c r="D71" s="327"/>
      <c r="E71" s="326">
        <v>1.0</v>
      </c>
      <c r="F71" s="327"/>
      <c r="G71" s="327"/>
      <c r="H71" s="327"/>
      <c r="I71" s="327"/>
      <c r="J71" s="327"/>
      <c r="K71" s="327"/>
      <c r="L71" s="327"/>
      <c r="M71" s="327"/>
      <c r="N71" s="327"/>
      <c r="O71" s="327"/>
      <c r="P71" s="327"/>
      <c r="Q71" s="327"/>
      <c r="R71" s="327"/>
      <c r="S71" s="327"/>
      <c r="T71" s="327"/>
      <c r="U71" s="327"/>
      <c r="V71" s="327"/>
      <c r="W71" s="327"/>
      <c r="X71" s="327"/>
      <c r="Y71" s="327"/>
      <c r="Z71" s="327"/>
    </row>
    <row r="72">
      <c r="A72" s="283">
        <v>2.0E-4</v>
      </c>
      <c r="B72" s="333"/>
      <c r="C72" s="274" t="s">
        <v>3530</v>
      </c>
      <c r="D72" s="327"/>
      <c r="E72" s="326">
        <v>1.0</v>
      </c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7"/>
      <c r="T72" s="327"/>
      <c r="U72" s="327"/>
      <c r="V72" s="327"/>
      <c r="W72" s="327"/>
      <c r="X72" s="327"/>
      <c r="Y72" s="327"/>
      <c r="Z72" s="327"/>
    </row>
    <row r="73">
      <c r="A73" s="283">
        <v>2.0E-4</v>
      </c>
      <c r="B73" s="333"/>
      <c r="C73" s="274" t="s">
        <v>6223</v>
      </c>
      <c r="D73" s="327"/>
      <c r="E73" s="326">
        <v>1.0</v>
      </c>
      <c r="F73" s="327"/>
      <c r="G73" s="327"/>
      <c r="H73" s="327"/>
      <c r="I73" s="327"/>
      <c r="J73" s="327"/>
      <c r="K73" s="327"/>
      <c r="L73" s="327"/>
      <c r="M73" s="327"/>
      <c r="N73" s="327"/>
      <c r="O73" s="327"/>
      <c r="P73" s="327"/>
      <c r="Q73" s="327"/>
      <c r="R73" s="327"/>
      <c r="S73" s="327"/>
      <c r="T73" s="327"/>
      <c r="U73" s="327"/>
      <c r="V73" s="327"/>
      <c r="W73" s="327"/>
      <c r="X73" s="327"/>
      <c r="Y73" s="327"/>
      <c r="Z73" s="327"/>
    </row>
    <row r="74">
      <c r="A74" s="283">
        <v>2.0E-4</v>
      </c>
      <c r="B74" s="333"/>
      <c r="C74" s="274" t="s">
        <v>4476</v>
      </c>
      <c r="D74" s="327"/>
      <c r="E74" s="326">
        <v>1.0</v>
      </c>
      <c r="F74" s="327"/>
      <c r="G74" s="327"/>
      <c r="H74" s="327"/>
      <c r="I74" s="327"/>
      <c r="J74" s="327"/>
      <c r="K74" s="327"/>
      <c r="L74" s="327"/>
      <c r="M74" s="327"/>
      <c r="N74" s="327"/>
      <c r="O74" s="327"/>
      <c r="P74" s="327"/>
      <c r="Q74" s="327"/>
      <c r="R74" s="327"/>
      <c r="S74" s="327"/>
      <c r="T74" s="327"/>
      <c r="U74" s="327"/>
      <c r="V74" s="327"/>
      <c r="W74" s="327"/>
      <c r="X74" s="327"/>
      <c r="Y74" s="327"/>
      <c r="Z74" s="327"/>
    </row>
    <row r="75">
      <c r="A75" s="283">
        <v>2.0E-4</v>
      </c>
      <c r="B75" s="333"/>
      <c r="C75" s="274" t="s">
        <v>3510</v>
      </c>
      <c r="D75" s="327"/>
      <c r="E75" s="326">
        <v>1.0</v>
      </c>
      <c r="F75" s="327"/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</row>
    <row r="76">
      <c r="A76" s="283">
        <v>2.0E-4</v>
      </c>
      <c r="B76" s="333"/>
      <c r="C76" s="274" t="s">
        <v>4427</v>
      </c>
      <c r="D76" s="327"/>
      <c r="E76" s="326">
        <v>1.0</v>
      </c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</row>
    <row r="77">
      <c r="A77" s="283">
        <v>1.0E-4</v>
      </c>
      <c r="B77" s="333"/>
      <c r="C77" s="274" t="s">
        <v>6221</v>
      </c>
      <c r="D77" s="327"/>
      <c r="E77" s="326">
        <v>1.0</v>
      </c>
      <c r="F77" s="327"/>
      <c r="G77" s="327"/>
      <c r="H77" s="327"/>
      <c r="I77" s="327"/>
      <c r="J77" s="327"/>
      <c r="K77" s="327"/>
      <c r="L77" s="327"/>
      <c r="M77" s="327"/>
      <c r="N77" s="327"/>
      <c r="O77" s="327"/>
      <c r="P77" s="327"/>
      <c r="Q77" s="327"/>
      <c r="R77" s="327"/>
      <c r="S77" s="327"/>
      <c r="T77" s="327"/>
      <c r="U77" s="327"/>
      <c r="V77" s="327"/>
      <c r="W77" s="327"/>
      <c r="X77" s="327"/>
      <c r="Y77" s="327"/>
      <c r="Z77" s="327"/>
    </row>
    <row r="78">
      <c r="A78" s="283">
        <v>1.0E-4</v>
      </c>
      <c r="B78" s="333"/>
      <c r="C78" s="274" t="s">
        <v>80</v>
      </c>
      <c r="D78" s="327"/>
      <c r="E78" s="326">
        <v>1.0</v>
      </c>
      <c r="F78" s="327"/>
      <c r="G78" s="327"/>
      <c r="H78" s="327"/>
      <c r="I78" s="327"/>
      <c r="J78" s="327"/>
      <c r="K78" s="327"/>
      <c r="L78" s="327"/>
      <c r="M78" s="327"/>
      <c r="N78" s="327"/>
      <c r="O78" s="327"/>
      <c r="P78" s="327"/>
      <c r="Q78" s="327"/>
      <c r="R78" s="327"/>
      <c r="S78" s="327"/>
      <c r="T78" s="327"/>
      <c r="U78" s="327"/>
      <c r="V78" s="327"/>
      <c r="W78" s="327"/>
      <c r="X78" s="327"/>
      <c r="Y78" s="327"/>
      <c r="Z78" s="327"/>
    </row>
    <row r="79">
      <c r="A79" s="283">
        <v>1.0E-4</v>
      </c>
      <c r="B79" s="333"/>
      <c r="C79" s="274" t="s">
        <v>3273</v>
      </c>
      <c r="D79" s="327"/>
      <c r="E79" s="326">
        <v>1.0</v>
      </c>
      <c r="F79" s="327"/>
      <c r="G79" s="327"/>
      <c r="H79" s="327"/>
      <c r="I79" s="327"/>
      <c r="J79" s="327"/>
      <c r="K79" s="327"/>
      <c r="L79" s="327"/>
      <c r="M79" s="327"/>
      <c r="N79" s="327"/>
      <c r="O79" s="327"/>
      <c r="P79" s="327"/>
      <c r="Q79" s="327"/>
      <c r="R79" s="327"/>
      <c r="S79" s="327"/>
      <c r="T79" s="327"/>
      <c r="U79" s="327"/>
      <c r="V79" s="327"/>
      <c r="W79" s="327"/>
      <c r="X79" s="327"/>
      <c r="Y79" s="327"/>
      <c r="Z79" s="327"/>
    </row>
    <row r="80">
      <c r="A80" s="283">
        <v>1.0E-4</v>
      </c>
      <c r="B80" s="333"/>
      <c r="C80" s="274" t="s">
        <v>6244</v>
      </c>
      <c r="D80" s="327"/>
      <c r="E80" s="326">
        <v>1.0</v>
      </c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7"/>
      <c r="T80" s="327"/>
      <c r="U80" s="327"/>
      <c r="V80" s="327"/>
      <c r="W80" s="327"/>
      <c r="X80" s="327"/>
      <c r="Y80" s="327"/>
      <c r="Z80" s="327"/>
    </row>
    <row r="81">
      <c r="A81" s="283">
        <v>1.0E-4</v>
      </c>
      <c r="B81" s="333"/>
      <c r="C81" s="274" t="s">
        <v>5890</v>
      </c>
      <c r="D81" s="327"/>
      <c r="E81" s="326">
        <v>1.0</v>
      </c>
      <c r="F81" s="327"/>
      <c r="G81" s="327"/>
      <c r="H81" s="327"/>
      <c r="I81" s="327"/>
      <c r="J81" s="327"/>
      <c r="K81" s="327"/>
      <c r="L81" s="327"/>
      <c r="M81" s="327"/>
      <c r="N81" s="327"/>
      <c r="O81" s="327"/>
      <c r="P81" s="327"/>
      <c r="Q81" s="327"/>
      <c r="R81" s="327"/>
      <c r="S81" s="327"/>
      <c r="T81" s="327"/>
      <c r="U81" s="327"/>
      <c r="V81" s="327"/>
      <c r="W81" s="327"/>
      <c r="X81" s="327"/>
      <c r="Y81" s="327"/>
      <c r="Z81" s="327"/>
    </row>
    <row r="82">
      <c r="A82" s="283">
        <v>1.0E-4</v>
      </c>
      <c r="B82" s="333"/>
      <c r="C82" s="274" t="s">
        <v>5701</v>
      </c>
      <c r="D82" s="327"/>
      <c r="E82" s="326">
        <v>1.0</v>
      </c>
      <c r="F82" s="327"/>
      <c r="G82" s="327"/>
      <c r="H82" s="327"/>
      <c r="I82" s="327"/>
      <c r="J82" s="327"/>
      <c r="K82" s="327"/>
      <c r="L82" s="327"/>
      <c r="M82" s="327"/>
      <c r="N82" s="327"/>
      <c r="O82" s="327"/>
      <c r="P82" s="327"/>
      <c r="Q82" s="327"/>
      <c r="R82" s="327"/>
      <c r="S82" s="327"/>
      <c r="T82" s="327"/>
      <c r="U82" s="327"/>
      <c r="V82" s="327"/>
      <c r="W82" s="327"/>
      <c r="X82" s="327"/>
      <c r="Y82" s="327"/>
      <c r="Z82" s="327"/>
    </row>
    <row r="83">
      <c r="A83" s="283">
        <v>1.0E-4</v>
      </c>
      <c r="B83" s="333"/>
      <c r="C83" s="274" t="s">
        <v>3141</v>
      </c>
      <c r="D83" s="327"/>
      <c r="E83" s="326">
        <v>1.0</v>
      </c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</row>
    <row r="84">
      <c r="A84" s="283">
        <v>1.0E-4</v>
      </c>
      <c r="B84" s="333"/>
      <c r="C84" s="274" t="s">
        <v>6333</v>
      </c>
      <c r="D84" s="327"/>
      <c r="E84" s="326">
        <v>1.0</v>
      </c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</row>
    <row r="85">
      <c r="A85" s="283">
        <v>1.0E-4</v>
      </c>
      <c r="B85" s="333"/>
      <c r="C85" s="274" t="s">
        <v>3228</v>
      </c>
      <c r="D85" s="327"/>
      <c r="E85" s="326">
        <v>1.0</v>
      </c>
      <c r="F85" s="327"/>
      <c r="G85" s="327"/>
      <c r="H85" s="327"/>
      <c r="I85" s="327"/>
      <c r="J85" s="327"/>
      <c r="K85" s="327"/>
      <c r="L85" s="327"/>
      <c r="M85" s="327"/>
      <c r="N85" s="327"/>
      <c r="O85" s="327"/>
      <c r="P85" s="327"/>
      <c r="Q85" s="327"/>
      <c r="R85" s="327"/>
      <c r="S85" s="327"/>
      <c r="T85" s="327"/>
      <c r="U85" s="327"/>
      <c r="V85" s="327"/>
      <c r="W85" s="327"/>
      <c r="X85" s="327"/>
      <c r="Y85" s="327"/>
      <c r="Z85" s="327"/>
    </row>
    <row r="86">
      <c r="A86" s="283">
        <v>1.0E-4</v>
      </c>
      <c r="B86" s="333"/>
      <c r="C86" s="274" t="s">
        <v>3213</v>
      </c>
      <c r="D86" s="327"/>
      <c r="E86" s="326">
        <v>1.0</v>
      </c>
      <c r="F86" s="327"/>
      <c r="G86" s="327"/>
      <c r="H86" s="327"/>
      <c r="I86" s="327"/>
      <c r="J86" s="327"/>
      <c r="K86" s="327"/>
      <c r="L86" s="327"/>
      <c r="M86" s="327"/>
      <c r="N86" s="327"/>
      <c r="O86" s="327"/>
      <c r="P86" s="327"/>
      <c r="Q86" s="327"/>
      <c r="R86" s="327"/>
      <c r="S86" s="327"/>
      <c r="T86" s="327"/>
      <c r="U86" s="327"/>
      <c r="V86" s="327"/>
      <c r="W86" s="327"/>
      <c r="X86" s="327"/>
      <c r="Y86" s="327"/>
      <c r="Z86" s="327"/>
    </row>
    <row r="87">
      <c r="A87" s="283">
        <v>1.0E-4</v>
      </c>
      <c r="B87" s="333"/>
      <c r="C87" s="274" t="s">
        <v>6334</v>
      </c>
      <c r="D87" s="327"/>
      <c r="E87" s="326">
        <v>1.0</v>
      </c>
      <c r="F87" s="327"/>
      <c r="G87" s="327"/>
      <c r="H87" s="327"/>
      <c r="I87" s="327"/>
      <c r="J87" s="327"/>
      <c r="K87" s="327"/>
      <c r="L87" s="327"/>
      <c r="M87" s="327"/>
      <c r="N87" s="327"/>
      <c r="O87" s="327"/>
      <c r="P87" s="327"/>
      <c r="Q87" s="327"/>
      <c r="R87" s="327"/>
      <c r="S87" s="327"/>
      <c r="T87" s="327"/>
      <c r="U87" s="327"/>
      <c r="V87" s="327"/>
      <c r="W87" s="327"/>
      <c r="X87" s="327"/>
      <c r="Y87" s="327"/>
      <c r="Z87" s="327"/>
    </row>
    <row r="88">
      <c r="A88" s="283">
        <v>1.0E-4</v>
      </c>
      <c r="B88" s="333"/>
      <c r="C88" s="274" t="s">
        <v>4527</v>
      </c>
      <c r="D88" s="327"/>
      <c r="E88" s="326">
        <v>1.0</v>
      </c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7"/>
      <c r="T88" s="327"/>
      <c r="U88" s="327"/>
      <c r="V88" s="327"/>
      <c r="W88" s="327"/>
      <c r="X88" s="327"/>
      <c r="Y88" s="327"/>
      <c r="Z88" s="327"/>
    </row>
    <row r="89">
      <c r="A89" s="283">
        <v>1.0E-4</v>
      </c>
      <c r="B89" s="333"/>
      <c r="C89" s="274" t="s">
        <v>3239</v>
      </c>
      <c r="D89" s="327"/>
      <c r="E89" s="326">
        <v>1.0</v>
      </c>
      <c r="F89" s="327"/>
      <c r="G89" s="327"/>
      <c r="H89" s="327"/>
      <c r="I89" s="327"/>
      <c r="J89" s="327"/>
      <c r="K89" s="327"/>
      <c r="L89" s="327"/>
      <c r="M89" s="327"/>
      <c r="N89" s="327"/>
      <c r="O89" s="327"/>
      <c r="P89" s="327"/>
      <c r="Q89" s="327"/>
      <c r="R89" s="327"/>
      <c r="S89" s="327"/>
      <c r="T89" s="327"/>
      <c r="U89" s="327"/>
      <c r="V89" s="327"/>
      <c r="W89" s="327"/>
      <c r="X89" s="327"/>
      <c r="Y89" s="327"/>
      <c r="Z89" s="327"/>
    </row>
    <row r="90">
      <c r="A90" s="283">
        <v>1.0E-4</v>
      </c>
      <c r="B90" s="333"/>
      <c r="C90" s="274" t="s">
        <v>3962</v>
      </c>
      <c r="D90" s="327"/>
      <c r="E90" s="326">
        <v>1.0</v>
      </c>
      <c r="F90" s="327"/>
      <c r="G90" s="327"/>
      <c r="H90" s="327"/>
      <c r="I90" s="327"/>
      <c r="J90" s="327"/>
      <c r="K90" s="327"/>
      <c r="L90" s="327"/>
      <c r="M90" s="327"/>
      <c r="N90" s="327"/>
      <c r="O90" s="327"/>
      <c r="P90" s="327"/>
      <c r="Q90" s="327"/>
      <c r="R90" s="327"/>
      <c r="S90" s="327"/>
      <c r="T90" s="327"/>
      <c r="U90" s="327"/>
      <c r="V90" s="327"/>
      <c r="W90" s="327"/>
      <c r="X90" s="327"/>
      <c r="Y90" s="327"/>
      <c r="Z90" s="327"/>
    </row>
    <row r="91">
      <c r="A91" s="283">
        <v>1.0E-4</v>
      </c>
      <c r="B91" s="333"/>
      <c r="C91" s="274" t="s">
        <v>3965</v>
      </c>
      <c r="D91" s="327"/>
      <c r="E91" s="326">
        <v>1.0</v>
      </c>
      <c r="F91" s="327"/>
      <c r="G91" s="327"/>
      <c r="H91" s="327"/>
      <c r="I91" s="327"/>
      <c r="J91" s="327"/>
      <c r="K91" s="327"/>
      <c r="L91" s="327"/>
      <c r="M91" s="327"/>
      <c r="N91" s="327"/>
      <c r="O91" s="327"/>
      <c r="P91" s="327"/>
      <c r="Q91" s="327"/>
      <c r="R91" s="327"/>
      <c r="S91" s="327"/>
      <c r="T91" s="327"/>
      <c r="U91" s="327"/>
      <c r="V91" s="327"/>
      <c r="W91" s="327"/>
      <c r="X91" s="327"/>
      <c r="Y91" s="327"/>
      <c r="Z91" s="327"/>
    </row>
    <row r="92">
      <c r="A92" s="283">
        <v>1.0E-4</v>
      </c>
      <c r="B92" s="333"/>
      <c r="C92" s="274" t="s">
        <v>6338</v>
      </c>
      <c r="D92" s="327"/>
      <c r="E92" s="326">
        <v>1.0</v>
      </c>
      <c r="F92" s="327"/>
      <c r="G92" s="327"/>
      <c r="H92" s="327"/>
      <c r="I92" s="327"/>
      <c r="J92" s="327"/>
      <c r="K92" s="327"/>
      <c r="L92" s="327"/>
      <c r="M92" s="327"/>
      <c r="N92" s="327"/>
      <c r="O92" s="327"/>
      <c r="P92" s="327"/>
      <c r="Q92" s="327"/>
      <c r="R92" s="327"/>
      <c r="S92" s="327"/>
      <c r="T92" s="327"/>
      <c r="U92" s="327"/>
      <c r="V92" s="327"/>
      <c r="W92" s="327"/>
      <c r="X92" s="327"/>
      <c r="Y92" s="327"/>
      <c r="Z92" s="327"/>
    </row>
    <row r="93">
      <c r="A93" s="283">
        <v>1.0E-4</v>
      </c>
      <c r="B93" s="333"/>
      <c r="C93" s="274" t="s">
        <v>3770</v>
      </c>
      <c r="D93" s="327"/>
      <c r="E93" s="326">
        <v>1.0</v>
      </c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</row>
    <row r="94">
      <c r="A94" s="283">
        <v>1.0E-4</v>
      </c>
      <c r="B94" s="333"/>
      <c r="C94" s="274" t="s">
        <v>6340</v>
      </c>
      <c r="D94" s="327"/>
      <c r="E94" s="326">
        <v>1.0</v>
      </c>
      <c r="F94" s="327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  <c r="S94" s="327"/>
      <c r="T94" s="327"/>
      <c r="U94" s="327"/>
      <c r="V94" s="327"/>
      <c r="W94" s="327"/>
      <c r="X94" s="327"/>
      <c r="Y94" s="327"/>
      <c r="Z94" s="327"/>
    </row>
    <row r="95">
      <c r="A95" s="283">
        <v>1.0E-4</v>
      </c>
      <c r="B95" s="333"/>
      <c r="C95" s="274" t="s">
        <v>3315</v>
      </c>
      <c r="D95" s="327"/>
      <c r="E95" s="326">
        <v>1.0</v>
      </c>
      <c r="F95" s="327"/>
      <c r="G95" s="327"/>
      <c r="H95" s="327"/>
      <c r="I95" s="327"/>
      <c r="J95" s="327"/>
      <c r="K95" s="327"/>
      <c r="L95" s="327"/>
      <c r="M95" s="327"/>
      <c r="N95" s="327"/>
      <c r="O95" s="327"/>
      <c r="P95" s="327"/>
      <c r="Q95" s="327"/>
      <c r="R95" s="327"/>
      <c r="S95" s="327"/>
      <c r="T95" s="327"/>
      <c r="U95" s="327"/>
      <c r="V95" s="327"/>
      <c r="W95" s="327"/>
      <c r="X95" s="327"/>
      <c r="Y95" s="327"/>
      <c r="Z95" s="327"/>
    </row>
    <row r="96">
      <c r="A96" s="283">
        <v>1.0E-4</v>
      </c>
      <c r="B96" s="333"/>
      <c r="C96" s="274" t="s">
        <v>6342</v>
      </c>
      <c r="D96" s="327"/>
      <c r="E96" s="326">
        <v>1.0</v>
      </c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7"/>
      <c r="T96" s="327"/>
      <c r="U96" s="327"/>
      <c r="V96" s="327"/>
      <c r="W96" s="327"/>
      <c r="X96" s="327"/>
      <c r="Y96" s="327"/>
      <c r="Z96" s="327"/>
    </row>
    <row r="97">
      <c r="A97" s="283">
        <v>1.0E-4</v>
      </c>
      <c r="B97" s="333"/>
      <c r="C97" s="274" t="s">
        <v>6101</v>
      </c>
      <c r="D97" s="327"/>
      <c r="E97" s="326">
        <v>1.0</v>
      </c>
      <c r="F97" s="327"/>
      <c r="G97" s="327"/>
      <c r="H97" s="327"/>
      <c r="I97" s="327"/>
      <c r="J97" s="327"/>
      <c r="K97" s="327"/>
      <c r="L97" s="327"/>
      <c r="M97" s="327"/>
      <c r="N97" s="327"/>
      <c r="O97" s="327"/>
      <c r="P97" s="327"/>
      <c r="Q97" s="327"/>
      <c r="R97" s="327"/>
      <c r="S97" s="327"/>
      <c r="T97" s="327"/>
      <c r="U97" s="327"/>
      <c r="V97" s="327"/>
      <c r="W97" s="327"/>
      <c r="X97" s="327"/>
      <c r="Y97" s="327"/>
      <c r="Z97" s="327"/>
    </row>
    <row r="98">
      <c r="A98" s="283">
        <v>1.0E-4</v>
      </c>
      <c r="B98" s="333"/>
      <c r="C98" s="274" t="s">
        <v>6343</v>
      </c>
      <c r="D98" s="327"/>
      <c r="E98" s="326">
        <v>1.0</v>
      </c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</row>
    <row r="99">
      <c r="A99" s="283">
        <v>1.0E-4</v>
      </c>
      <c r="B99" s="333"/>
      <c r="C99" s="274" t="s">
        <v>4287</v>
      </c>
      <c r="D99" s="327"/>
      <c r="E99" s="326">
        <v>1.0</v>
      </c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</row>
    <row r="100">
      <c r="A100" s="283">
        <v>1.0E-4</v>
      </c>
      <c r="B100" s="333"/>
      <c r="C100" s="274" t="s">
        <v>4286</v>
      </c>
      <c r="D100" s="327"/>
      <c r="E100" s="326">
        <v>1.0</v>
      </c>
      <c r="F100" s="327"/>
      <c r="G100" s="327"/>
      <c r="H100" s="327"/>
      <c r="I100" s="327"/>
      <c r="J100" s="327"/>
      <c r="K100" s="327"/>
      <c r="L100" s="327"/>
      <c r="M100" s="327"/>
      <c r="N100" s="327"/>
      <c r="O100" s="327"/>
      <c r="P100" s="327"/>
      <c r="Q100" s="327"/>
      <c r="R100" s="327"/>
      <c r="S100" s="327"/>
      <c r="T100" s="327"/>
      <c r="U100" s="327"/>
      <c r="V100" s="327"/>
      <c r="W100" s="327"/>
      <c r="X100" s="327"/>
      <c r="Y100" s="327"/>
      <c r="Z100" s="327"/>
    </row>
    <row r="101">
      <c r="A101" s="283">
        <v>1.0E-4</v>
      </c>
      <c r="B101" s="333"/>
      <c r="C101" s="274" t="s">
        <v>247</v>
      </c>
      <c r="D101" s="327"/>
      <c r="E101" s="326">
        <v>1.0</v>
      </c>
      <c r="F101" s="327"/>
      <c r="G101" s="327"/>
      <c r="H101" s="327"/>
      <c r="I101" s="327"/>
      <c r="J101" s="327"/>
      <c r="K101" s="327"/>
      <c r="L101" s="327"/>
      <c r="M101" s="327"/>
      <c r="N101" s="327"/>
      <c r="O101" s="327"/>
      <c r="P101" s="327"/>
      <c r="Q101" s="327"/>
      <c r="R101" s="327"/>
      <c r="S101" s="327"/>
      <c r="T101" s="327"/>
      <c r="U101" s="327"/>
      <c r="V101" s="327"/>
      <c r="W101" s="327"/>
      <c r="X101" s="327"/>
      <c r="Y101" s="327"/>
      <c r="Z101" s="327"/>
    </row>
    <row r="102">
      <c r="A102" s="283">
        <v>1.0E-4</v>
      </c>
      <c r="B102" s="333"/>
      <c r="C102" s="274" t="s">
        <v>249</v>
      </c>
      <c r="D102" s="327"/>
      <c r="E102" s="326">
        <v>1.0</v>
      </c>
      <c r="F102" s="327"/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7"/>
      <c r="T102" s="327"/>
      <c r="U102" s="327"/>
      <c r="V102" s="327"/>
      <c r="W102" s="327"/>
      <c r="X102" s="327"/>
      <c r="Y102" s="327"/>
      <c r="Z102" s="327"/>
    </row>
    <row r="103">
      <c r="A103" s="283">
        <v>1.0E-4</v>
      </c>
      <c r="B103" s="333"/>
      <c r="C103" s="274" t="s">
        <v>3063</v>
      </c>
      <c r="D103" s="327"/>
      <c r="E103" s="326">
        <v>1.0</v>
      </c>
      <c r="F103" s="327"/>
      <c r="G103" s="327"/>
      <c r="H103" s="327"/>
      <c r="I103" s="327"/>
      <c r="J103" s="327"/>
      <c r="K103" s="327"/>
      <c r="L103" s="327"/>
      <c r="M103" s="327"/>
      <c r="N103" s="327"/>
      <c r="O103" s="327"/>
      <c r="P103" s="327"/>
      <c r="Q103" s="327"/>
      <c r="R103" s="327"/>
      <c r="S103" s="327"/>
      <c r="T103" s="327"/>
      <c r="U103" s="327"/>
      <c r="V103" s="327"/>
      <c r="W103" s="327"/>
      <c r="X103" s="327"/>
      <c r="Y103" s="327"/>
      <c r="Z103" s="327"/>
    </row>
    <row r="104">
      <c r="A104" s="283">
        <v>1.0E-4</v>
      </c>
      <c r="B104" s="333"/>
      <c r="C104" s="274" t="s">
        <v>3619</v>
      </c>
      <c r="D104" s="327"/>
      <c r="E104" s="326">
        <v>1.0</v>
      </c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7"/>
      <c r="T104" s="327"/>
      <c r="U104" s="327"/>
      <c r="V104" s="327"/>
      <c r="W104" s="327"/>
      <c r="X104" s="327"/>
      <c r="Y104" s="327"/>
      <c r="Z104" s="327"/>
    </row>
    <row r="105">
      <c r="A105" s="283">
        <v>1.0E-4</v>
      </c>
      <c r="B105" s="333"/>
      <c r="C105" s="274" t="s">
        <v>6344</v>
      </c>
      <c r="D105" s="327"/>
      <c r="E105" s="326">
        <v>1.0</v>
      </c>
      <c r="F105" s="327"/>
      <c r="G105" s="327"/>
      <c r="H105" s="327"/>
      <c r="I105" s="327"/>
      <c r="J105" s="327"/>
      <c r="K105" s="327"/>
      <c r="L105" s="327"/>
      <c r="M105" s="327"/>
      <c r="N105" s="327"/>
      <c r="O105" s="327"/>
      <c r="P105" s="327"/>
      <c r="Q105" s="327"/>
      <c r="R105" s="327"/>
      <c r="S105" s="327"/>
      <c r="T105" s="327"/>
      <c r="U105" s="327"/>
      <c r="V105" s="327"/>
      <c r="W105" s="327"/>
      <c r="X105" s="327"/>
      <c r="Y105" s="327"/>
      <c r="Z105" s="327"/>
    </row>
    <row r="106">
      <c r="A106" s="283">
        <v>1.0E-4</v>
      </c>
      <c r="B106" s="333"/>
      <c r="C106" s="274" t="s">
        <v>268</v>
      </c>
      <c r="D106" s="327"/>
      <c r="E106" s="326">
        <v>1.0</v>
      </c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</row>
    <row r="107">
      <c r="A107" s="283">
        <v>1.0E-4</v>
      </c>
      <c r="B107" s="333"/>
      <c r="C107" s="274" t="s">
        <v>3425</v>
      </c>
      <c r="D107" s="327"/>
      <c r="E107" s="326">
        <v>1.0</v>
      </c>
      <c r="F107" s="327"/>
      <c r="G107" s="327"/>
      <c r="H107" s="327"/>
      <c r="I107" s="327"/>
      <c r="J107" s="327"/>
      <c r="K107" s="327"/>
      <c r="L107" s="327"/>
      <c r="M107" s="327"/>
      <c r="N107" s="327"/>
      <c r="O107" s="327"/>
      <c r="P107" s="327"/>
      <c r="Q107" s="327"/>
      <c r="R107" s="327"/>
      <c r="S107" s="327"/>
      <c r="T107" s="327"/>
      <c r="U107" s="327"/>
      <c r="V107" s="327"/>
      <c r="W107" s="327"/>
      <c r="X107" s="327"/>
      <c r="Y107" s="327"/>
      <c r="Z107" s="327"/>
    </row>
    <row r="108">
      <c r="A108" s="283">
        <v>1.0E-4</v>
      </c>
      <c r="B108" s="333"/>
      <c r="C108" s="274" t="s">
        <v>295</v>
      </c>
      <c r="D108" s="327"/>
      <c r="E108" s="326">
        <v>1.0</v>
      </c>
      <c r="F108" s="327"/>
      <c r="G108" s="327"/>
      <c r="H108" s="327"/>
      <c r="I108" s="327"/>
      <c r="J108" s="327"/>
      <c r="K108" s="327"/>
      <c r="L108" s="327"/>
      <c r="M108" s="327"/>
      <c r="N108" s="327"/>
      <c r="O108" s="327"/>
      <c r="P108" s="327"/>
      <c r="Q108" s="327"/>
      <c r="R108" s="327"/>
      <c r="S108" s="327"/>
      <c r="T108" s="327"/>
      <c r="U108" s="327"/>
      <c r="V108" s="327"/>
      <c r="W108" s="327"/>
      <c r="X108" s="327"/>
      <c r="Y108" s="327"/>
      <c r="Z108" s="327"/>
    </row>
    <row r="109">
      <c r="A109" s="283">
        <v>1.0E-4</v>
      </c>
      <c r="B109" s="333"/>
      <c r="C109" s="274" t="s">
        <v>4455</v>
      </c>
      <c r="D109" s="327"/>
      <c r="E109" s="326">
        <v>1.0</v>
      </c>
      <c r="F109" s="327"/>
      <c r="G109" s="327"/>
      <c r="H109" s="327"/>
      <c r="I109" s="327"/>
      <c r="J109" s="327"/>
      <c r="K109" s="327"/>
      <c r="L109" s="327"/>
      <c r="M109" s="327"/>
      <c r="N109" s="327"/>
      <c r="O109" s="327"/>
      <c r="P109" s="327"/>
      <c r="Q109" s="327"/>
      <c r="R109" s="327"/>
      <c r="S109" s="327"/>
      <c r="T109" s="327"/>
      <c r="U109" s="327"/>
      <c r="V109" s="327"/>
      <c r="W109" s="327"/>
      <c r="X109" s="327"/>
      <c r="Y109" s="327"/>
      <c r="Z109" s="327"/>
    </row>
    <row r="110">
      <c r="A110" s="283">
        <v>1.0E-4</v>
      </c>
      <c r="B110" s="333"/>
      <c r="C110" s="274" t="s">
        <v>3637</v>
      </c>
      <c r="D110" s="327"/>
      <c r="E110" s="326">
        <v>1.0</v>
      </c>
      <c r="F110" s="327"/>
      <c r="G110" s="327"/>
      <c r="H110" s="327"/>
      <c r="I110" s="327"/>
      <c r="J110" s="327"/>
      <c r="K110" s="327"/>
      <c r="L110" s="327"/>
      <c r="M110" s="327"/>
      <c r="N110" s="327"/>
      <c r="O110" s="327"/>
      <c r="P110" s="327"/>
      <c r="Q110" s="327"/>
      <c r="R110" s="327"/>
      <c r="S110" s="327"/>
      <c r="T110" s="327"/>
      <c r="U110" s="327"/>
      <c r="V110" s="327"/>
      <c r="W110" s="327"/>
      <c r="X110" s="327"/>
      <c r="Y110" s="327"/>
      <c r="Z110" s="327"/>
    </row>
    <row r="111">
      <c r="A111" s="283">
        <v>1.0E-4</v>
      </c>
      <c r="B111" s="333"/>
      <c r="C111" s="274" t="s">
        <v>3356</v>
      </c>
      <c r="D111" s="327"/>
      <c r="E111" s="326">
        <v>1.0</v>
      </c>
      <c r="F111" s="327"/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</row>
    <row r="112">
      <c r="A112" s="283">
        <v>1.0E-4</v>
      </c>
      <c r="B112" s="333"/>
      <c r="C112" s="274" t="s">
        <v>421</v>
      </c>
      <c r="D112" s="327"/>
      <c r="E112" s="326">
        <v>1.0</v>
      </c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</row>
    <row r="113">
      <c r="A113" s="283">
        <v>1.0E-4</v>
      </c>
      <c r="B113" s="333"/>
      <c r="C113" s="274" t="s">
        <v>6260</v>
      </c>
      <c r="D113" s="327"/>
      <c r="E113" s="326">
        <v>1.0</v>
      </c>
      <c r="F113" s="327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  <c r="S113" s="327"/>
      <c r="T113" s="327"/>
      <c r="U113" s="327"/>
      <c r="V113" s="327"/>
      <c r="W113" s="327"/>
      <c r="X113" s="327"/>
      <c r="Y113" s="327"/>
      <c r="Z113" s="327"/>
    </row>
    <row r="114">
      <c r="A114" s="283">
        <v>1.0E-4</v>
      </c>
      <c r="B114" s="333"/>
      <c r="C114" s="274" t="s">
        <v>477</v>
      </c>
      <c r="D114" s="327"/>
      <c r="E114" s="326">
        <v>1.0</v>
      </c>
      <c r="F114" s="327"/>
      <c r="G114" s="327"/>
      <c r="H114" s="327"/>
      <c r="I114" s="327"/>
      <c r="J114" s="327"/>
      <c r="K114" s="327"/>
      <c r="L114" s="327"/>
      <c r="M114" s="327"/>
      <c r="N114" s="327"/>
      <c r="O114" s="327"/>
      <c r="P114" s="327"/>
      <c r="Q114" s="327"/>
      <c r="R114" s="327"/>
      <c r="S114" s="327"/>
      <c r="T114" s="327"/>
      <c r="U114" s="327"/>
      <c r="V114" s="327"/>
      <c r="W114" s="327"/>
      <c r="X114" s="327"/>
      <c r="Y114" s="327"/>
      <c r="Z114" s="327"/>
    </row>
    <row r="115">
      <c r="A115" s="283">
        <v>1.0E-4</v>
      </c>
      <c r="B115" s="333"/>
      <c r="C115" s="274" t="s">
        <v>3148</v>
      </c>
      <c r="D115" s="327"/>
      <c r="E115" s="326">
        <v>1.0</v>
      </c>
      <c r="F115" s="327"/>
      <c r="G115" s="327"/>
      <c r="H115" s="327"/>
      <c r="I115" s="327"/>
      <c r="J115" s="327"/>
      <c r="K115" s="327"/>
      <c r="L115" s="327"/>
      <c r="M115" s="327"/>
      <c r="N115" s="327"/>
      <c r="O115" s="327"/>
      <c r="P115" s="327"/>
      <c r="Q115" s="327"/>
      <c r="R115" s="327"/>
      <c r="S115" s="327"/>
      <c r="T115" s="327"/>
      <c r="U115" s="327"/>
      <c r="V115" s="327"/>
      <c r="W115" s="327"/>
      <c r="X115" s="327"/>
      <c r="Y115" s="327"/>
      <c r="Z115" s="327"/>
    </row>
    <row r="116">
      <c r="A116" s="283">
        <v>1.0E-4</v>
      </c>
      <c r="B116" s="333"/>
      <c r="C116" s="274" t="s">
        <v>515</v>
      </c>
      <c r="D116" s="327"/>
      <c r="E116" s="326">
        <v>1.0</v>
      </c>
      <c r="F116" s="327"/>
      <c r="G116" s="327"/>
      <c r="H116" s="327"/>
      <c r="I116" s="327"/>
      <c r="J116" s="327"/>
      <c r="K116" s="327"/>
      <c r="L116" s="327"/>
      <c r="M116" s="327"/>
      <c r="N116" s="327"/>
      <c r="O116" s="327"/>
      <c r="P116" s="327"/>
      <c r="Q116" s="327"/>
      <c r="R116" s="327"/>
      <c r="S116" s="327"/>
      <c r="T116" s="327"/>
      <c r="U116" s="327"/>
      <c r="V116" s="327"/>
      <c r="W116" s="327"/>
      <c r="X116" s="327"/>
      <c r="Y116" s="327"/>
      <c r="Z116" s="327"/>
    </row>
    <row r="117">
      <c r="A117" s="283">
        <v>1.0E-4</v>
      </c>
      <c r="B117" s="333"/>
      <c r="C117" s="274" t="s">
        <v>6126</v>
      </c>
      <c r="D117" s="327"/>
      <c r="E117" s="326">
        <v>1.0</v>
      </c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7"/>
      <c r="R117" s="327"/>
      <c r="S117" s="327"/>
      <c r="T117" s="327"/>
      <c r="U117" s="327"/>
      <c r="V117" s="327"/>
      <c r="W117" s="327"/>
      <c r="X117" s="327"/>
      <c r="Y117" s="327"/>
      <c r="Z117" s="327"/>
    </row>
    <row r="118">
      <c r="A118" s="283">
        <v>1.0E-4</v>
      </c>
      <c r="B118" s="333"/>
      <c r="C118" s="274" t="s">
        <v>3288</v>
      </c>
      <c r="D118" s="327"/>
      <c r="E118" s="326">
        <v>1.0</v>
      </c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7"/>
      <c r="R118" s="327"/>
      <c r="S118" s="327"/>
      <c r="T118" s="327"/>
      <c r="U118" s="327"/>
      <c r="V118" s="327"/>
      <c r="W118" s="327"/>
      <c r="X118" s="327"/>
      <c r="Y118" s="327"/>
      <c r="Z118" s="327"/>
    </row>
    <row r="119">
      <c r="A119" s="283">
        <v>1.0E-4</v>
      </c>
      <c r="B119" s="333"/>
      <c r="C119" s="274" t="s">
        <v>5920</v>
      </c>
      <c r="D119" s="327"/>
      <c r="E119" s="326">
        <v>1.0</v>
      </c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7"/>
      <c r="R119" s="327"/>
      <c r="S119" s="327"/>
      <c r="T119" s="327"/>
      <c r="U119" s="327"/>
      <c r="V119" s="327"/>
      <c r="W119" s="327"/>
      <c r="X119" s="327"/>
      <c r="Y119" s="327"/>
      <c r="Z119" s="327"/>
    </row>
    <row r="120">
      <c r="A120" s="283">
        <v>1.0E-4</v>
      </c>
      <c r="B120" s="333"/>
      <c r="C120" s="274" t="s">
        <v>3011</v>
      </c>
      <c r="D120" s="327"/>
      <c r="E120" s="326">
        <v>1.0</v>
      </c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7"/>
      <c r="T120" s="327"/>
      <c r="U120" s="327"/>
      <c r="V120" s="327"/>
      <c r="W120" s="327"/>
      <c r="X120" s="327"/>
      <c r="Y120" s="327"/>
      <c r="Z120" s="327"/>
    </row>
    <row r="121">
      <c r="A121" s="283">
        <v>1.0E-4</v>
      </c>
      <c r="B121" s="333"/>
      <c r="C121" s="274" t="s">
        <v>597</v>
      </c>
      <c r="D121" s="327"/>
      <c r="E121" s="326">
        <v>1.0</v>
      </c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7"/>
      <c r="R121" s="327"/>
      <c r="S121" s="327"/>
      <c r="T121" s="327"/>
      <c r="U121" s="327"/>
      <c r="V121" s="327"/>
      <c r="W121" s="327"/>
      <c r="X121" s="327"/>
      <c r="Y121" s="327"/>
      <c r="Z121" s="327"/>
    </row>
    <row r="122">
      <c r="A122" s="283">
        <v>1.0E-4</v>
      </c>
      <c r="B122" s="333"/>
      <c r="C122" s="274" t="s">
        <v>2975</v>
      </c>
      <c r="D122" s="327"/>
      <c r="E122" s="326">
        <v>1.0</v>
      </c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7"/>
      <c r="R122" s="327"/>
      <c r="S122" s="327"/>
      <c r="T122" s="327"/>
      <c r="U122" s="327"/>
      <c r="V122" s="327"/>
      <c r="W122" s="327"/>
      <c r="X122" s="327"/>
      <c r="Y122" s="327"/>
      <c r="Z122" s="327"/>
    </row>
    <row r="123">
      <c r="A123" s="283">
        <v>1.0E-4</v>
      </c>
      <c r="B123" s="333"/>
      <c r="C123" s="274" t="s">
        <v>6349</v>
      </c>
      <c r="D123" s="327"/>
      <c r="E123" s="326">
        <v>1.0</v>
      </c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7"/>
      <c r="R123" s="327"/>
      <c r="S123" s="327"/>
      <c r="T123" s="327"/>
      <c r="U123" s="327"/>
      <c r="V123" s="327"/>
      <c r="W123" s="327"/>
      <c r="X123" s="327"/>
      <c r="Y123" s="327"/>
      <c r="Z123" s="327"/>
    </row>
    <row r="124">
      <c r="A124" s="283">
        <v>1.0E-4</v>
      </c>
      <c r="B124" s="333"/>
      <c r="C124" s="274" t="s">
        <v>3454</v>
      </c>
      <c r="D124" s="327"/>
      <c r="E124" s="326">
        <v>1.0</v>
      </c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7"/>
      <c r="R124" s="327"/>
      <c r="S124" s="327"/>
      <c r="T124" s="327"/>
      <c r="U124" s="327"/>
      <c r="V124" s="327"/>
      <c r="W124" s="327"/>
      <c r="X124" s="327"/>
      <c r="Y124" s="327"/>
      <c r="Z124" s="327"/>
    </row>
    <row r="125">
      <c r="A125" s="283">
        <v>1.0E-4</v>
      </c>
      <c r="B125" s="333"/>
      <c r="C125" s="274" t="s">
        <v>3164</v>
      </c>
      <c r="D125" s="327"/>
      <c r="E125" s="326">
        <v>1.0</v>
      </c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7"/>
      <c r="R125" s="327"/>
      <c r="S125" s="327"/>
      <c r="T125" s="327"/>
      <c r="U125" s="327"/>
      <c r="V125" s="327"/>
      <c r="W125" s="327"/>
      <c r="X125" s="327"/>
      <c r="Y125" s="327"/>
      <c r="Z125" s="327"/>
    </row>
    <row r="126">
      <c r="A126" s="283">
        <v>1.0E-4</v>
      </c>
      <c r="B126" s="333"/>
      <c r="C126" s="274" t="s">
        <v>3323</v>
      </c>
      <c r="D126" s="327"/>
      <c r="E126" s="326">
        <v>1.0</v>
      </c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7"/>
      <c r="R126" s="327"/>
      <c r="S126" s="327"/>
      <c r="T126" s="327"/>
      <c r="U126" s="327"/>
      <c r="V126" s="327"/>
      <c r="W126" s="327"/>
      <c r="X126" s="327"/>
      <c r="Y126" s="327"/>
      <c r="Z126" s="327"/>
    </row>
    <row r="127">
      <c r="A127" s="283">
        <v>1.0E-4</v>
      </c>
      <c r="B127" s="333"/>
      <c r="C127" s="274" t="s">
        <v>3276</v>
      </c>
      <c r="D127" s="327"/>
      <c r="E127" s="326">
        <v>1.0</v>
      </c>
      <c r="F127" s="327"/>
      <c r="G127" s="327"/>
      <c r="H127" s="327"/>
      <c r="I127" s="327"/>
      <c r="J127" s="327"/>
      <c r="K127" s="327"/>
      <c r="L127" s="327"/>
      <c r="M127" s="327"/>
      <c r="N127" s="327"/>
      <c r="O127" s="327"/>
      <c r="P127" s="327"/>
      <c r="Q127" s="327"/>
      <c r="R127" s="327"/>
      <c r="S127" s="327"/>
      <c r="T127" s="327"/>
      <c r="U127" s="327"/>
      <c r="V127" s="327"/>
      <c r="W127" s="327"/>
      <c r="X127" s="327"/>
      <c r="Y127" s="327"/>
      <c r="Z127" s="327"/>
    </row>
    <row r="128">
      <c r="A128" s="283">
        <v>1.0E-4</v>
      </c>
      <c r="B128" s="333"/>
      <c r="C128" s="274" t="s">
        <v>3652</v>
      </c>
      <c r="D128" s="327"/>
      <c r="E128" s="326">
        <v>1.0</v>
      </c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7"/>
      <c r="T128" s="327"/>
      <c r="U128" s="327"/>
      <c r="V128" s="327"/>
      <c r="W128" s="327"/>
      <c r="X128" s="327"/>
      <c r="Y128" s="327"/>
      <c r="Z128" s="327"/>
    </row>
    <row r="129">
      <c r="A129" s="283">
        <v>1.0E-4</v>
      </c>
      <c r="B129" s="333"/>
      <c r="C129" s="274" t="s">
        <v>3277</v>
      </c>
      <c r="D129" s="327"/>
      <c r="E129" s="326">
        <v>1.0</v>
      </c>
      <c r="F129" s="327"/>
      <c r="G129" s="327"/>
      <c r="H129" s="327"/>
      <c r="I129" s="327"/>
      <c r="J129" s="327"/>
      <c r="K129" s="327"/>
      <c r="L129" s="327"/>
      <c r="M129" s="327"/>
      <c r="N129" s="327"/>
      <c r="O129" s="327"/>
      <c r="P129" s="327"/>
      <c r="Q129" s="327"/>
      <c r="R129" s="327"/>
      <c r="S129" s="327"/>
      <c r="T129" s="327"/>
      <c r="U129" s="327"/>
      <c r="V129" s="327"/>
      <c r="W129" s="327"/>
      <c r="X129" s="327"/>
      <c r="Y129" s="327"/>
      <c r="Z129" s="327"/>
    </row>
    <row r="130">
      <c r="A130" s="283">
        <v>1.0E-4</v>
      </c>
      <c r="B130" s="333"/>
      <c r="C130" s="274" t="s">
        <v>3655</v>
      </c>
      <c r="D130" s="327"/>
      <c r="E130" s="326">
        <v>1.0</v>
      </c>
      <c r="F130" s="327"/>
      <c r="G130" s="327"/>
      <c r="H130" s="327"/>
      <c r="I130" s="327"/>
      <c r="J130" s="327"/>
      <c r="K130" s="327"/>
      <c r="L130" s="327"/>
      <c r="M130" s="327"/>
      <c r="N130" s="327"/>
      <c r="O130" s="327"/>
      <c r="P130" s="327"/>
      <c r="Q130" s="327"/>
      <c r="R130" s="327"/>
      <c r="S130" s="327"/>
      <c r="T130" s="327"/>
      <c r="U130" s="327"/>
      <c r="V130" s="327"/>
      <c r="W130" s="327"/>
      <c r="X130" s="327"/>
      <c r="Y130" s="327"/>
      <c r="Z130" s="327"/>
    </row>
    <row r="131">
      <c r="A131" s="341"/>
      <c r="B131" s="333"/>
      <c r="C131" s="333"/>
      <c r="D131" s="327"/>
      <c r="E131" s="333"/>
      <c r="F131" s="327"/>
      <c r="G131" s="327"/>
      <c r="H131" s="327"/>
      <c r="I131" s="327"/>
      <c r="J131" s="327"/>
      <c r="K131" s="327"/>
      <c r="L131" s="327"/>
      <c r="M131" s="327"/>
      <c r="N131" s="327"/>
      <c r="O131" s="327"/>
      <c r="P131" s="327"/>
      <c r="Q131" s="327"/>
      <c r="R131" s="327"/>
      <c r="S131" s="327"/>
      <c r="T131" s="327"/>
      <c r="U131" s="327"/>
      <c r="V131" s="327"/>
      <c r="W131" s="327"/>
      <c r="X131" s="327"/>
      <c r="Y131" s="327"/>
      <c r="Z131" s="327"/>
    </row>
    <row r="132">
      <c r="A132" s="327"/>
      <c r="B132" s="327"/>
      <c r="C132" s="327"/>
      <c r="D132" s="327"/>
      <c r="E132" s="327"/>
      <c r="F132" s="327"/>
      <c r="G132" s="327"/>
      <c r="H132" s="327"/>
      <c r="I132" s="327"/>
      <c r="J132" s="327"/>
      <c r="K132" s="327"/>
      <c r="L132" s="327"/>
      <c r="M132" s="327"/>
      <c r="N132" s="327"/>
      <c r="O132" s="327"/>
      <c r="P132" s="327"/>
      <c r="Q132" s="327"/>
      <c r="R132" s="327"/>
      <c r="S132" s="327"/>
      <c r="T132" s="327"/>
      <c r="U132" s="327"/>
      <c r="V132" s="327"/>
      <c r="W132" s="327"/>
      <c r="X132" s="327"/>
      <c r="Y132" s="327"/>
      <c r="Z132" s="327"/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1.0"/>
    <col customWidth="1" min="3" max="3" width="22.29"/>
  </cols>
  <sheetData>
    <row r="1">
      <c r="A1" s="274" t="s">
        <v>6275</v>
      </c>
      <c r="B1" s="274" t="s">
        <v>6276</v>
      </c>
      <c r="C1" s="329" t="s">
        <v>5168</v>
      </c>
      <c r="D1" s="293"/>
      <c r="E1" s="329" t="s">
        <v>6278</v>
      </c>
    </row>
    <row r="2">
      <c r="A2" s="274" t="s">
        <v>6279</v>
      </c>
      <c r="B2" s="274"/>
      <c r="C2" s="329"/>
      <c r="D2" s="293"/>
      <c r="E2" s="329">
        <v>241.0</v>
      </c>
    </row>
    <row r="3">
      <c r="A3" s="283">
        <v>0.1618</v>
      </c>
      <c r="B3" s="274" t="s">
        <v>589</v>
      </c>
      <c r="C3" s="329" t="s">
        <v>6280</v>
      </c>
      <c r="D3" s="293"/>
      <c r="E3" s="329">
        <v>9.0</v>
      </c>
    </row>
    <row r="4">
      <c r="A4" s="283">
        <v>0.0894</v>
      </c>
      <c r="B4" s="274" t="s">
        <v>586</v>
      </c>
      <c r="C4" s="329" t="s">
        <v>6281</v>
      </c>
      <c r="D4" s="293"/>
      <c r="E4" s="329">
        <v>9.0</v>
      </c>
    </row>
    <row r="5">
      <c r="A5" s="283">
        <v>0.0767</v>
      </c>
      <c r="B5" s="274" t="s">
        <v>633</v>
      </c>
      <c r="C5" s="316" t="s">
        <v>6159</v>
      </c>
      <c r="D5" s="293"/>
      <c r="E5" s="329">
        <v>4.0</v>
      </c>
    </row>
    <row r="6">
      <c r="A6" s="283">
        <v>0.0759</v>
      </c>
      <c r="B6" s="274" t="s">
        <v>440</v>
      </c>
      <c r="C6" s="329" t="s">
        <v>5303</v>
      </c>
      <c r="D6" s="293"/>
      <c r="E6" s="329">
        <v>1.0</v>
      </c>
    </row>
    <row r="7">
      <c r="A7" s="283">
        <v>0.071</v>
      </c>
      <c r="B7" s="274" t="s">
        <v>452</v>
      </c>
      <c r="C7" s="317" t="s">
        <v>6185</v>
      </c>
      <c r="D7" s="293"/>
      <c r="E7" s="329">
        <v>3.0</v>
      </c>
    </row>
    <row r="8">
      <c r="A8" s="283">
        <v>0.0704</v>
      </c>
      <c r="B8" s="274" t="s">
        <v>471</v>
      </c>
      <c r="C8" s="316" t="s">
        <v>472</v>
      </c>
      <c r="D8" s="293"/>
      <c r="E8" s="329">
        <v>3.0</v>
      </c>
    </row>
    <row r="9">
      <c r="A9" s="283">
        <v>0.0638</v>
      </c>
      <c r="B9" s="274" t="s">
        <v>465</v>
      </c>
      <c r="C9" s="319" t="s">
        <v>5819</v>
      </c>
      <c r="D9" s="293"/>
      <c r="E9" s="329">
        <v>6.0</v>
      </c>
    </row>
    <row r="10">
      <c r="A10" s="283">
        <v>0.0555</v>
      </c>
      <c r="B10" s="274" t="s">
        <v>603</v>
      </c>
      <c r="C10" s="319" t="s">
        <v>5441</v>
      </c>
      <c r="D10" s="293"/>
      <c r="E10" s="329">
        <v>6.0</v>
      </c>
    </row>
    <row r="11">
      <c r="A11" s="283">
        <v>0.0471</v>
      </c>
      <c r="B11" s="274" t="s">
        <v>115</v>
      </c>
      <c r="C11" s="329" t="s">
        <v>6282</v>
      </c>
      <c r="D11" s="293"/>
      <c r="E11" s="329">
        <v>3.0</v>
      </c>
    </row>
    <row r="12">
      <c r="A12" s="283">
        <v>0.0471</v>
      </c>
      <c r="B12" s="274" t="s">
        <v>571</v>
      </c>
      <c r="C12" s="329" t="s">
        <v>6283</v>
      </c>
      <c r="D12" s="293"/>
      <c r="E12" s="329">
        <v>1.0</v>
      </c>
    </row>
    <row r="13">
      <c r="A13" s="283">
        <v>0.0358</v>
      </c>
      <c r="B13" s="274" t="s">
        <v>617</v>
      </c>
      <c r="C13" s="329" t="s">
        <v>6142</v>
      </c>
      <c r="D13" s="293"/>
      <c r="E13" s="329">
        <v>10.0</v>
      </c>
    </row>
    <row r="14">
      <c r="A14" s="283">
        <v>0.0314</v>
      </c>
      <c r="B14" s="274" t="s">
        <v>520</v>
      </c>
      <c r="C14" s="317" t="s">
        <v>6042</v>
      </c>
      <c r="D14" s="293"/>
      <c r="E14" s="329">
        <v>6.0</v>
      </c>
    </row>
    <row r="15">
      <c r="A15" s="285">
        <v>0.0104</v>
      </c>
      <c r="B15" s="287" t="s">
        <v>399</v>
      </c>
      <c r="C15" s="334" t="s">
        <v>6284</v>
      </c>
      <c r="D15" s="324"/>
      <c r="E15" s="334">
        <v>1.0</v>
      </c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</row>
    <row r="16">
      <c r="A16" s="283">
        <v>0.009</v>
      </c>
      <c r="B16" s="274" t="s">
        <v>597</v>
      </c>
      <c r="C16" s="293"/>
      <c r="D16" s="293"/>
      <c r="E16" s="329">
        <v>2.0</v>
      </c>
    </row>
    <row r="17">
      <c r="A17" s="283">
        <v>0.009</v>
      </c>
      <c r="B17" s="274" t="s">
        <v>421</v>
      </c>
      <c r="C17" s="293"/>
      <c r="D17" s="293"/>
      <c r="E17" s="329">
        <v>4.0</v>
      </c>
    </row>
    <row r="18">
      <c r="A18" s="283">
        <v>0.0087</v>
      </c>
      <c r="B18" s="274" t="s">
        <v>70</v>
      </c>
      <c r="C18" s="293"/>
      <c r="D18" s="293"/>
      <c r="E18" s="329">
        <v>1.0</v>
      </c>
    </row>
    <row r="19">
      <c r="A19" s="283">
        <v>0.008</v>
      </c>
      <c r="B19" s="274" t="s">
        <v>2969</v>
      </c>
      <c r="C19" s="293"/>
      <c r="D19" s="293"/>
      <c r="E19" s="329">
        <v>4.0</v>
      </c>
    </row>
    <row r="20">
      <c r="A20" s="283">
        <v>0.0066</v>
      </c>
      <c r="B20" s="274" t="s">
        <v>450</v>
      </c>
      <c r="C20" s="293"/>
      <c r="D20" s="293"/>
      <c r="E20" s="329">
        <v>1.0</v>
      </c>
    </row>
    <row r="21">
      <c r="A21" s="283">
        <v>0.0059</v>
      </c>
      <c r="B21" s="274" t="s">
        <v>202</v>
      </c>
      <c r="C21" s="293"/>
      <c r="D21" s="293"/>
      <c r="E21" s="329">
        <v>2.0</v>
      </c>
    </row>
    <row r="22">
      <c r="A22" s="283">
        <v>0.0054</v>
      </c>
      <c r="B22" s="274" t="s">
        <v>4274</v>
      </c>
      <c r="C22" s="293"/>
      <c r="D22" s="293"/>
      <c r="E22" s="329">
        <v>1.0</v>
      </c>
    </row>
    <row r="23">
      <c r="A23" s="283">
        <v>0.0051</v>
      </c>
      <c r="B23" s="274" t="s">
        <v>532</v>
      </c>
      <c r="C23" s="293"/>
      <c r="D23" s="293"/>
      <c r="E23" s="329">
        <v>1.0</v>
      </c>
    </row>
    <row r="24">
      <c r="A24" s="283">
        <v>0.0049</v>
      </c>
      <c r="B24" s="274" t="s">
        <v>3451</v>
      </c>
      <c r="C24" s="293"/>
      <c r="D24" s="293"/>
      <c r="E24" s="329">
        <v>1.0</v>
      </c>
    </row>
    <row r="25">
      <c r="A25" s="283">
        <v>0.0049</v>
      </c>
      <c r="B25" s="274" t="s">
        <v>490</v>
      </c>
      <c r="C25" s="293"/>
      <c r="D25" s="293"/>
      <c r="E25" s="329">
        <v>1.0</v>
      </c>
    </row>
    <row r="26">
      <c r="A26" s="283">
        <v>0.0047</v>
      </c>
      <c r="B26" s="274" t="s">
        <v>3146</v>
      </c>
      <c r="C26" s="293"/>
      <c r="D26" s="293"/>
      <c r="E26" s="329">
        <v>1.0</v>
      </c>
    </row>
    <row r="27">
      <c r="A27" s="283">
        <v>0.0043</v>
      </c>
      <c r="B27" s="274" t="s">
        <v>3015</v>
      </c>
      <c r="C27" s="293"/>
      <c r="D27" s="293"/>
      <c r="E27" s="329">
        <v>3.0</v>
      </c>
    </row>
    <row r="28">
      <c r="A28" s="283">
        <v>0.0037</v>
      </c>
      <c r="B28" s="274" t="s">
        <v>358</v>
      </c>
      <c r="C28" s="293"/>
      <c r="D28" s="293"/>
      <c r="E28" s="329">
        <v>1.0</v>
      </c>
    </row>
    <row r="29">
      <c r="A29" s="283">
        <v>0.0034</v>
      </c>
      <c r="B29" s="274" t="s">
        <v>6289</v>
      </c>
      <c r="C29" s="293"/>
      <c r="D29" s="293"/>
      <c r="E29" s="329">
        <v>1.0</v>
      </c>
    </row>
    <row r="30">
      <c r="A30" s="283">
        <v>0.0032</v>
      </c>
      <c r="B30" s="274" t="s">
        <v>635</v>
      </c>
      <c r="C30" s="293"/>
      <c r="D30" s="293"/>
      <c r="E30" s="329">
        <v>5.0</v>
      </c>
    </row>
    <row r="31">
      <c r="A31" s="283">
        <v>0.0028</v>
      </c>
      <c r="B31" s="274" t="s">
        <v>604</v>
      </c>
      <c r="C31" s="293"/>
      <c r="D31" s="293"/>
      <c r="E31" s="329">
        <v>2.0</v>
      </c>
    </row>
    <row r="32">
      <c r="A32" s="283">
        <v>0.0026</v>
      </c>
      <c r="B32" s="274" t="s">
        <v>511</v>
      </c>
      <c r="C32" s="293"/>
      <c r="D32" s="293"/>
      <c r="E32" s="329">
        <v>3.0</v>
      </c>
    </row>
    <row r="33">
      <c r="A33" s="283">
        <v>0.0026</v>
      </c>
      <c r="B33" s="274" t="s">
        <v>6290</v>
      </c>
      <c r="C33" s="293"/>
      <c r="D33" s="293"/>
      <c r="E33" s="329">
        <v>1.0</v>
      </c>
    </row>
    <row r="34">
      <c r="A34" s="283">
        <v>0.0026</v>
      </c>
      <c r="B34" s="274" t="s">
        <v>3991</v>
      </c>
      <c r="C34" s="293"/>
      <c r="D34" s="293"/>
      <c r="E34" s="329">
        <v>1.0</v>
      </c>
    </row>
    <row r="35">
      <c r="A35" s="283">
        <v>0.0025</v>
      </c>
      <c r="B35" s="274" t="s">
        <v>6291</v>
      </c>
      <c r="C35" s="293"/>
      <c r="D35" s="293"/>
      <c r="E35" s="329">
        <v>3.0</v>
      </c>
    </row>
    <row r="36">
      <c r="A36" s="283">
        <v>0.0025</v>
      </c>
      <c r="B36" s="274" t="s">
        <v>204</v>
      </c>
      <c r="C36" s="293"/>
      <c r="D36" s="293"/>
      <c r="E36" s="329">
        <v>1.0</v>
      </c>
    </row>
    <row r="37">
      <c r="A37" s="283">
        <v>0.0024</v>
      </c>
      <c r="B37" s="274" t="s">
        <v>6292</v>
      </c>
      <c r="C37" s="293"/>
      <c r="D37" s="293"/>
      <c r="E37" s="329">
        <v>1.0</v>
      </c>
    </row>
    <row r="38">
      <c r="A38" s="283">
        <v>0.0022</v>
      </c>
      <c r="B38" s="274" t="s">
        <v>3147</v>
      </c>
      <c r="C38" s="293"/>
      <c r="D38" s="293"/>
      <c r="E38" s="329">
        <v>1.0</v>
      </c>
    </row>
    <row r="39">
      <c r="A39" s="283">
        <v>0.0019</v>
      </c>
      <c r="B39" s="274" t="s">
        <v>3945</v>
      </c>
      <c r="C39" s="293"/>
      <c r="D39" s="293"/>
      <c r="E39" s="329">
        <v>2.0</v>
      </c>
    </row>
    <row r="40">
      <c r="A40" s="283">
        <v>0.0018</v>
      </c>
      <c r="B40" s="274" t="s">
        <v>6293</v>
      </c>
      <c r="C40" s="293"/>
      <c r="D40" s="293"/>
      <c r="E40" s="329">
        <v>2.0</v>
      </c>
    </row>
    <row r="41">
      <c r="A41" s="283">
        <v>0.0018</v>
      </c>
      <c r="B41" s="274" t="s">
        <v>397</v>
      </c>
      <c r="C41" s="293"/>
      <c r="D41" s="293"/>
      <c r="E41" s="329">
        <v>2.0</v>
      </c>
    </row>
    <row r="42">
      <c r="A42" s="283">
        <v>0.0018</v>
      </c>
      <c r="B42" s="274" t="s">
        <v>288</v>
      </c>
      <c r="C42" s="293"/>
      <c r="D42" s="293"/>
      <c r="E42" s="329">
        <v>1.0</v>
      </c>
    </row>
    <row r="43">
      <c r="A43" s="283">
        <v>0.0018</v>
      </c>
      <c r="B43" s="274" t="s">
        <v>475</v>
      </c>
      <c r="C43" s="293"/>
      <c r="D43" s="293"/>
      <c r="E43" s="329">
        <v>1.0</v>
      </c>
    </row>
    <row r="44">
      <c r="A44" s="283">
        <v>0.0018</v>
      </c>
      <c r="B44" s="274" t="s">
        <v>515</v>
      </c>
      <c r="C44" s="293"/>
      <c r="D44" s="293"/>
      <c r="E44" s="329">
        <v>1.0</v>
      </c>
    </row>
    <row r="45">
      <c r="A45" s="283">
        <v>0.0016</v>
      </c>
      <c r="B45" s="274" t="s">
        <v>42</v>
      </c>
      <c r="C45" s="293"/>
      <c r="D45" s="293"/>
      <c r="E45" s="329">
        <v>1.0</v>
      </c>
    </row>
    <row r="46">
      <c r="A46" s="283">
        <v>0.0016</v>
      </c>
      <c r="B46" s="274" t="s">
        <v>2983</v>
      </c>
      <c r="C46" s="293"/>
      <c r="D46" s="293"/>
      <c r="E46" s="329">
        <v>1.0</v>
      </c>
    </row>
    <row r="47">
      <c r="A47" s="283">
        <v>0.0015</v>
      </c>
      <c r="B47" s="274" t="s">
        <v>183</v>
      </c>
      <c r="C47" s="293"/>
      <c r="D47" s="293"/>
      <c r="E47" s="329">
        <v>1.0</v>
      </c>
    </row>
    <row r="48">
      <c r="A48" s="283">
        <v>0.0015</v>
      </c>
      <c r="B48" s="274" t="s">
        <v>6295</v>
      </c>
      <c r="C48" s="293"/>
      <c r="D48" s="293"/>
      <c r="E48" s="329">
        <v>1.0</v>
      </c>
    </row>
    <row r="49">
      <c r="A49" s="283">
        <v>0.0015</v>
      </c>
      <c r="B49" s="274" t="s">
        <v>345</v>
      </c>
      <c r="C49" s="293"/>
      <c r="D49" s="293"/>
      <c r="E49" s="329">
        <v>1.0</v>
      </c>
    </row>
    <row r="50">
      <c r="A50" s="283">
        <v>0.0014</v>
      </c>
      <c r="B50" s="274" t="s">
        <v>200</v>
      </c>
      <c r="C50" s="293"/>
      <c r="D50" s="293"/>
      <c r="E50" s="329">
        <v>1.0</v>
      </c>
    </row>
    <row r="51">
      <c r="A51" s="283">
        <v>0.0014</v>
      </c>
      <c r="B51" s="274" t="s">
        <v>3318</v>
      </c>
      <c r="C51" s="293"/>
      <c r="D51" s="293"/>
      <c r="E51" s="329">
        <v>1.0</v>
      </c>
    </row>
    <row r="52">
      <c r="A52" s="283">
        <v>0.0014</v>
      </c>
      <c r="B52" s="274" t="s">
        <v>637</v>
      </c>
      <c r="C52" s="293"/>
      <c r="D52" s="293"/>
      <c r="E52" s="329">
        <v>1.0</v>
      </c>
    </row>
    <row r="53">
      <c r="A53" s="283">
        <v>0.0013</v>
      </c>
      <c r="B53" s="274" t="s">
        <v>295</v>
      </c>
      <c r="C53" s="293"/>
      <c r="D53" s="293"/>
      <c r="E53" s="329">
        <v>2.0</v>
      </c>
    </row>
    <row r="54">
      <c r="A54" s="283">
        <v>0.0013</v>
      </c>
      <c r="B54" s="274" t="s">
        <v>530</v>
      </c>
      <c r="C54" s="293"/>
      <c r="D54" s="293"/>
      <c r="E54" s="329">
        <v>1.0</v>
      </c>
    </row>
    <row r="55">
      <c r="A55" s="283">
        <v>0.0012</v>
      </c>
      <c r="B55" s="274" t="s">
        <v>117</v>
      </c>
      <c r="C55" s="293"/>
      <c r="D55" s="293"/>
      <c r="E55" s="329">
        <v>7.0</v>
      </c>
    </row>
    <row r="56">
      <c r="A56" s="283">
        <v>0.0012</v>
      </c>
      <c r="B56" s="274" t="s">
        <v>456</v>
      </c>
      <c r="C56" s="293"/>
      <c r="D56" s="293"/>
      <c r="E56" s="329">
        <v>1.0</v>
      </c>
    </row>
    <row r="57">
      <c r="A57" s="283">
        <v>0.0012</v>
      </c>
      <c r="B57" s="274" t="s">
        <v>3459</v>
      </c>
      <c r="C57" s="293"/>
      <c r="D57" s="293"/>
      <c r="E57" s="329">
        <v>1.0</v>
      </c>
    </row>
    <row r="58">
      <c r="A58" s="283">
        <v>0.0011</v>
      </c>
      <c r="B58" s="274" t="s">
        <v>591</v>
      </c>
      <c r="C58" s="293"/>
      <c r="D58" s="293"/>
      <c r="E58" s="329">
        <v>2.0</v>
      </c>
    </row>
    <row r="59">
      <c r="A59" s="283">
        <v>0.0011</v>
      </c>
      <c r="B59" s="274" t="s">
        <v>6298</v>
      </c>
      <c r="C59" s="293"/>
      <c r="D59" s="293"/>
      <c r="E59" s="329">
        <v>1.0</v>
      </c>
    </row>
    <row r="60">
      <c r="A60" s="283">
        <v>0.001</v>
      </c>
      <c r="B60" s="274" t="s">
        <v>181</v>
      </c>
      <c r="C60" s="293"/>
      <c r="D60" s="293"/>
      <c r="E60" s="329">
        <v>1.0</v>
      </c>
    </row>
    <row r="61">
      <c r="A61" s="283">
        <v>0.001</v>
      </c>
      <c r="B61" s="274" t="s">
        <v>221</v>
      </c>
      <c r="C61" s="293"/>
      <c r="D61" s="293"/>
      <c r="E61" s="329">
        <v>1.0</v>
      </c>
    </row>
    <row r="62">
      <c r="A62" s="283">
        <v>0.001</v>
      </c>
      <c r="B62" s="274" t="s">
        <v>5691</v>
      </c>
      <c r="C62" s="293"/>
      <c r="D62" s="293"/>
      <c r="E62" s="329">
        <v>1.0</v>
      </c>
    </row>
    <row r="63">
      <c r="A63" s="283">
        <v>9.0E-4</v>
      </c>
      <c r="B63" s="274" t="s">
        <v>4366</v>
      </c>
      <c r="C63" s="293"/>
      <c r="D63" s="293"/>
      <c r="E63" s="329">
        <v>2.0</v>
      </c>
    </row>
    <row r="64">
      <c r="A64" s="283">
        <v>9.0E-4</v>
      </c>
      <c r="B64" s="274" t="s">
        <v>3381</v>
      </c>
      <c r="C64" s="293"/>
      <c r="D64" s="293"/>
      <c r="E64" s="329">
        <v>1.0</v>
      </c>
    </row>
    <row r="65">
      <c r="A65" s="283">
        <v>9.0E-4</v>
      </c>
      <c r="B65" s="274" t="s">
        <v>3713</v>
      </c>
      <c r="C65" s="293"/>
      <c r="D65" s="293"/>
      <c r="E65" s="329">
        <v>1.0</v>
      </c>
    </row>
    <row r="66">
      <c r="A66" s="283">
        <v>9.0E-4</v>
      </c>
      <c r="B66" s="274" t="s">
        <v>6300</v>
      </c>
      <c r="C66" s="293"/>
      <c r="D66" s="293"/>
      <c r="E66" s="329">
        <v>1.0</v>
      </c>
    </row>
    <row r="67">
      <c r="A67" s="283">
        <v>7.0E-4</v>
      </c>
      <c r="B67" s="274" t="s">
        <v>56</v>
      </c>
      <c r="C67" s="293"/>
      <c r="D67" s="293"/>
      <c r="E67" s="329">
        <v>1.0</v>
      </c>
    </row>
    <row r="68">
      <c r="A68" s="283">
        <v>7.0E-4</v>
      </c>
      <c r="B68" s="274" t="s">
        <v>3317</v>
      </c>
      <c r="C68" s="293"/>
      <c r="D68" s="293"/>
      <c r="E68" s="329">
        <v>1.0</v>
      </c>
    </row>
    <row r="69">
      <c r="A69" s="283">
        <v>6.0E-4</v>
      </c>
      <c r="B69" s="274" t="s">
        <v>6301</v>
      </c>
      <c r="C69" s="293"/>
      <c r="D69" s="293"/>
      <c r="E69" s="329">
        <v>1.0</v>
      </c>
    </row>
    <row r="70">
      <c r="A70" s="283">
        <v>6.0E-4</v>
      </c>
      <c r="B70" s="274" t="s">
        <v>6302</v>
      </c>
      <c r="C70" s="293"/>
      <c r="D70" s="293"/>
      <c r="E70" s="329">
        <v>1.0</v>
      </c>
    </row>
    <row r="71">
      <c r="A71" s="283">
        <v>6.0E-4</v>
      </c>
      <c r="B71" s="274" t="s">
        <v>3477</v>
      </c>
      <c r="C71" s="293"/>
      <c r="D71" s="293"/>
      <c r="E71" s="329">
        <v>1.0</v>
      </c>
    </row>
    <row r="72">
      <c r="A72" s="283">
        <v>6.0E-4</v>
      </c>
      <c r="B72" s="274" t="s">
        <v>2975</v>
      </c>
      <c r="C72" s="293"/>
      <c r="D72" s="293"/>
      <c r="E72" s="329">
        <v>1.0</v>
      </c>
    </row>
    <row r="73">
      <c r="A73" s="283">
        <v>5.0E-4</v>
      </c>
      <c r="B73" s="274" t="s">
        <v>132</v>
      </c>
      <c r="C73" s="293"/>
      <c r="D73" s="293"/>
      <c r="E73" s="329">
        <v>1.0</v>
      </c>
    </row>
    <row r="74">
      <c r="A74" s="283">
        <v>5.0E-4</v>
      </c>
      <c r="B74" s="274" t="s">
        <v>3499</v>
      </c>
      <c r="C74" s="293"/>
      <c r="D74" s="293"/>
      <c r="E74" s="329">
        <v>1.0</v>
      </c>
    </row>
    <row r="75">
      <c r="A75" s="283">
        <v>5.0E-4</v>
      </c>
      <c r="B75" s="274" t="s">
        <v>320</v>
      </c>
      <c r="C75" s="293"/>
      <c r="D75" s="293"/>
      <c r="E75" s="329">
        <v>1.0</v>
      </c>
    </row>
    <row r="76">
      <c r="A76" s="283">
        <v>5.0E-4</v>
      </c>
      <c r="B76" s="274" t="s">
        <v>460</v>
      </c>
      <c r="C76" s="293"/>
      <c r="D76" s="293"/>
      <c r="E76" s="329">
        <v>1.0</v>
      </c>
    </row>
    <row r="77">
      <c r="A77" s="283">
        <v>5.0E-4</v>
      </c>
      <c r="B77" s="274" t="s">
        <v>623</v>
      </c>
      <c r="C77" s="293"/>
      <c r="D77" s="293"/>
      <c r="E77" s="329">
        <v>1.0</v>
      </c>
    </row>
    <row r="78">
      <c r="A78" s="283">
        <v>4.0E-4</v>
      </c>
      <c r="B78" s="274" t="s">
        <v>6303</v>
      </c>
      <c r="C78" s="293"/>
      <c r="D78" s="293"/>
      <c r="E78" s="329">
        <v>1.0</v>
      </c>
    </row>
    <row r="79">
      <c r="A79" s="283">
        <v>4.0E-4</v>
      </c>
      <c r="B79" s="274" t="s">
        <v>5715</v>
      </c>
      <c r="C79" s="293"/>
      <c r="D79" s="293"/>
      <c r="E79" s="329">
        <v>1.0</v>
      </c>
    </row>
    <row r="80">
      <c r="A80" s="283">
        <v>4.0E-4</v>
      </c>
      <c r="B80" s="274" t="s">
        <v>366</v>
      </c>
      <c r="C80" s="293"/>
      <c r="D80" s="293"/>
      <c r="E80" s="329">
        <v>1.0</v>
      </c>
    </row>
    <row r="81">
      <c r="A81" s="283">
        <v>4.0E-4</v>
      </c>
      <c r="B81" s="274" t="s">
        <v>4320</v>
      </c>
      <c r="C81" s="293"/>
      <c r="D81" s="293"/>
      <c r="E81" s="329">
        <v>1.0</v>
      </c>
    </row>
    <row r="82">
      <c r="A82" s="283">
        <v>3.0E-4</v>
      </c>
      <c r="B82" s="274" t="s">
        <v>126</v>
      </c>
      <c r="C82" s="293"/>
      <c r="D82" s="293"/>
      <c r="E82" s="329">
        <v>1.0</v>
      </c>
    </row>
    <row r="83">
      <c r="A83" s="283">
        <v>3.0E-4</v>
      </c>
      <c r="B83" s="274" t="s">
        <v>6237</v>
      </c>
      <c r="C83" s="293"/>
      <c r="D83" s="293"/>
      <c r="E83" s="329">
        <v>1.0</v>
      </c>
    </row>
    <row r="84">
      <c r="A84" s="283">
        <v>3.0E-4</v>
      </c>
      <c r="B84" s="274" t="s">
        <v>3475</v>
      </c>
      <c r="C84" s="293"/>
      <c r="D84" s="293"/>
      <c r="E84" s="329">
        <v>1.0</v>
      </c>
    </row>
    <row r="85">
      <c r="A85" s="283">
        <v>3.0E-4</v>
      </c>
      <c r="B85" s="274" t="s">
        <v>611</v>
      </c>
      <c r="C85" s="293"/>
      <c r="D85" s="293"/>
      <c r="E85" s="329">
        <v>1.0</v>
      </c>
    </row>
    <row r="86">
      <c r="A86" s="283">
        <v>3.0E-4</v>
      </c>
      <c r="B86" s="274" t="s">
        <v>619</v>
      </c>
      <c r="C86" s="293"/>
      <c r="D86" s="293"/>
      <c r="E86" s="329">
        <v>1.0</v>
      </c>
    </row>
    <row r="87">
      <c r="A87" s="283">
        <v>2.0E-4</v>
      </c>
      <c r="B87" s="274" t="s">
        <v>74</v>
      </c>
      <c r="C87" s="293"/>
      <c r="D87" s="293"/>
      <c r="E87" s="329">
        <v>2.0</v>
      </c>
    </row>
    <row r="88">
      <c r="A88" s="283">
        <v>2.0E-4</v>
      </c>
      <c r="B88" s="274" t="s">
        <v>3560</v>
      </c>
      <c r="C88" s="293"/>
      <c r="D88" s="293"/>
      <c r="E88" s="329">
        <v>2.0</v>
      </c>
    </row>
    <row r="89">
      <c r="A89" s="283">
        <v>2.0E-4</v>
      </c>
      <c r="B89" s="274" t="s">
        <v>35</v>
      </c>
      <c r="C89" s="293"/>
      <c r="D89" s="293"/>
      <c r="E89" s="329">
        <v>1.0</v>
      </c>
    </row>
    <row r="90">
      <c r="A90" s="283">
        <v>2.0E-4</v>
      </c>
      <c r="B90" s="274" t="s">
        <v>6093</v>
      </c>
      <c r="C90" s="293"/>
      <c r="D90" s="293"/>
      <c r="E90" s="329">
        <v>1.0</v>
      </c>
    </row>
    <row r="91">
      <c r="A91" s="283">
        <v>2.0E-4</v>
      </c>
      <c r="B91" s="274" t="s">
        <v>6304</v>
      </c>
      <c r="C91" s="293"/>
      <c r="D91" s="293"/>
      <c r="E91" s="329">
        <v>1.0</v>
      </c>
    </row>
    <row r="92">
      <c r="A92" s="283">
        <v>2.0E-4</v>
      </c>
      <c r="B92" s="274" t="s">
        <v>4687</v>
      </c>
      <c r="C92" s="293"/>
      <c r="D92" s="293"/>
      <c r="E92" s="329">
        <v>1.0</v>
      </c>
    </row>
    <row r="93">
      <c r="A93" s="283">
        <v>2.0E-4</v>
      </c>
      <c r="B93" s="274" t="s">
        <v>5948</v>
      </c>
      <c r="C93" s="293"/>
      <c r="D93" s="293"/>
      <c r="E93" s="329">
        <v>1.0</v>
      </c>
    </row>
    <row r="94">
      <c r="A94" s="283">
        <v>2.0E-4</v>
      </c>
      <c r="B94" s="274" t="s">
        <v>6306</v>
      </c>
      <c r="C94" s="293"/>
      <c r="D94" s="293"/>
      <c r="E94" s="329">
        <v>1.0</v>
      </c>
    </row>
    <row r="95">
      <c r="A95" s="283">
        <v>2.0E-4</v>
      </c>
      <c r="B95" s="274" t="s">
        <v>198</v>
      </c>
      <c r="C95" s="293"/>
      <c r="D95" s="293"/>
      <c r="E95" s="329">
        <v>1.0</v>
      </c>
    </row>
    <row r="96">
      <c r="A96" s="283">
        <v>2.0E-4</v>
      </c>
      <c r="B96" s="274" t="s">
        <v>5731</v>
      </c>
      <c r="C96" s="293"/>
      <c r="D96" s="293"/>
      <c r="E96" s="329">
        <v>1.0</v>
      </c>
    </row>
    <row r="97">
      <c r="A97" s="283">
        <v>2.0E-4</v>
      </c>
      <c r="B97" s="274" t="s">
        <v>3298</v>
      </c>
      <c r="C97" s="293"/>
      <c r="D97" s="293"/>
      <c r="E97" s="329">
        <v>1.0</v>
      </c>
    </row>
    <row r="98">
      <c r="A98" s="283">
        <v>2.0E-4</v>
      </c>
      <c r="B98" s="274" t="s">
        <v>6118</v>
      </c>
      <c r="C98" s="293"/>
      <c r="D98" s="293"/>
      <c r="E98" s="329">
        <v>1.0</v>
      </c>
    </row>
    <row r="99">
      <c r="A99" s="283">
        <v>2.0E-4</v>
      </c>
      <c r="B99" s="274" t="s">
        <v>6307</v>
      </c>
      <c r="C99" s="293"/>
      <c r="D99" s="293"/>
      <c r="E99" s="329">
        <v>1.0</v>
      </c>
    </row>
    <row r="100">
      <c r="A100" s="283">
        <v>2.0E-4</v>
      </c>
      <c r="B100" s="274" t="s">
        <v>6308</v>
      </c>
      <c r="C100" s="293"/>
      <c r="D100" s="293"/>
      <c r="E100" s="329">
        <v>1.0</v>
      </c>
    </row>
    <row r="101">
      <c r="A101" s="283">
        <v>2.0E-4</v>
      </c>
      <c r="B101" s="274" t="s">
        <v>6309</v>
      </c>
      <c r="C101" s="293"/>
      <c r="D101" s="293"/>
      <c r="E101" s="329">
        <v>1.0</v>
      </c>
    </row>
    <row r="102">
      <c r="A102" s="283">
        <v>2.0E-4</v>
      </c>
      <c r="B102" s="274" t="s">
        <v>401</v>
      </c>
      <c r="C102" s="293"/>
      <c r="D102" s="293"/>
      <c r="E102" s="329">
        <v>1.0</v>
      </c>
    </row>
    <row r="103">
      <c r="A103" s="283">
        <v>2.0E-4</v>
      </c>
      <c r="B103" s="274" t="s">
        <v>3503</v>
      </c>
      <c r="C103" s="293"/>
      <c r="D103" s="293"/>
      <c r="E103" s="329">
        <v>1.0</v>
      </c>
    </row>
    <row r="104">
      <c r="A104" s="283">
        <v>2.0E-4</v>
      </c>
      <c r="B104" s="274" t="s">
        <v>2998</v>
      </c>
      <c r="C104" s="293"/>
      <c r="D104" s="293"/>
      <c r="E104" s="329">
        <v>1.0</v>
      </c>
    </row>
    <row r="105">
      <c r="A105" s="283">
        <v>2.0E-4</v>
      </c>
      <c r="B105" s="274" t="s">
        <v>477</v>
      </c>
      <c r="C105" s="293"/>
      <c r="D105" s="293"/>
      <c r="E105" s="329">
        <v>1.0</v>
      </c>
    </row>
    <row r="106">
      <c r="A106" s="283">
        <v>2.0E-4</v>
      </c>
      <c r="B106" s="274" t="s">
        <v>5913</v>
      </c>
      <c r="C106" s="293"/>
      <c r="D106" s="293"/>
      <c r="E106" s="329">
        <v>1.0</v>
      </c>
    </row>
    <row r="107">
      <c r="A107" s="283">
        <v>2.0E-4</v>
      </c>
      <c r="B107" s="274" t="s">
        <v>539</v>
      </c>
      <c r="C107" s="293"/>
      <c r="D107" s="293"/>
      <c r="E107" s="329">
        <v>1.0</v>
      </c>
    </row>
    <row r="108">
      <c r="A108" s="283">
        <v>2.0E-4</v>
      </c>
      <c r="B108" s="274" t="s">
        <v>6311</v>
      </c>
      <c r="C108" s="293"/>
      <c r="D108" s="293"/>
      <c r="E108" s="329">
        <v>1.0</v>
      </c>
    </row>
    <row r="109">
      <c r="A109" s="283">
        <v>2.0E-4</v>
      </c>
      <c r="B109" s="274" t="s">
        <v>3476</v>
      </c>
      <c r="C109" s="293"/>
      <c r="D109" s="293"/>
      <c r="E109" s="329">
        <v>1.0</v>
      </c>
    </row>
    <row r="110">
      <c r="A110" s="283">
        <v>2.0E-4</v>
      </c>
      <c r="B110" s="274" t="s">
        <v>593</v>
      </c>
      <c r="C110" s="293"/>
      <c r="D110" s="293"/>
      <c r="E110" s="329">
        <v>1.0</v>
      </c>
    </row>
    <row r="111">
      <c r="A111" s="283">
        <v>2.0E-4</v>
      </c>
      <c r="B111" s="274" t="s">
        <v>6053</v>
      </c>
      <c r="C111" s="293"/>
      <c r="D111" s="293"/>
      <c r="E111" s="329">
        <v>1.0</v>
      </c>
    </row>
    <row r="112">
      <c r="A112" s="283">
        <v>2.0E-4</v>
      </c>
      <c r="B112" s="274" t="s">
        <v>599</v>
      </c>
      <c r="C112" s="293"/>
      <c r="D112" s="293"/>
      <c r="E112" s="329">
        <v>1.0</v>
      </c>
    </row>
    <row r="113">
      <c r="A113" s="283">
        <v>2.0E-4</v>
      </c>
      <c r="B113" s="274" t="s">
        <v>3126</v>
      </c>
      <c r="C113" s="293"/>
      <c r="D113" s="293"/>
      <c r="E113" s="329">
        <v>1.0</v>
      </c>
    </row>
    <row r="114">
      <c r="A114" s="283">
        <v>2.0E-4</v>
      </c>
      <c r="B114" s="274" t="s">
        <v>5694</v>
      </c>
      <c r="C114" s="293"/>
      <c r="D114" s="293"/>
      <c r="E114" s="329">
        <v>1.0</v>
      </c>
    </row>
    <row r="115">
      <c r="A115" s="283">
        <v>2.0E-4</v>
      </c>
      <c r="B115" s="274" t="s">
        <v>3562</v>
      </c>
      <c r="C115" s="293"/>
      <c r="D115" s="293"/>
      <c r="E115" s="329">
        <v>1.0</v>
      </c>
    </row>
    <row r="116">
      <c r="A116" s="283">
        <v>2.0E-4</v>
      </c>
      <c r="B116" s="274" t="s">
        <v>3483</v>
      </c>
      <c r="C116" s="293"/>
      <c r="D116" s="293"/>
      <c r="E116" s="329">
        <v>1.0</v>
      </c>
    </row>
    <row r="117">
      <c r="A117" s="283">
        <v>2.0E-4</v>
      </c>
      <c r="B117" s="274" t="s">
        <v>3675</v>
      </c>
      <c r="C117" s="293"/>
      <c r="D117" s="293"/>
      <c r="E117" s="329">
        <v>1.0</v>
      </c>
    </row>
    <row r="118">
      <c r="A118" s="283">
        <v>1.0E-4</v>
      </c>
      <c r="B118" s="274" t="s">
        <v>6313</v>
      </c>
      <c r="C118" s="293"/>
      <c r="D118" s="293"/>
      <c r="E118" s="329">
        <v>1.0</v>
      </c>
    </row>
    <row r="119">
      <c r="A119" s="283">
        <v>1.0E-4</v>
      </c>
      <c r="B119" s="274" t="s">
        <v>3372</v>
      </c>
      <c r="C119" s="293"/>
      <c r="D119" s="293"/>
      <c r="E119" s="329">
        <v>1.0</v>
      </c>
    </row>
    <row r="120">
      <c r="A120" s="283">
        <v>1.0E-4</v>
      </c>
      <c r="B120" s="274" t="s">
        <v>6314</v>
      </c>
      <c r="C120" s="293"/>
      <c r="D120" s="293"/>
      <c r="E120" s="329">
        <v>1.0</v>
      </c>
    </row>
    <row r="121">
      <c r="A121" s="283">
        <v>1.0E-4</v>
      </c>
      <c r="B121" s="274" t="s">
        <v>3412</v>
      </c>
      <c r="C121" s="293"/>
      <c r="D121" s="293"/>
      <c r="E121" s="329">
        <v>1.0</v>
      </c>
    </row>
    <row r="122">
      <c r="A122" s="283">
        <v>1.0E-4</v>
      </c>
      <c r="B122" s="274" t="s">
        <v>6108</v>
      </c>
      <c r="C122" s="293"/>
      <c r="D122" s="293"/>
      <c r="E122" s="329">
        <v>1.0</v>
      </c>
    </row>
    <row r="123">
      <c r="A123" s="283">
        <v>1.0E-4</v>
      </c>
      <c r="B123" s="274" t="s">
        <v>3441</v>
      </c>
      <c r="C123" s="293"/>
      <c r="D123" s="293"/>
      <c r="E123" s="329">
        <v>1.0</v>
      </c>
    </row>
    <row r="124">
      <c r="A124" s="283">
        <v>1.0E-4</v>
      </c>
      <c r="B124" s="274" t="s">
        <v>6315</v>
      </c>
      <c r="C124" s="293"/>
      <c r="D124" s="293"/>
      <c r="E124" s="329">
        <v>1.0</v>
      </c>
    </row>
    <row r="125">
      <c r="A125" s="283">
        <v>1.0E-4</v>
      </c>
      <c r="B125" s="274" t="s">
        <v>4416</v>
      </c>
      <c r="C125" s="293"/>
      <c r="D125" s="293"/>
      <c r="E125" s="329">
        <v>1.0</v>
      </c>
    </row>
    <row r="126">
      <c r="A126" s="283">
        <v>1.0E-4</v>
      </c>
      <c r="B126" s="274" t="s">
        <v>3242</v>
      </c>
      <c r="C126" s="293"/>
      <c r="D126" s="293"/>
      <c r="E126" s="329">
        <v>1.0</v>
      </c>
    </row>
    <row r="127">
      <c r="A127" s="283">
        <v>1.0E-4</v>
      </c>
      <c r="B127" s="274" t="s">
        <v>3965</v>
      </c>
      <c r="C127" s="293"/>
      <c r="D127" s="293"/>
      <c r="E127" s="329">
        <v>1.0</v>
      </c>
    </row>
    <row r="128">
      <c r="A128" s="283">
        <v>1.0E-4</v>
      </c>
      <c r="B128" s="274" t="s">
        <v>6316</v>
      </c>
      <c r="C128" s="293"/>
      <c r="D128" s="293"/>
      <c r="E128" s="329">
        <v>1.0</v>
      </c>
    </row>
    <row r="129">
      <c r="A129" s="283">
        <v>1.0E-4</v>
      </c>
      <c r="B129" s="274" t="s">
        <v>3289</v>
      </c>
      <c r="C129" s="293"/>
      <c r="D129" s="293"/>
      <c r="E129" s="329">
        <v>1.0</v>
      </c>
    </row>
    <row r="130">
      <c r="A130" s="283">
        <v>1.0E-4</v>
      </c>
      <c r="B130" s="274" t="s">
        <v>6317</v>
      </c>
      <c r="C130" s="293"/>
      <c r="D130" s="293"/>
      <c r="E130" s="329">
        <v>1.0</v>
      </c>
    </row>
    <row r="131">
      <c r="A131" s="283">
        <v>1.0E-4</v>
      </c>
      <c r="B131" s="274" t="s">
        <v>6319</v>
      </c>
      <c r="C131" s="293"/>
      <c r="D131" s="293"/>
      <c r="E131" s="329">
        <v>1.0</v>
      </c>
    </row>
    <row r="132">
      <c r="A132" s="283">
        <v>1.0E-4</v>
      </c>
      <c r="B132" s="274" t="s">
        <v>6049</v>
      </c>
      <c r="C132" s="293"/>
      <c r="D132" s="293"/>
      <c r="E132" s="329">
        <v>1.0</v>
      </c>
    </row>
    <row r="133">
      <c r="A133" s="283">
        <v>1.0E-4</v>
      </c>
      <c r="B133" s="274" t="s">
        <v>206</v>
      </c>
      <c r="C133" s="293"/>
      <c r="D133" s="293"/>
      <c r="E133" s="329">
        <v>1.0</v>
      </c>
    </row>
    <row r="134">
      <c r="A134" s="283">
        <v>1.0E-4</v>
      </c>
      <c r="B134" s="274" t="s">
        <v>3249</v>
      </c>
      <c r="C134" s="293"/>
      <c r="D134" s="293"/>
      <c r="E134" s="329">
        <v>1.0</v>
      </c>
    </row>
    <row r="135">
      <c r="A135" s="283">
        <v>1.0E-4</v>
      </c>
      <c r="B135" s="274" t="s">
        <v>3646</v>
      </c>
      <c r="C135" s="293"/>
      <c r="D135" s="293"/>
      <c r="E135" s="329">
        <v>1.0</v>
      </c>
    </row>
    <row r="136">
      <c r="A136" s="283">
        <v>1.0E-4</v>
      </c>
      <c r="B136" s="274" t="s">
        <v>3679</v>
      </c>
      <c r="C136" s="293"/>
      <c r="D136" s="293"/>
      <c r="E136" s="329">
        <v>1.0</v>
      </c>
    </row>
    <row r="137">
      <c r="A137" s="283">
        <v>1.0E-4</v>
      </c>
      <c r="B137" s="274" t="s">
        <v>356</v>
      </c>
      <c r="C137" s="293"/>
      <c r="D137" s="293"/>
      <c r="E137" s="329">
        <v>1.0</v>
      </c>
    </row>
    <row r="138">
      <c r="A138" s="283">
        <v>1.0E-4</v>
      </c>
      <c r="B138" s="274" t="s">
        <v>6320</v>
      </c>
      <c r="C138" s="293"/>
      <c r="D138" s="293"/>
      <c r="E138" s="329">
        <v>1.0</v>
      </c>
    </row>
    <row r="139">
      <c r="A139" s="283">
        <v>1.0E-4</v>
      </c>
      <c r="B139" s="274" t="s">
        <v>5921</v>
      </c>
      <c r="C139" s="293"/>
      <c r="D139" s="293"/>
      <c r="E139" s="329">
        <v>1.0</v>
      </c>
    </row>
    <row r="140">
      <c r="A140" s="283">
        <v>1.0E-4</v>
      </c>
      <c r="B140" s="274" t="s">
        <v>6321</v>
      </c>
      <c r="C140" s="293"/>
      <c r="D140" s="293"/>
      <c r="E140" s="329">
        <v>1.0</v>
      </c>
    </row>
    <row r="141">
      <c r="A141" s="283">
        <v>1.0E-4</v>
      </c>
      <c r="B141" s="274" t="s">
        <v>6322</v>
      </c>
      <c r="C141" s="293"/>
      <c r="D141" s="293"/>
      <c r="E141" s="329">
        <v>1.0</v>
      </c>
    </row>
    <row r="142">
      <c r="A142" s="283">
        <v>1.0E-4</v>
      </c>
      <c r="B142" s="274" t="s">
        <v>6099</v>
      </c>
      <c r="C142" s="293"/>
      <c r="D142" s="293"/>
      <c r="E142" s="329">
        <v>1.0</v>
      </c>
    </row>
    <row r="143">
      <c r="A143" s="283">
        <v>1.0E-4</v>
      </c>
      <c r="B143" s="274" t="s">
        <v>371</v>
      </c>
      <c r="C143" s="293"/>
      <c r="D143" s="293"/>
      <c r="E143" s="329">
        <v>1.0</v>
      </c>
    </row>
    <row r="144">
      <c r="A144" s="283">
        <v>1.0E-4</v>
      </c>
      <c r="B144" s="274" t="s">
        <v>3653</v>
      </c>
      <c r="C144" s="293"/>
      <c r="D144" s="293"/>
      <c r="E144" s="329">
        <v>1.0</v>
      </c>
    </row>
    <row r="145">
      <c r="A145" s="283">
        <v>1.0E-4</v>
      </c>
      <c r="B145" s="274" t="s">
        <v>6326</v>
      </c>
      <c r="C145" s="293"/>
      <c r="D145" s="293"/>
      <c r="E145" s="329">
        <v>1.0</v>
      </c>
    </row>
    <row r="146">
      <c r="A146" s="283">
        <v>1.0E-4</v>
      </c>
      <c r="B146" s="274" t="s">
        <v>6048</v>
      </c>
      <c r="C146" s="293"/>
      <c r="D146" s="293"/>
      <c r="E146" s="329">
        <v>1.0</v>
      </c>
    </row>
    <row r="147">
      <c r="A147" s="283">
        <v>1.0E-4</v>
      </c>
      <c r="B147" s="274" t="s">
        <v>3497</v>
      </c>
      <c r="C147" s="293"/>
      <c r="D147" s="293"/>
      <c r="E147" s="329">
        <v>1.0</v>
      </c>
    </row>
    <row r="148">
      <c r="A148" s="283">
        <v>1.0E-4</v>
      </c>
      <c r="B148" s="274" t="s">
        <v>469</v>
      </c>
      <c r="C148" s="293"/>
      <c r="D148" s="293"/>
      <c r="E148" s="329">
        <v>1.0</v>
      </c>
    </row>
    <row r="149">
      <c r="A149" s="283">
        <v>1.0E-4</v>
      </c>
      <c r="B149" s="274" t="s">
        <v>6327</v>
      </c>
      <c r="C149" s="293"/>
      <c r="D149" s="293"/>
      <c r="E149" s="329">
        <v>1.0</v>
      </c>
    </row>
    <row r="150">
      <c r="A150" s="283">
        <v>1.0E-4</v>
      </c>
      <c r="B150" s="274" t="s">
        <v>6083</v>
      </c>
      <c r="C150" s="293"/>
      <c r="D150" s="293"/>
      <c r="E150" s="329">
        <v>1.0</v>
      </c>
    </row>
    <row r="151">
      <c r="A151" s="283">
        <v>1.0E-4</v>
      </c>
      <c r="B151" s="274" t="s">
        <v>5772</v>
      </c>
      <c r="C151" s="293"/>
      <c r="D151" s="293"/>
      <c r="E151" s="329">
        <v>1.0</v>
      </c>
    </row>
    <row r="152">
      <c r="A152" s="283">
        <v>1.0E-4</v>
      </c>
      <c r="B152" s="274" t="s">
        <v>6126</v>
      </c>
      <c r="C152" s="293"/>
      <c r="D152" s="293"/>
      <c r="E152" s="329">
        <v>1.0</v>
      </c>
    </row>
    <row r="153">
      <c r="A153" s="283">
        <v>1.0E-4</v>
      </c>
      <c r="B153" s="274" t="s">
        <v>526</v>
      </c>
      <c r="C153" s="293"/>
      <c r="D153" s="293"/>
      <c r="E153" s="329">
        <v>1.0</v>
      </c>
    </row>
    <row r="154">
      <c r="A154" s="283">
        <v>1.0E-4</v>
      </c>
      <c r="B154" s="274" t="s">
        <v>6328</v>
      </c>
      <c r="C154" s="293"/>
      <c r="D154" s="293"/>
      <c r="E154" s="329">
        <v>1.0</v>
      </c>
    </row>
    <row r="155">
      <c r="A155" s="283">
        <v>1.0E-4</v>
      </c>
      <c r="B155" s="274" t="s">
        <v>4324</v>
      </c>
      <c r="C155" s="293"/>
      <c r="D155" s="293"/>
      <c r="E155" s="329">
        <v>1.0</v>
      </c>
    </row>
    <row r="156">
      <c r="A156" s="283">
        <v>1.0E-4</v>
      </c>
      <c r="B156" s="274" t="s">
        <v>6329</v>
      </c>
      <c r="C156" s="293"/>
      <c r="D156" s="293"/>
      <c r="E156" s="329">
        <v>1.0</v>
      </c>
    </row>
    <row r="157">
      <c r="A157" s="283">
        <v>1.0E-4</v>
      </c>
      <c r="B157" s="274" t="s">
        <v>4278</v>
      </c>
      <c r="C157" s="293"/>
      <c r="D157" s="293"/>
      <c r="E157" s="329">
        <v>1.0</v>
      </c>
    </row>
    <row r="158">
      <c r="A158" s="283">
        <v>1.0E-4</v>
      </c>
      <c r="B158" s="274" t="s">
        <v>4382</v>
      </c>
      <c r="C158" s="293"/>
      <c r="D158" s="293"/>
      <c r="E158" s="329">
        <v>1.0</v>
      </c>
    </row>
    <row r="159">
      <c r="A159" s="283">
        <v>1.0E-4</v>
      </c>
      <c r="B159" s="274" t="s">
        <v>3326</v>
      </c>
      <c r="C159" s="293"/>
      <c r="D159" s="293"/>
      <c r="E159" s="329">
        <v>1.0</v>
      </c>
    </row>
    <row r="160">
      <c r="A160" s="283">
        <v>1.0E-4</v>
      </c>
      <c r="B160" s="274" t="s">
        <v>4930</v>
      </c>
      <c r="C160" s="293"/>
      <c r="D160" s="293"/>
      <c r="E160" s="329">
        <v>1.0</v>
      </c>
    </row>
    <row r="161">
      <c r="A161" s="283">
        <v>1.0E-4</v>
      </c>
      <c r="B161" s="274" t="s">
        <v>785</v>
      </c>
      <c r="C161" s="293"/>
      <c r="D161" s="293"/>
      <c r="E161" s="329">
        <v>1.0</v>
      </c>
    </row>
    <row r="162">
      <c r="A162" s="313"/>
      <c r="B162" s="313"/>
      <c r="C162" s="293"/>
      <c r="D162" s="293"/>
      <c r="E162" s="293"/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00.86"/>
    <col customWidth="1" min="3" max="3" width="18.71"/>
    <col customWidth="1" min="4" max="4" width="8.0"/>
  </cols>
  <sheetData>
    <row r="1">
      <c r="A1" s="274" t="s">
        <v>6285</v>
      </c>
      <c r="B1" s="274" t="s">
        <v>6286</v>
      </c>
      <c r="C1" s="310" t="s">
        <v>1</v>
      </c>
      <c r="D1" s="217"/>
      <c r="E1" s="310" t="s">
        <v>6287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</row>
    <row r="2">
      <c r="A2" s="274" t="s">
        <v>6288</v>
      </c>
      <c r="B2" s="274"/>
      <c r="C2" s="310"/>
      <c r="D2" s="217"/>
      <c r="E2" s="310">
        <v>177.0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</row>
    <row r="3">
      <c r="A3" s="283">
        <v>0.2922</v>
      </c>
      <c r="B3" s="274" t="s">
        <v>397</v>
      </c>
      <c r="C3" s="318" t="s">
        <v>6021</v>
      </c>
      <c r="D3" s="217"/>
      <c r="E3" s="329">
        <v>1.0</v>
      </c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</row>
    <row r="4">
      <c r="A4" s="283">
        <v>0.1267</v>
      </c>
      <c r="B4" s="274" t="s">
        <v>532</v>
      </c>
      <c r="C4" s="319" t="s">
        <v>5805</v>
      </c>
      <c r="D4" s="217"/>
      <c r="E4" s="329">
        <v>1.0</v>
      </c>
      <c r="F4" s="217"/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</row>
    <row r="5">
      <c r="A5" s="283">
        <v>0.0782</v>
      </c>
      <c r="B5" s="274" t="s">
        <v>617</v>
      </c>
      <c r="C5" s="316" t="s">
        <v>6142</v>
      </c>
      <c r="D5" s="217"/>
      <c r="E5" s="329">
        <v>11.0</v>
      </c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</row>
    <row r="6">
      <c r="A6" s="283">
        <v>0.0753</v>
      </c>
      <c r="B6" s="274" t="s">
        <v>586</v>
      </c>
      <c r="C6" s="317" t="s">
        <v>6190</v>
      </c>
      <c r="D6" s="217"/>
      <c r="E6" s="329">
        <v>2.0</v>
      </c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</row>
    <row r="7">
      <c r="A7" s="283">
        <v>0.0639</v>
      </c>
      <c r="B7" s="274" t="s">
        <v>465</v>
      </c>
      <c r="C7" s="319" t="s">
        <v>5819</v>
      </c>
      <c r="D7" s="217"/>
      <c r="E7" s="329">
        <v>5.0</v>
      </c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</row>
    <row r="8">
      <c r="A8" s="283">
        <v>0.0571</v>
      </c>
      <c r="B8" s="274" t="s">
        <v>204</v>
      </c>
      <c r="C8" s="319" t="s">
        <v>5812</v>
      </c>
      <c r="D8" s="217"/>
      <c r="E8" s="329">
        <v>1.0</v>
      </c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</row>
    <row r="9">
      <c r="A9" s="283">
        <v>0.0429</v>
      </c>
      <c r="B9" s="274" t="s">
        <v>454</v>
      </c>
      <c r="C9" s="316" t="s">
        <v>6294</v>
      </c>
      <c r="D9" s="217"/>
      <c r="E9" s="329">
        <v>6.0</v>
      </c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>
      <c r="A10" s="283">
        <v>0.0342</v>
      </c>
      <c r="B10" s="274" t="s">
        <v>352</v>
      </c>
      <c r="C10" s="329" t="s">
        <v>5571</v>
      </c>
      <c r="D10" s="217"/>
      <c r="E10" s="329">
        <v>4.0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</row>
    <row r="11">
      <c r="A11" s="283">
        <v>0.0273</v>
      </c>
      <c r="B11" s="274" t="s">
        <v>70</v>
      </c>
      <c r="C11" s="316" t="s">
        <v>4953</v>
      </c>
      <c r="D11" s="217"/>
      <c r="E11" s="329">
        <v>3.0</v>
      </c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</row>
    <row r="12">
      <c r="A12" s="283">
        <v>0.0159</v>
      </c>
      <c r="B12" s="274" t="s">
        <v>589</v>
      </c>
      <c r="C12" s="316" t="s">
        <v>6296</v>
      </c>
      <c r="D12" s="217"/>
      <c r="E12" s="329">
        <v>3.0</v>
      </c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</row>
    <row r="13">
      <c r="A13" s="283">
        <v>0.0134</v>
      </c>
      <c r="B13" s="274" t="s">
        <v>604</v>
      </c>
      <c r="C13" s="316" t="s">
        <v>5479</v>
      </c>
      <c r="D13" s="217"/>
      <c r="E13" s="329">
        <v>1.0</v>
      </c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</row>
    <row r="14">
      <c r="A14" s="283">
        <v>0.0116</v>
      </c>
      <c r="B14" s="274" t="s">
        <v>641</v>
      </c>
      <c r="C14" s="316" t="s">
        <v>6297</v>
      </c>
      <c r="D14" s="217"/>
      <c r="E14" s="329">
        <v>1.0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</row>
    <row r="15">
      <c r="A15" s="283">
        <v>0.0113</v>
      </c>
      <c r="B15" s="274" t="s">
        <v>221</v>
      </c>
      <c r="C15" s="317" t="s">
        <v>6155</v>
      </c>
      <c r="D15" s="217"/>
      <c r="E15" s="329">
        <v>1.0</v>
      </c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</row>
    <row r="16">
      <c r="A16" s="285">
        <v>0.01</v>
      </c>
      <c r="B16" s="287" t="s">
        <v>213</v>
      </c>
      <c r="C16" s="320" t="s">
        <v>6299</v>
      </c>
      <c r="D16" s="225"/>
      <c r="E16" s="334">
        <v>1.0</v>
      </c>
      <c r="F16" s="225"/>
      <c r="G16" s="225"/>
      <c r="H16" s="225"/>
      <c r="I16" s="225"/>
      <c r="J16" s="225"/>
      <c r="K16" s="225"/>
      <c r="L16" s="225"/>
      <c r="M16" s="225"/>
      <c r="N16" s="225"/>
      <c r="O16" s="225"/>
      <c r="P16" s="225"/>
      <c r="Q16" s="225"/>
      <c r="R16" s="225"/>
      <c r="S16" s="225"/>
      <c r="T16" s="225"/>
      <c r="U16" s="225"/>
      <c r="V16" s="225"/>
      <c r="W16" s="225"/>
      <c r="X16" s="225"/>
      <c r="Y16" s="225"/>
      <c r="Z16" s="225"/>
    </row>
    <row r="17">
      <c r="A17" s="283">
        <v>0.0088</v>
      </c>
      <c r="B17" s="274" t="s">
        <v>603</v>
      </c>
      <c r="C17" s="293"/>
      <c r="D17" s="217"/>
      <c r="E17" s="329">
        <v>3.0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</row>
    <row r="18">
      <c r="A18" s="283">
        <v>0.0066</v>
      </c>
      <c r="B18" s="274" t="s">
        <v>3315</v>
      </c>
      <c r="C18" s="293"/>
      <c r="D18" s="217"/>
      <c r="E18" s="329">
        <v>1.0</v>
      </c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</row>
    <row r="19">
      <c r="A19" s="283">
        <v>0.0064</v>
      </c>
      <c r="B19" s="274" t="s">
        <v>456</v>
      </c>
      <c r="C19" s="293"/>
      <c r="D19" s="217"/>
      <c r="E19" s="329">
        <v>1.0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</row>
    <row r="20">
      <c r="A20" s="283">
        <v>0.0063</v>
      </c>
      <c r="B20" s="274" t="s">
        <v>580</v>
      </c>
      <c r="C20" s="293"/>
      <c r="D20" s="217"/>
      <c r="E20" s="329">
        <v>1.0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</row>
    <row r="21">
      <c r="A21" s="283">
        <v>0.0058</v>
      </c>
      <c r="B21" s="274" t="s">
        <v>124</v>
      </c>
      <c r="C21" s="293"/>
      <c r="D21" s="217"/>
      <c r="E21" s="329">
        <v>1.0</v>
      </c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7"/>
      <c r="Z21" s="217"/>
    </row>
    <row r="22">
      <c r="A22" s="283">
        <v>0.0057</v>
      </c>
      <c r="B22" s="274" t="s">
        <v>45</v>
      </c>
      <c r="C22" s="293"/>
      <c r="D22" s="217"/>
      <c r="E22" s="329">
        <v>1.0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</row>
    <row r="23">
      <c r="A23" s="283">
        <v>0.0056</v>
      </c>
      <c r="B23" s="274" t="s">
        <v>111</v>
      </c>
      <c r="C23" s="293"/>
      <c r="D23" s="217"/>
      <c r="E23" s="329">
        <v>1.0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</row>
    <row r="24">
      <c r="A24" s="283">
        <v>0.0048</v>
      </c>
      <c r="B24" s="274" t="s">
        <v>3128</v>
      </c>
      <c r="C24" s="293"/>
      <c r="D24" s="217"/>
      <c r="E24" s="329">
        <v>1.0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7"/>
      <c r="Z24" s="217"/>
    </row>
    <row r="25">
      <c r="A25" s="283">
        <v>0.0045</v>
      </c>
      <c r="B25" s="274" t="s">
        <v>373</v>
      </c>
      <c r="C25" s="293"/>
      <c r="D25" s="217"/>
      <c r="E25" s="329">
        <v>1.0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</row>
    <row r="26">
      <c r="A26" s="283">
        <v>0.0044</v>
      </c>
      <c r="B26" s="274" t="s">
        <v>42</v>
      </c>
      <c r="C26" s="293"/>
      <c r="D26" s="217"/>
      <c r="E26" s="329">
        <v>1.0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</row>
    <row r="27">
      <c r="A27" s="283">
        <v>0.0043</v>
      </c>
      <c r="B27" s="274" t="s">
        <v>569</v>
      </c>
      <c r="C27" s="293"/>
      <c r="D27" s="217"/>
      <c r="E27" s="329">
        <v>1.0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</row>
    <row r="28">
      <c r="A28" s="283">
        <v>0.0041</v>
      </c>
      <c r="B28" s="274" t="s">
        <v>623</v>
      </c>
      <c r="C28" s="293"/>
      <c r="D28" s="217"/>
      <c r="E28" s="329">
        <v>2.0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7"/>
      <c r="Z28" s="217"/>
    </row>
    <row r="29">
      <c r="A29" s="283">
        <v>0.0041</v>
      </c>
      <c r="B29" s="274" t="s">
        <v>115</v>
      </c>
      <c r="C29" s="293"/>
      <c r="D29" s="217"/>
      <c r="E29" s="329">
        <v>1.0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</row>
    <row r="30">
      <c r="A30" s="283">
        <v>0.0035</v>
      </c>
      <c r="B30" s="274" t="s">
        <v>202</v>
      </c>
      <c r="C30" s="293"/>
      <c r="D30" s="217"/>
      <c r="E30" s="329">
        <v>2.0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7"/>
      <c r="Z30" s="217"/>
    </row>
    <row r="31">
      <c r="A31" s="283">
        <v>0.0034</v>
      </c>
      <c r="B31" s="274" t="s">
        <v>181</v>
      </c>
      <c r="C31" s="293"/>
      <c r="D31" s="217"/>
      <c r="E31" s="329">
        <v>1.0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</row>
    <row r="32">
      <c r="A32" s="283">
        <v>0.0034</v>
      </c>
      <c r="B32" s="274" t="s">
        <v>350</v>
      </c>
      <c r="C32" s="293"/>
      <c r="D32" s="217"/>
      <c r="E32" s="329">
        <v>1.0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7"/>
      <c r="Z32" s="217"/>
    </row>
    <row r="33">
      <c r="A33" s="283">
        <v>0.0028</v>
      </c>
      <c r="B33" s="274" t="s">
        <v>6203</v>
      </c>
      <c r="C33" s="293"/>
      <c r="D33" s="217"/>
      <c r="E33" s="329">
        <v>1.0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</row>
    <row r="34">
      <c r="A34" s="283">
        <v>0.0027</v>
      </c>
      <c r="B34" s="274" t="s">
        <v>142</v>
      </c>
      <c r="C34" s="293"/>
      <c r="D34" s="217"/>
      <c r="E34" s="329">
        <v>1.0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</row>
    <row r="35">
      <c r="A35" s="283">
        <v>0.0027</v>
      </c>
      <c r="B35" s="274" t="s">
        <v>4829</v>
      </c>
      <c r="C35" s="293"/>
      <c r="D35" s="217"/>
      <c r="E35" s="32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</row>
    <row r="36">
      <c r="A36" s="283">
        <v>0.0025</v>
      </c>
      <c r="B36" s="274" t="s">
        <v>4737</v>
      </c>
      <c r="C36" s="293"/>
      <c r="D36" s="217"/>
      <c r="E36" s="329">
        <v>1.0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</row>
    <row r="37">
      <c r="A37" s="283">
        <v>0.0024</v>
      </c>
      <c r="B37" s="274" t="s">
        <v>6310</v>
      </c>
      <c r="C37" s="293"/>
      <c r="D37" s="217"/>
      <c r="E37" s="329">
        <v>4.0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</row>
    <row r="38">
      <c r="A38" s="283">
        <v>0.0024</v>
      </c>
      <c r="B38" s="274" t="s">
        <v>56</v>
      </c>
      <c r="C38" s="293"/>
      <c r="D38" s="217"/>
      <c r="E38" s="32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</row>
    <row r="39">
      <c r="A39" s="283">
        <v>0.0024</v>
      </c>
      <c r="B39" s="274" t="s">
        <v>3263</v>
      </c>
      <c r="C39" s="293"/>
      <c r="D39" s="217"/>
      <c r="E39" s="329">
        <v>1.0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</row>
    <row r="40">
      <c r="A40" s="283">
        <v>0.0022</v>
      </c>
      <c r="B40" s="274" t="s">
        <v>206</v>
      </c>
      <c r="C40" s="293"/>
      <c r="D40" s="217"/>
      <c r="E40" s="329">
        <v>1.0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</row>
    <row r="41">
      <c r="A41" s="283">
        <v>0.0018</v>
      </c>
      <c r="B41" s="274" t="s">
        <v>295</v>
      </c>
      <c r="C41" s="293"/>
      <c r="D41" s="217"/>
      <c r="E41" s="329">
        <v>3.0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</row>
    <row r="42">
      <c r="A42" s="283">
        <v>0.0018</v>
      </c>
      <c r="B42" s="274" t="s">
        <v>5843</v>
      </c>
      <c r="C42" s="293"/>
      <c r="D42" s="217"/>
      <c r="E42" s="329">
        <v>2.0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</row>
    <row r="43">
      <c r="A43" s="283">
        <v>0.0018</v>
      </c>
      <c r="B43" s="274" t="s">
        <v>3211</v>
      </c>
      <c r="C43" s="293"/>
      <c r="D43" s="217"/>
      <c r="E43" s="329">
        <v>1.0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7"/>
      <c r="Z43" s="217"/>
    </row>
    <row r="44">
      <c r="A44" s="283">
        <v>0.0017</v>
      </c>
      <c r="B44" s="274" t="s">
        <v>520</v>
      </c>
      <c r="C44" s="293"/>
      <c r="D44" s="217"/>
      <c r="E44" s="329">
        <v>2.0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</row>
    <row r="45">
      <c r="A45" s="283">
        <v>0.0016</v>
      </c>
      <c r="B45" s="274" t="s">
        <v>469</v>
      </c>
      <c r="C45" s="293"/>
      <c r="D45" s="217"/>
      <c r="E45" s="329">
        <v>1.0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7"/>
      <c r="Z45" s="217"/>
    </row>
    <row r="46">
      <c r="A46" s="283">
        <v>0.0015</v>
      </c>
      <c r="B46" s="274" t="s">
        <v>138</v>
      </c>
      <c r="C46" s="293"/>
      <c r="D46" s="217"/>
      <c r="E46" s="329">
        <v>1.0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7"/>
      <c r="Z46" s="217"/>
    </row>
    <row r="47">
      <c r="A47" s="283">
        <v>0.0015</v>
      </c>
      <c r="B47" s="274" t="s">
        <v>6318</v>
      </c>
      <c r="C47" s="293"/>
      <c r="D47" s="217"/>
      <c r="E47" s="329">
        <v>1.0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7"/>
      <c r="Z47" s="217"/>
    </row>
    <row r="48">
      <c r="A48" s="283">
        <v>0.0014</v>
      </c>
      <c r="B48" s="274" t="s">
        <v>6323</v>
      </c>
      <c r="C48" s="293"/>
      <c r="D48" s="217"/>
      <c r="E48" s="329">
        <v>1.0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7"/>
      <c r="Z48" s="217"/>
    </row>
    <row r="49">
      <c r="A49" s="283">
        <v>0.0013</v>
      </c>
      <c r="B49" s="274" t="s">
        <v>6325</v>
      </c>
      <c r="C49" s="293"/>
      <c r="D49" s="217"/>
      <c r="E49" s="329">
        <v>1.0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7"/>
      <c r="Z49" s="217"/>
    </row>
    <row r="50">
      <c r="A50" s="283">
        <v>0.0011</v>
      </c>
      <c r="B50" s="274" t="s">
        <v>3415</v>
      </c>
      <c r="C50" s="293"/>
      <c r="D50" s="217"/>
      <c r="E50" s="329">
        <v>3.0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7"/>
      <c r="Z50" s="217"/>
    </row>
    <row r="51">
      <c r="A51" s="283">
        <v>0.001</v>
      </c>
      <c r="B51" s="274" t="s">
        <v>3653</v>
      </c>
      <c r="C51" s="293"/>
      <c r="D51" s="217"/>
      <c r="E51" s="32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7"/>
      <c r="Z51" s="217"/>
    </row>
    <row r="52">
      <c r="A52" s="283">
        <v>0.001</v>
      </c>
      <c r="B52" s="274" t="s">
        <v>597</v>
      </c>
      <c r="C52" s="293"/>
      <c r="D52" s="217"/>
      <c r="E52" s="329">
        <v>1.0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7"/>
    </row>
    <row r="53">
      <c r="A53" s="283">
        <v>9.0E-4</v>
      </c>
      <c r="B53" s="274" t="s">
        <v>6330</v>
      </c>
      <c r="C53" s="293"/>
      <c r="D53" s="217"/>
      <c r="E53" s="32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</row>
    <row r="54">
      <c r="A54" s="283">
        <v>8.0E-4</v>
      </c>
      <c r="B54" s="274" t="s">
        <v>6331</v>
      </c>
      <c r="C54" s="293"/>
      <c r="D54" s="217"/>
      <c r="E54" s="329">
        <v>1.0</v>
      </c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7"/>
    </row>
    <row r="55">
      <c r="A55" s="283">
        <v>8.0E-4</v>
      </c>
      <c r="B55" s="274" t="s">
        <v>3147</v>
      </c>
      <c r="C55" s="293"/>
      <c r="D55" s="217"/>
      <c r="E55" s="329">
        <v>1.0</v>
      </c>
      <c r="F55" s="217"/>
      <c r="G55" s="217"/>
      <c r="H55" s="217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>
      <c r="A56" s="283">
        <v>7.0E-4</v>
      </c>
      <c r="B56" s="274" t="s">
        <v>3372</v>
      </c>
      <c r="C56" s="293"/>
      <c r="D56" s="217"/>
      <c r="E56" s="329">
        <v>2.0</v>
      </c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</row>
    <row r="57">
      <c r="A57" s="283">
        <v>7.0E-4</v>
      </c>
      <c r="B57" s="274" t="s">
        <v>6332</v>
      </c>
      <c r="C57" s="293"/>
      <c r="D57" s="217"/>
      <c r="E57" s="329">
        <v>1.0</v>
      </c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7"/>
      <c r="Z57" s="217"/>
    </row>
    <row r="58">
      <c r="A58" s="283">
        <v>7.0E-4</v>
      </c>
      <c r="B58" s="274" t="s">
        <v>3390</v>
      </c>
      <c r="C58" s="293"/>
      <c r="D58" s="217"/>
      <c r="E58" s="329">
        <v>1.0</v>
      </c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</row>
    <row r="59">
      <c r="A59" s="283">
        <v>7.0E-4</v>
      </c>
      <c r="B59" s="274" t="s">
        <v>354</v>
      </c>
      <c r="C59" s="293"/>
      <c r="D59" s="217"/>
      <c r="E59" s="329">
        <v>1.0</v>
      </c>
      <c r="F59" s="217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</row>
    <row r="60">
      <c r="A60" s="283">
        <v>7.0E-4</v>
      </c>
      <c r="B60" s="274" t="s">
        <v>388</v>
      </c>
      <c r="C60" s="293"/>
      <c r="D60" s="217"/>
      <c r="E60" s="329">
        <v>1.0</v>
      </c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7"/>
    </row>
    <row r="61">
      <c r="A61" s="283">
        <v>7.0E-4</v>
      </c>
      <c r="B61" s="274" t="s">
        <v>637</v>
      </c>
      <c r="C61" s="293"/>
      <c r="D61" s="217"/>
      <c r="E61" s="329">
        <v>1.0</v>
      </c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</row>
    <row r="62">
      <c r="A62" s="283">
        <v>6.0E-4</v>
      </c>
      <c r="B62" s="274" t="s">
        <v>3067</v>
      </c>
      <c r="C62" s="293"/>
      <c r="D62" s="217"/>
      <c r="E62" s="329">
        <v>1.0</v>
      </c>
      <c r="F62" s="217"/>
      <c r="G62" s="217"/>
      <c r="H62" s="217"/>
      <c r="I62" s="217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7"/>
      <c r="Z62" s="217"/>
    </row>
    <row r="63">
      <c r="A63" s="283">
        <v>6.0E-4</v>
      </c>
      <c r="B63" s="274" t="s">
        <v>2983</v>
      </c>
      <c r="C63" s="293"/>
      <c r="D63" s="217"/>
      <c r="E63" s="329">
        <v>1.0</v>
      </c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</row>
    <row r="64">
      <c r="A64" s="283">
        <v>6.0E-4</v>
      </c>
      <c r="B64" s="274" t="s">
        <v>6335</v>
      </c>
      <c r="C64" s="293"/>
      <c r="D64" s="217"/>
      <c r="E64" s="329">
        <v>1.0</v>
      </c>
      <c r="F64" s="217"/>
      <c r="G64" s="217"/>
      <c r="H64" s="217"/>
      <c r="I64" s="217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7"/>
      <c r="Z64" s="217"/>
    </row>
    <row r="65">
      <c r="A65" s="283">
        <v>5.0E-4</v>
      </c>
      <c r="B65" s="274" t="s">
        <v>601</v>
      </c>
      <c r="C65" s="293"/>
      <c r="D65" s="217"/>
      <c r="E65" s="329">
        <v>2.0</v>
      </c>
      <c r="F65" s="217"/>
      <c r="G65" s="217"/>
      <c r="H65" s="217"/>
      <c r="I65" s="217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7"/>
      <c r="Z65" s="217"/>
    </row>
    <row r="66">
      <c r="A66" s="283">
        <v>5.0E-4</v>
      </c>
      <c r="B66" s="274" t="s">
        <v>356</v>
      </c>
      <c r="C66" s="293"/>
      <c r="D66" s="217"/>
      <c r="E66" s="329">
        <v>1.0</v>
      </c>
      <c r="F66" s="217"/>
      <c r="G66" s="217"/>
      <c r="H66" s="217"/>
      <c r="I66" s="217"/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7"/>
      <c r="Z66" s="217"/>
    </row>
    <row r="67">
      <c r="A67" s="283">
        <v>5.0E-4</v>
      </c>
      <c r="B67" s="274" t="s">
        <v>380</v>
      </c>
      <c r="C67" s="293"/>
      <c r="D67" s="217"/>
      <c r="E67" s="329">
        <v>1.0</v>
      </c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7"/>
      <c r="Z67" s="217"/>
    </row>
    <row r="68">
      <c r="A68" s="283">
        <v>5.0E-4</v>
      </c>
      <c r="B68" s="274" t="s">
        <v>4274</v>
      </c>
      <c r="C68" s="293"/>
      <c r="D68" s="217"/>
      <c r="E68" s="329">
        <v>1.0</v>
      </c>
      <c r="F68" s="217"/>
      <c r="G68" s="217"/>
      <c r="H68" s="217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</row>
    <row r="69">
      <c r="A69" s="283">
        <v>4.0E-4</v>
      </c>
      <c r="B69" s="274" t="s">
        <v>3341</v>
      </c>
      <c r="C69" s="293"/>
      <c r="D69" s="217"/>
      <c r="E69" s="329">
        <v>1.0</v>
      </c>
      <c r="F69" s="217"/>
      <c r="G69" s="217"/>
      <c r="H69" s="217"/>
      <c r="I69" s="217"/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7"/>
    </row>
    <row r="70">
      <c r="A70" s="283">
        <v>4.0E-4</v>
      </c>
      <c r="B70" s="274" t="s">
        <v>3309</v>
      </c>
      <c r="C70" s="293"/>
      <c r="D70" s="217"/>
      <c r="E70" s="329">
        <v>1.0</v>
      </c>
      <c r="F70" s="217"/>
      <c r="G70" s="217"/>
      <c r="H70" s="217"/>
      <c r="I70" s="217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7"/>
      <c r="Z70" s="217"/>
    </row>
    <row r="71">
      <c r="A71" s="283">
        <v>4.0E-4</v>
      </c>
      <c r="B71" s="274" t="s">
        <v>3530</v>
      </c>
      <c r="C71" s="293"/>
      <c r="D71" s="217"/>
      <c r="E71" s="329">
        <v>1.0</v>
      </c>
      <c r="F71" s="217"/>
      <c r="G71" s="217"/>
      <c r="H71" s="217"/>
      <c r="I71" s="217"/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7"/>
      <c r="Z71" s="217"/>
    </row>
    <row r="72">
      <c r="A72" s="283">
        <v>4.0E-4</v>
      </c>
      <c r="B72" s="274" t="s">
        <v>348</v>
      </c>
      <c r="C72" s="293"/>
      <c r="D72" s="217"/>
      <c r="E72" s="329">
        <v>1.0</v>
      </c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</row>
    <row r="73">
      <c r="A73" s="283">
        <v>4.0E-4</v>
      </c>
      <c r="B73" s="274" t="s">
        <v>2975</v>
      </c>
      <c r="C73" s="293"/>
      <c r="D73" s="217"/>
      <c r="E73" s="329">
        <v>1.0</v>
      </c>
      <c r="F73" s="217"/>
      <c r="G73" s="217"/>
      <c r="H73" s="217"/>
      <c r="I73" s="217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</row>
    <row r="74">
      <c r="A74" s="283">
        <v>3.0E-4</v>
      </c>
      <c r="B74" s="274" t="s">
        <v>113</v>
      </c>
      <c r="C74" s="293"/>
      <c r="D74" s="217"/>
      <c r="E74" s="329">
        <v>3.0</v>
      </c>
      <c r="F74" s="217"/>
      <c r="G74" s="217"/>
      <c r="H74" s="217"/>
      <c r="I74" s="217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7"/>
    </row>
    <row r="75">
      <c r="A75" s="283">
        <v>3.0E-4</v>
      </c>
      <c r="B75" s="274" t="s">
        <v>3015</v>
      </c>
      <c r="C75" s="293"/>
      <c r="D75" s="217"/>
      <c r="E75" s="329">
        <v>2.0</v>
      </c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7"/>
      <c r="Z75" s="217"/>
    </row>
    <row r="76">
      <c r="A76" s="283">
        <v>3.0E-4</v>
      </c>
      <c r="B76" s="274" t="s">
        <v>3578</v>
      </c>
      <c r="C76" s="293"/>
      <c r="D76" s="217"/>
      <c r="E76" s="329">
        <v>1.0</v>
      </c>
      <c r="F76" s="217"/>
      <c r="G76" s="217"/>
      <c r="H76" s="217"/>
      <c r="I76" s="217"/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7"/>
      <c r="Z76" s="217"/>
    </row>
    <row r="77">
      <c r="A77" s="283">
        <v>3.0E-4</v>
      </c>
      <c r="B77" s="274" t="s">
        <v>3011</v>
      </c>
      <c r="C77" s="293"/>
      <c r="D77" s="217"/>
      <c r="E77" s="329">
        <v>1.0</v>
      </c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7"/>
      <c r="Z77" s="217"/>
    </row>
    <row r="78">
      <c r="A78" s="283">
        <v>3.0E-4</v>
      </c>
      <c r="B78" s="274" t="s">
        <v>3475</v>
      </c>
      <c r="C78" s="293"/>
      <c r="D78" s="217"/>
      <c r="E78" s="329">
        <v>1.0</v>
      </c>
      <c r="F78" s="217"/>
      <c r="G78" s="217"/>
      <c r="H78" s="217"/>
      <c r="I78" s="217"/>
      <c r="J78" s="217"/>
      <c r="K78" s="217"/>
      <c r="L78" s="217"/>
      <c r="M78" s="217"/>
      <c r="N78" s="217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7"/>
      <c r="Z78" s="217"/>
    </row>
    <row r="79">
      <c r="A79" s="283">
        <v>3.0E-4</v>
      </c>
      <c r="B79" s="274" t="s">
        <v>4930</v>
      </c>
      <c r="C79" s="293"/>
      <c r="D79" s="217"/>
      <c r="E79" s="329">
        <v>1.0</v>
      </c>
      <c r="F79" s="217"/>
      <c r="G79" s="217"/>
      <c r="H79" s="217"/>
      <c r="I79" s="217"/>
      <c r="J79" s="217"/>
      <c r="K79" s="217"/>
      <c r="L79" s="217"/>
      <c r="M79" s="217"/>
      <c r="N79" s="217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7"/>
      <c r="Z79" s="217"/>
    </row>
    <row r="80">
      <c r="A80" s="283">
        <v>3.0E-4</v>
      </c>
      <c r="B80" s="274" t="s">
        <v>3459</v>
      </c>
      <c r="C80" s="293"/>
      <c r="D80" s="217"/>
      <c r="E80" s="329">
        <v>1.0</v>
      </c>
      <c r="F80" s="217"/>
      <c r="G80" s="217"/>
      <c r="H80" s="217"/>
      <c r="I80" s="217"/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7"/>
      <c r="Z80" s="217"/>
    </row>
    <row r="81">
      <c r="A81" s="283">
        <v>2.0E-4</v>
      </c>
      <c r="B81" s="274" t="s">
        <v>4396</v>
      </c>
      <c r="C81" s="293"/>
      <c r="D81" s="217"/>
      <c r="E81" s="329">
        <v>1.0</v>
      </c>
      <c r="F81" s="217"/>
      <c r="G81" s="217"/>
      <c r="H81" s="217"/>
      <c r="I81" s="217"/>
      <c r="J81" s="217"/>
      <c r="K81" s="217"/>
      <c r="L81" s="217"/>
      <c r="M81" s="217"/>
      <c r="N81" s="217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7"/>
      <c r="Z81" s="217"/>
    </row>
    <row r="82">
      <c r="A82" s="283">
        <v>2.0E-4</v>
      </c>
      <c r="B82" s="274" t="s">
        <v>146</v>
      </c>
      <c r="C82" s="293"/>
      <c r="D82" s="217"/>
      <c r="E82" s="329">
        <v>1.0</v>
      </c>
      <c r="F82" s="217"/>
      <c r="G82" s="217"/>
      <c r="H82" s="217"/>
      <c r="I82" s="217"/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7"/>
      <c r="Z82" s="217"/>
    </row>
    <row r="83">
      <c r="A83" s="283">
        <v>2.0E-4</v>
      </c>
      <c r="B83" s="274" t="s">
        <v>3719</v>
      </c>
      <c r="C83" s="293"/>
      <c r="D83" s="217"/>
      <c r="E83" s="329">
        <v>1.0</v>
      </c>
      <c r="F83" s="217"/>
      <c r="G83" s="217"/>
      <c r="H83" s="217"/>
      <c r="I83" s="217"/>
      <c r="J83" s="217"/>
      <c r="K83" s="217"/>
      <c r="L83" s="217"/>
      <c r="M83" s="217"/>
      <c r="N83" s="217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7"/>
      <c r="Z83" s="217"/>
    </row>
    <row r="84">
      <c r="A84" s="283">
        <v>2.0E-4</v>
      </c>
      <c r="B84" s="274" t="s">
        <v>249</v>
      </c>
      <c r="C84" s="293"/>
      <c r="D84" s="217"/>
      <c r="E84" s="329">
        <v>1.0</v>
      </c>
      <c r="F84" s="217"/>
      <c r="G84" s="217"/>
      <c r="H84" s="217"/>
      <c r="I84" s="217"/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7"/>
      <c r="Z84" s="217"/>
    </row>
    <row r="85">
      <c r="A85" s="283">
        <v>2.0E-4</v>
      </c>
      <c r="B85" s="274" t="s">
        <v>4374</v>
      </c>
      <c r="C85" s="293"/>
      <c r="D85" s="217"/>
      <c r="E85" s="329">
        <v>1.0</v>
      </c>
      <c r="F85" s="217"/>
      <c r="G85" s="217"/>
      <c r="H85" s="217"/>
      <c r="I85" s="217"/>
      <c r="J85" s="217"/>
      <c r="K85" s="217"/>
      <c r="L85" s="217"/>
      <c r="M85" s="217"/>
      <c r="N85" s="217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7"/>
      <c r="Z85" s="217"/>
    </row>
    <row r="86">
      <c r="A86" s="283">
        <v>2.0E-4</v>
      </c>
      <c r="B86" s="274" t="s">
        <v>3288</v>
      </c>
      <c r="C86" s="293"/>
      <c r="D86" s="217"/>
      <c r="E86" s="329">
        <v>1.0</v>
      </c>
      <c r="F86" s="217"/>
      <c r="G86" s="217"/>
      <c r="H86" s="217"/>
      <c r="I86" s="217"/>
      <c r="J86" s="217"/>
      <c r="K86" s="217"/>
      <c r="L86" s="217"/>
      <c r="M86" s="217"/>
      <c r="N86" s="217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7"/>
      <c r="Z86" s="217"/>
    </row>
    <row r="87">
      <c r="A87" s="283">
        <v>2.0E-4</v>
      </c>
      <c r="B87" s="274" t="s">
        <v>573</v>
      </c>
      <c r="C87" s="293"/>
      <c r="D87" s="217"/>
      <c r="E87" s="329">
        <v>1.0</v>
      </c>
      <c r="F87" s="217"/>
      <c r="G87" s="217"/>
      <c r="H87" s="217"/>
      <c r="I87" s="217"/>
      <c r="J87" s="217"/>
      <c r="K87" s="217"/>
      <c r="L87" s="217"/>
      <c r="M87" s="217"/>
      <c r="N87" s="217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7"/>
      <c r="Z87" s="217"/>
    </row>
    <row r="88">
      <c r="A88" s="283">
        <v>2.0E-4</v>
      </c>
      <c r="B88" s="274" t="s">
        <v>3126</v>
      </c>
      <c r="C88" s="293"/>
      <c r="D88" s="217"/>
      <c r="E88" s="329">
        <v>1.0</v>
      </c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7"/>
      <c r="Z88" s="217"/>
    </row>
    <row r="89">
      <c r="A89" s="283">
        <v>1.0E-4</v>
      </c>
      <c r="B89" s="274" t="s">
        <v>6214</v>
      </c>
      <c r="C89" s="293"/>
      <c r="D89" s="217"/>
      <c r="E89" s="329">
        <v>1.0</v>
      </c>
      <c r="F89" s="217"/>
      <c r="G89" s="217"/>
      <c r="H89" s="217"/>
      <c r="I89" s="217"/>
      <c r="J89" s="217"/>
      <c r="K89" s="217"/>
      <c r="L89" s="217"/>
      <c r="M89" s="217"/>
      <c r="N89" s="217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7"/>
      <c r="Z89" s="217"/>
    </row>
    <row r="90">
      <c r="A90" s="283">
        <v>1.0E-4</v>
      </c>
      <c r="B90" s="274" t="s">
        <v>3553</v>
      </c>
      <c r="C90" s="293"/>
      <c r="D90" s="217"/>
      <c r="E90" s="329">
        <v>1.0</v>
      </c>
      <c r="F90" s="217"/>
      <c r="G90" s="217"/>
      <c r="H90" s="217"/>
      <c r="I90" s="217"/>
      <c r="J90" s="217"/>
      <c r="K90" s="217"/>
      <c r="L90" s="217"/>
      <c r="M90" s="217"/>
      <c r="N90" s="217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7"/>
      <c r="Z90" s="217"/>
    </row>
    <row r="91">
      <c r="A91" s="283">
        <v>1.0E-4</v>
      </c>
      <c r="B91" s="274" t="s">
        <v>3370</v>
      </c>
      <c r="C91" s="293"/>
      <c r="D91" s="217"/>
      <c r="E91" s="329">
        <v>1.0</v>
      </c>
      <c r="F91" s="217"/>
      <c r="G91" s="217"/>
      <c r="H91" s="217"/>
      <c r="I91" s="217"/>
      <c r="J91" s="217"/>
      <c r="K91" s="217"/>
      <c r="L91" s="217"/>
      <c r="M91" s="217"/>
      <c r="N91" s="217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7"/>
      <c r="Z91" s="217"/>
    </row>
    <row r="92">
      <c r="A92" s="283">
        <v>1.0E-4</v>
      </c>
      <c r="B92" s="274" t="s">
        <v>3140</v>
      </c>
      <c r="C92" s="293"/>
      <c r="D92" s="217"/>
      <c r="E92" s="329">
        <v>1.0</v>
      </c>
      <c r="F92" s="217"/>
      <c r="G92" s="217"/>
      <c r="H92" s="217"/>
      <c r="I92" s="217"/>
      <c r="J92" s="217"/>
      <c r="K92" s="217"/>
      <c r="L92" s="217"/>
      <c r="M92" s="217"/>
      <c r="N92" s="217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7"/>
      <c r="Z92" s="217"/>
    </row>
    <row r="93">
      <c r="A93" s="283">
        <v>1.0E-4</v>
      </c>
      <c r="B93" s="274" t="s">
        <v>117</v>
      </c>
      <c r="C93" s="293"/>
      <c r="D93" s="217"/>
      <c r="E93" s="329">
        <v>1.0</v>
      </c>
      <c r="F93" s="217"/>
      <c r="G93" s="217"/>
      <c r="H93" s="217"/>
      <c r="I93" s="217"/>
      <c r="J93" s="217"/>
      <c r="K93" s="217"/>
      <c r="L93" s="217"/>
      <c r="M93" s="217"/>
      <c r="N93" s="217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7"/>
      <c r="Z93" s="217"/>
    </row>
    <row r="94">
      <c r="A94" s="283">
        <v>1.0E-4</v>
      </c>
      <c r="B94" s="274" t="s">
        <v>6245</v>
      </c>
      <c r="C94" s="293"/>
      <c r="D94" s="217"/>
      <c r="E94" s="329">
        <v>1.0</v>
      </c>
      <c r="F94" s="217"/>
      <c r="G94" s="217"/>
      <c r="H94" s="217"/>
      <c r="I94" s="217"/>
      <c r="J94" s="217"/>
      <c r="K94" s="217"/>
      <c r="L94" s="217"/>
      <c r="M94" s="217"/>
      <c r="N94" s="217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7"/>
      <c r="Z94" s="217"/>
    </row>
    <row r="95">
      <c r="A95" s="283">
        <v>1.0E-4</v>
      </c>
      <c r="B95" s="274" t="s">
        <v>3965</v>
      </c>
      <c r="C95" s="293"/>
      <c r="D95" s="217"/>
      <c r="E95" s="329">
        <v>1.0</v>
      </c>
      <c r="F95" s="217"/>
      <c r="G95" s="217"/>
      <c r="H95" s="217"/>
      <c r="I95" s="217"/>
      <c r="J95" s="217"/>
      <c r="K95" s="217"/>
      <c r="L95" s="217"/>
      <c r="M95" s="217"/>
      <c r="N95" s="217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7"/>
      <c r="Z95" s="217"/>
    </row>
    <row r="96">
      <c r="A96" s="283">
        <v>1.0E-4</v>
      </c>
      <c r="B96" s="274" t="s">
        <v>144</v>
      </c>
      <c r="C96" s="293"/>
      <c r="D96" s="217"/>
      <c r="E96" s="329">
        <v>1.0</v>
      </c>
      <c r="F96" s="217"/>
      <c r="G96" s="217"/>
      <c r="H96" s="217"/>
      <c r="I96" s="217"/>
      <c r="J96" s="217"/>
      <c r="K96" s="217"/>
      <c r="L96" s="217"/>
      <c r="M96" s="217"/>
      <c r="N96" s="217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7"/>
      <c r="Z96" s="217"/>
    </row>
    <row r="97">
      <c r="A97" s="283">
        <v>1.0E-4</v>
      </c>
      <c r="B97" s="274" t="s">
        <v>208</v>
      </c>
      <c r="C97" s="293"/>
      <c r="D97" s="217"/>
      <c r="E97" s="329">
        <v>1.0</v>
      </c>
      <c r="F97" s="217"/>
      <c r="G97" s="217"/>
      <c r="H97" s="217"/>
      <c r="I97" s="217"/>
      <c r="J97" s="217"/>
      <c r="K97" s="217"/>
      <c r="L97" s="217"/>
      <c r="M97" s="217"/>
      <c r="N97" s="217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7"/>
      <c r="Z97" s="217"/>
    </row>
    <row r="98">
      <c r="A98" s="283">
        <v>1.0E-4</v>
      </c>
      <c r="B98" s="274" t="s">
        <v>3362</v>
      </c>
      <c r="C98" s="293"/>
      <c r="D98" s="217"/>
      <c r="E98" s="329">
        <v>1.0</v>
      </c>
      <c r="F98" s="217"/>
      <c r="G98" s="217"/>
      <c r="H98" s="217"/>
      <c r="I98" s="217"/>
      <c r="J98" s="217"/>
      <c r="K98" s="217"/>
      <c r="L98" s="217"/>
      <c r="M98" s="217"/>
      <c r="N98" s="217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7"/>
      <c r="Z98" s="217"/>
    </row>
    <row r="99">
      <c r="A99" s="283">
        <v>1.0E-4</v>
      </c>
      <c r="B99" s="274" t="s">
        <v>6348</v>
      </c>
      <c r="C99" s="293"/>
      <c r="D99" s="217"/>
      <c r="E99" s="329">
        <v>1.0</v>
      </c>
      <c r="F99" s="217"/>
      <c r="G99" s="217"/>
      <c r="H99" s="217"/>
      <c r="I99" s="217"/>
      <c r="J99" s="217"/>
      <c r="K99" s="217"/>
      <c r="L99" s="217"/>
      <c r="M99" s="217"/>
      <c r="N99" s="217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7"/>
      <c r="Z99" s="217"/>
    </row>
    <row r="100">
      <c r="A100" s="283">
        <v>1.0E-4</v>
      </c>
      <c r="B100" s="274" t="s">
        <v>6350</v>
      </c>
      <c r="C100" s="293"/>
      <c r="D100" s="217"/>
      <c r="E100" s="329">
        <v>1.0</v>
      </c>
      <c r="F100" s="217"/>
      <c r="G100" s="217"/>
      <c r="H100" s="217"/>
      <c r="I100" s="217"/>
      <c r="J100" s="217"/>
      <c r="K100" s="217"/>
      <c r="L100" s="217"/>
      <c r="M100" s="217"/>
      <c r="N100" s="217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7"/>
      <c r="Z100" s="217"/>
    </row>
    <row r="101">
      <c r="A101" s="283">
        <v>1.0E-4</v>
      </c>
      <c r="B101" s="274" t="s">
        <v>3654</v>
      </c>
      <c r="C101" s="293"/>
      <c r="D101" s="217"/>
      <c r="E101" s="329">
        <v>1.0</v>
      </c>
      <c r="F101" s="217"/>
      <c r="G101" s="217"/>
      <c r="H101" s="217"/>
      <c r="I101" s="217"/>
      <c r="J101" s="217"/>
      <c r="K101" s="217"/>
      <c r="L101" s="217"/>
      <c r="M101" s="217"/>
      <c r="N101" s="217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7"/>
      <c r="Z101" s="217"/>
    </row>
    <row r="102">
      <c r="A102" s="283">
        <v>1.0E-4</v>
      </c>
      <c r="B102" s="274" t="s">
        <v>3249</v>
      </c>
      <c r="C102" s="293"/>
      <c r="D102" s="217"/>
      <c r="E102" s="329">
        <v>1.0</v>
      </c>
      <c r="F102" s="217"/>
      <c r="G102" s="217"/>
      <c r="H102" s="217"/>
      <c r="I102" s="217"/>
      <c r="J102" s="217"/>
      <c r="K102" s="217"/>
      <c r="L102" s="217"/>
      <c r="M102" s="217"/>
      <c r="N102" s="217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7"/>
      <c r="Z102" s="217"/>
    </row>
    <row r="103">
      <c r="A103" s="283">
        <v>1.0E-4</v>
      </c>
      <c r="B103" s="274" t="s">
        <v>3709</v>
      </c>
      <c r="C103" s="293"/>
      <c r="D103" s="217"/>
      <c r="E103" s="329">
        <v>1.0</v>
      </c>
      <c r="F103" s="217"/>
      <c r="G103" s="217"/>
      <c r="H103" s="217"/>
      <c r="I103" s="217"/>
      <c r="J103" s="217"/>
      <c r="K103" s="217"/>
      <c r="L103" s="217"/>
      <c r="M103" s="217"/>
      <c r="N103" s="217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7"/>
      <c r="Z103" s="217"/>
    </row>
    <row r="104">
      <c r="A104" s="283">
        <v>1.0E-4</v>
      </c>
      <c r="B104" s="274" t="s">
        <v>6351</v>
      </c>
      <c r="C104" s="293"/>
      <c r="D104" s="217"/>
      <c r="E104" s="329">
        <v>1.0</v>
      </c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</row>
    <row r="105">
      <c r="A105" s="283">
        <v>1.0E-4</v>
      </c>
      <c r="B105" s="274" t="s">
        <v>4829</v>
      </c>
      <c r="C105" s="293"/>
      <c r="D105" s="217"/>
      <c r="E105" s="329">
        <v>1.0</v>
      </c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</row>
    <row r="106">
      <c r="A106" s="283">
        <v>1.0E-4</v>
      </c>
      <c r="B106" s="274" t="s">
        <v>247</v>
      </c>
      <c r="C106" s="293"/>
      <c r="D106" s="217"/>
      <c r="E106" s="329">
        <v>1.0</v>
      </c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</row>
    <row r="107">
      <c r="A107" s="283">
        <v>1.0E-4</v>
      </c>
      <c r="B107" s="274" t="s">
        <v>3619</v>
      </c>
      <c r="C107" s="293"/>
      <c r="D107" s="217"/>
      <c r="E107" s="329">
        <v>1.0</v>
      </c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</row>
    <row r="108">
      <c r="A108" s="283">
        <v>1.0E-4</v>
      </c>
      <c r="B108" s="274" t="s">
        <v>3406</v>
      </c>
      <c r="C108" s="293"/>
      <c r="D108" s="217"/>
      <c r="E108" s="329">
        <v>1.0</v>
      </c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</row>
    <row r="109">
      <c r="A109" s="283">
        <v>1.0E-4</v>
      </c>
      <c r="B109" s="274" t="s">
        <v>3026</v>
      </c>
      <c r="C109" s="293"/>
      <c r="D109" s="217"/>
      <c r="E109" s="329">
        <v>1.0</v>
      </c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</row>
    <row r="110">
      <c r="A110" s="283">
        <v>1.0E-4</v>
      </c>
      <c r="B110" s="274" t="s">
        <v>3347</v>
      </c>
      <c r="C110" s="293"/>
      <c r="D110" s="217"/>
      <c r="E110" s="329">
        <v>1.0</v>
      </c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</row>
    <row r="111">
      <c r="A111" s="283">
        <v>1.0E-4</v>
      </c>
      <c r="B111" s="274" t="s">
        <v>3347</v>
      </c>
      <c r="C111" s="293"/>
      <c r="D111" s="217"/>
      <c r="E111" s="329">
        <v>1.0</v>
      </c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</row>
    <row r="112">
      <c r="A112" s="283">
        <v>1.0E-4</v>
      </c>
      <c r="B112" s="274" t="s">
        <v>3356</v>
      </c>
      <c r="C112" s="293"/>
      <c r="D112" s="217"/>
      <c r="E112" s="329">
        <v>1.0</v>
      </c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</row>
    <row r="113">
      <c r="A113" s="283">
        <v>1.0E-4</v>
      </c>
      <c r="B113" s="274" t="s">
        <v>2969</v>
      </c>
      <c r="C113" s="293"/>
      <c r="D113" s="217"/>
      <c r="E113" s="329">
        <v>1.0</v>
      </c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</row>
    <row r="114">
      <c r="A114" s="283">
        <v>1.0E-4</v>
      </c>
      <c r="B114" s="274" t="s">
        <v>3198</v>
      </c>
      <c r="C114" s="293"/>
      <c r="D114" s="217"/>
      <c r="E114" s="329">
        <v>1.0</v>
      </c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</row>
    <row r="115">
      <c r="A115" s="283">
        <v>1.0E-4</v>
      </c>
      <c r="B115" s="274" t="s">
        <v>3107</v>
      </c>
      <c r="C115" s="293"/>
      <c r="D115" s="217"/>
      <c r="E115" s="329">
        <v>1.0</v>
      </c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</row>
    <row r="116">
      <c r="A116" s="283">
        <v>1.0E-4</v>
      </c>
      <c r="B116" s="274" t="s">
        <v>6352</v>
      </c>
      <c r="C116" s="293"/>
      <c r="D116" s="217"/>
      <c r="E116" s="329">
        <v>1.0</v>
      </c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</row>
    <row r="117">
      <c r="A117" s="283">
        <v>1.0E-4</v>
      </c>
      <c r="B117" s="274" t="s">
        <v>494</v>
      </c>
      <c r="C117" s="293"/>
      <c r="D117" s="217"/>
      <c r="E117" s="329">
        <v>1.0</v>
      </c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</row>
    <row r="118">
      <c r="A118" s="283">
        <v>1.0E-4</v>
      </c>
      <c r="B118" s="274" t="s">
        <v>5943</v>
      </c>
      <c r="C118" s="293"/>
      <c r="D118" s="217"/>
      <c r="E118" s="329">
        <v>1.0</v>
      </c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</row>
    <row r="119">
      <c r="A119" s="283">
        <v>1.0E-4</v>
      </c>
      <c r="B119" s="274" t="s">
        <v>3477</v>
      </c>
      <c r="C119" s="293"/>
      <c r="D119" s="217"/>
      <c r="E119" s="329">
        <v>1.0</v>
      </c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</row>
    <row r="120">
      <c r="A120" s="283">
        <v>1.0E-4</v>
      </c>
      <c r="B120" s="274" t="s">
        <v>4858</v>
      </c>
      <c r="C120" s="293"/>
      <c r="D120" s="217"/>
      <c r="E120" s="329">
        <v>1.0</v>
      </c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</row>
    <row r="121">
      <c r="A121" s="283">
        <v>1.0E-4</v>
      </c>
      <c r="B121" s="274" t="s">
        <v>591</v>
      </c>
      <c r="C121" s="293"/>
      <c r="D121" s="217"/>
      <c r="E121" s="329">
        <v>1.0</v>
      </c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</row>
    <row r="122">
      <c r="A122" s="283">
        <v>1.0E-4</v>
      </c>
      <c r="B122" s="274" t="s">
        <v>3512</v>
      </c>
      <c r="C122" s="293"/>
      <c r="D122" s="217"/>
      <c r="E122" s="329">
        <v>1.0</v>
      </c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</row>
    <row r="123">
      <c r="A123" s="283">
        <v>1.0E-4</v>
      </c>
      <c r="B123" s="274" t="s">
        <v>3312</v>
      </c>
      <c r="C123" s="293"/>
      <c r="D123" s="217"/>
      <c r="E123" s="329">
        <v>1.0</v>
      </c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</row>
    <row r="124">
      <c r="A124" s="283">
        <v>1.0E-4</v>
      </c>
      <c r="B124" s="274" t="s">
        <v>6353</v>
      </c>
      <c r="C124" s="293"/>
      <c r="D124" s="217"/>
      <c r="E124" s="329">
        <v>1.0</v>
      </c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</row>
    <row r="125">
      <c r="A125" s="283">
        <v>1.0E-4</v>
      </c>
      <c r="B125" s="274" t="s">
        <v>3164</v>
      </c>
      <c r="C125" s="293"/>
      <c r="D125" s="217"/>
      <c r="E125" s="329">
        <v>1.0</v>
      </c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</row>
    <row r="126">
      <c r="A126" s="283">
        <v>1.0E-4</v>
      </c>
      <c r="B126" s="274" t="s">
        <v>3324</v>
      </c>
      <c r="C126" s="293"/>
      <c r="D126" s="217"/>
      <c r="E126" s="329">
        <v>1.0</v>
      </c>
      <c r="F126" s="217"/>
      <c r="G126" s="217"/>
      <c r="H126" s="217"/>
      <c r="I126" s="217"/>
      <c r="J126" s="217"/>
      <c r="K126" s="217"/>
      <c r="L126" s="217"/>
      <c r="M126" s="217"/>
      <c r="N126" s="217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7"/>
      <c r="Z126" s="217"/>
    </row>
    <row r="127">
      <c r="A127" s="283">
        <v>1.0E-4</v>
      </c>
      <c r="B127" s="274" t="s">
        <v>5691</v>
      </c>
      <c r="C127" s="293"/>
      <c r="D127" s="217"/>
      <c r="E127" s="329">
        <v>1.0</v>
      </c>
      <c r="F127" s="217"/>
      <c r="G127" s="217"/>
      <c r="H127" s="217"/>
      <c r="I127" s="217"/>
      <c r="J127" s="217"/>
      <c r="K127" s="217"/>
      <c r="L127" s="217"/>
      <c r="M127" s="217"/>
      <c r="N127" s="217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7"/>
      <c r="Z127" s="217"/>
    </row>
    <row r="128">
      <c r="A128" s="283">
        <v>1.0E-4</v>
      </c>
      <c r="B128" s="274" t="s">
        <v>6354</v>
      </c>
      <c r="C128" s="293"/>
      <c r="D128" s="217"/>
      <c r="E128" s="329">
        <v>1.0</v>
      </c>
      <c r="F128" s="217"/>
      <c r="G128" s="217"/>
      <c r="H128" s="217"/>
      <c r="I128" s="217"/>
      <c r="J128" s="217"/>
      <c r="K128" s="217"/>
      <c r="L128" s="217"/>
      <c r="M128" s="217"/>
      <c r="N128" s="217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7"/>
      <c r="Z128" s="217"/>
    </row>
    <row r="129">
      <c r="A129" s="283">
        <v>1.0E-4</v>
      </c>
      <c r="B129" s="274" t="s">
        <v>3506</v>
      </c>
      <c r="C129" s="293"/>
      <c r="D129" s="217"/>
      <c r="E129" s="329">
        <v>1.0</v>
      </c>
      <c r="F129" s="217"/>
      <c r="G129" s="217"/>
      <c r="H129" s="217"/>
      <c r="I129" s="217"/>
      <c r="J129" s="217"/>
      <c r="K129" s="217"/>
      <c r="L129" s="217"/>
      <c r="M129" s="217"/>
      <c r="N129" s="217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7"/>
      <c r="Z129" s="217"/>
    </row>
    <row r="130">
      <c r="A130" s="283">
        <v>1.0E-4</v>
      </c>
      <c r="B130" s="274" t="s">
        <v>2961</v>
      </c>
      <c r="C130" s="293"/>
      <c r="D130" s="217"/>
      <c r="E130" s="329">
        <v>1.0</v>
      </c>
      <c r="F130" s="217"/>
      <c r="G130" s="217"/>
      <c r="H130" s="217"/>
      <c r="I130" s="217"/>
      <c r="J130" s="217"/>
      <c r="K130" s="217"/>
      <c r="L130" s="217"/>
      <c r="M130" s="217"/>
      <c r="N130" s="217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7"/>
      <c r="Z130" s="217"/>
    </row>
    <row r="131">
      <c r="A131" s="283">
        <v>1.0E-4</v>
      </c>
      <c r="B131" s="274" t="s">
        <v>2954</v>
      </c>
      <c r="C131" s="293"/>
      <c r="D131" s="217"/>
      <c r="E131" s="329">
        <v>1.0</v>
      </c>
      <c r="F131" s="217"/>
      <c r="G131" s="217"/>
      <c r="H131" s="217"/>
      <c r="I131" s="217"/>
      <c r="J131" s="217"/>
      <c r="K131" s="217"/>
      <c r="L131" s="217"/>
      <c r="M131" s="217"/>
      <c r="N131" s="217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7"/>
      <c r="Z131" s="217"/>
    </row>
    <row r="132">
      <c r="A132" s="283">
        <v>1.0E-4</v>
      </c>
      <c r="B132" s="274" t="s">
        <v>6360</v>
      </c>
      <c r="C132" s="293"/>
      <c r="D132" s="217"/>
      <c r="E132" s="329">
        <v>1.0</v>
      </c>
      <c r="F132" s="217"/>
      <c r="G132" s="217"/>
      <c r="H132" s="217"/>
      <c r="I132" s="217"/>
      <c r="J132" s="217"/>
      <c r="K132" s="217"/>
      <c r="L132" s="217"/>
      <c r="M132" s="217"/>
      <c r="N132" s="217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7"/>
      <c r="Z132" s="217"/>
    </row>
    <row r="133">
      <c r="A133" s="283">
        <v>1.0E-4</v>
      </c>
      <c r="B133" s="274" t="s">
        <v>6362</v>
      </c>
      <c r="C133" s="293"/>
      <c r="D133" s="217"/>
      <c r="E133" s="329">
        <v>1.0</v>
      </c>
      <c r="F133" s="217"/>
      <c r="G133" s="217"/>
      <c r="H133" s="217"/>
      <c r="I133" s="217"/>
      <c r="J133" s="217"/>
      <c r="K133" s="217"/>
      <c r="L133" s="217"/>
      <c r="M133" s="217"/>
      <c r="N133" s="217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7"/>
      <c r="Z133" s="217"/>
    </row>
    <row r="134">
      <c r="A134" s="283">
        <v>1.0E-4</v>
      </c>
      <c r="B134" s="274" t="s">
        <v>774</v>
      </c>
      <c r="C134" s="293"/>
      <c r="D134" s="217"/>
      <c r="E134" s="329">
        <v>1.0</v>
      </c>
      <c r="F134" s="217"/>
      <c r="G134" s="217"/>
      <c r="H134" s="217"/>
      <c r="I134" s="217"/>
      <c r="J134" s="217"/>
      <c r="K134" s="217"/>
      <c r="L134" s="217"/>
      <c r="M134" s="217"/>
      <c r="N134" s="217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7"/>
      <c r="Z134" s="217"/>
    </row>
    <row r="135">
      <c r="A135" s="313"/>
      <c r="B135" s="293"/>
      <c r="C135" s="293"/>
      <c r="D135" s="217"/>
      <c r="E135" s="293"/>
      <c r="F135" s="217"/>
      <c r="G135" s="217"/>
      <c r="H135" s="217"/>
      <c r="I135" s="217"/>
      <c r="J135" s="217"/>
      <c r="K135" s="217"/>
      <c r="L135" s="217"/>
      <c r="M135" s="217"/>
      <c r="N135" s="217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7"/>
      <c r="Z135" s="217"/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86"/>
    <col customWidth="1" min="2" max="2" width="103.43"/>
    <col customWidth="1" min="3" max="3" width="23.86"/>
    <col customWidth="1" min="5" max="5" width="15.57"/>
  </cols>
  <sheetData>
    <row r="1">
      <c r="A1" s="274" t="s">
        <v>6336</v>
      </c>
      <c r="B1" s="274" t="s">
        <v>6337</v>
      </c>
      <c r="C1" s="335" t="s">
        <v>1</v>
      </c>
      <c r="D1" s="313"/>
      <c r="E1" s="311" t="s">
        <v>6339</v>
      </c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>
      <c r="A2" s="274" t="s">
        <v>6341</v>
      </c>
      <c r="B2" s="274"/>
      <c r="C2" s="335"/>
      <c r="D2" s="313"/>
      <c r="E2" s="311">
        <v>94.0</v>
      </c>
      <c r="F2" s="336"/>
      <c r="G2" s="336"/>
      <c r="H2" s="336"/>
      <c r="I2" s="336"/>
      <c r="J2" s="336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>
      <c r="A3" s="283">
        <v>0.330567822155237</v>
      </c>
      <c r="B3" s="274" t="s">
        <v>78</v>
      </c>
      <c r="C3" s="337" t="s">
        <v>6012</v>
      </c>
      <c r="D3" s="292"/>
      <c r="E3" s="292">
        <v>3.0</v>
      </c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</row>
    <row r="4">
      <c r="A4" s="283">
        <v>0.152348656116554</v>
      </c>
      <c r="B4" s="274" t="s">
        <v>204</v>
      </c>
      <c r="C4" s="337" t="s">
        <v>5812</v>
      </c>
      <c r="D4" s="313"/>
      <c r="E4" s="311">
        <v>1.0</v>
      </c>
      <c r="F4" s="336"/>
      <c r="G4" s="336"/>
      <c r="H4" s="336"/>
      <c r="I4" s="336"/>
      <c r="J4" s="336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</row>
    <row r="5">
      <c r="A5" s="283">
        <v>0.14941230846521</v>
      </c>
      <c r="B5" s="274" t="s">
        <v>352</v>
      </c>
      <c r="C5" s="337" t="s">
        <v>5571</v>
      </c>
      <c r="D5" s="313"/>
      <c r="E5" s="311">
        <v>3.0</v>
      </c>
      <c r="F5" s="336"/>
      <c r="G5" s="336"/>
      <c r="H5" s="336"/>
      <c r="I5" s="336"/>
      <c r="J5" s="336"/>
      <c r="K5" s="336"/>
      <c r="L5" s="336"/>
      <c r="M5" s="336"/>
      <c r="N5" s="336"/>
      <c r="O5" s="336"/>
      <c r="P5" s="336"/>
      <c r="Q5" s="336"/>
      <c r="R5" s="336"/>
      <c r="S5" s="336"/>
      <c r="T5" s="336"/>
      <c r="U5" s="336"/>
      <c r="V5" s="336"/>
      <c r="W5" s="336"/>
      <c r="X5" s="336"/>
      <c r="Y5" s="336"/>
      <c r="Z5" s="336"/>
    </row>
    <row r="6">
      <c r="A6" s="283">
        <v>0.123033458929917</v>
      </c>
      <c r="B6" s="274" t="s">
        <v>629</v>
      </c>
      <c r="C6" s="338" t="s">
        <v>6161</v>
      </c>
      <c r="D6" s="313"/>
      <c r="E6" s="311">
        <v>2.0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6"/>
      <c r="T6" s="336"/>
      <c r="U6" s="336"/>
      <c r="V6" s="336"/>
      <c r="W6" s="336"/>
      <c r="X6" s="336"/>
      <c r="Y6" s="336"/>
      <c r="Z6" s="336"/>
    </row>
    <row r="7">
      <c r="A7" s="283">
        <v>0.0462939462446621</v>
      </c>
      <c r="B7" s="274" t="s">
        <v>397</v>
      </c>
      <c r="C7" s="337" t="s">
        <v>5657</v>
      </c>
      <c r="D7" s="313"/>
      <c r="E7" s="311">
        <v>3.0</v>
      </c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</row>
    <row r="8">
      <c r="A8" s="283">
        <v>0.0457727957799548</v>
      </c>
      <c r="B8" s="274" t="s">
        <v>465</v>
      </c>
      <c r="C8" s="337" t="s">
        <v>5819</v>
      </c>
      <c r="D8" s="313"/>
      <c r="E8" s="311">
        <v>4.0</v>
      </c>
      <c r="F8" s="336"/>
      <c r="G8" s="336"/>
      <c r="H8" s="336"/>
      <c r="I8" s="336"/>
      <c r="J8" s="336"/>
      <c r="K8" s="336"/>
      <c r="L8" s="336"/>
      <c r="M8" s="336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</row>
    <row r="9">
      <c r="A9" s="283">
        <v>0.0192906807334841</v>
      </c>
      <c r="B9" s="274" t="s">
        <v>3126</v>
      </c>
      <c r="C9" s="337" t="s">
        <v>6345</v>
      </c>
      <c r="D9" s="313"/>
      <c r="E9" s="311">
        <v>2.0</v>
      </c>
      <c r="F9" s="336"/>
      <c r="G9" s="336"/>
      <c r="H9" s="336"/>
      <c r="I9" s="336"/>
      <c r="J9" s="336"/>
      <c r="K9" s="336"/>
      <c r="L9" s="336"/>
      <c r="M9" s="336"/>
      <c r="N9" s="336"/>
      <c r="O9" s="336"/>
      <c r="P9" s="336"/>
      <c r="Q9" s="336"/>
      <c r="R9" s="336"/>
      <c r="S9" s="336"/>
      <c r="T9" s="336"/>
      <c r="U9" s="336"/>
      <c r="V9" s="336"/>
      <c r="W9" s="336"/>
      <c r="X9" s="336"/>
      <c r="Y9" s="336"/>
      <c r="Z9" s="336"/>
    </row>
    <row r="10">
      <c r="A10" s="283">
        <v>0.0115548857071088</v>
      </c>
      <c r="B10" s="274" t="s">
        <v>82</v>
      </c>
      <c r="C10" s="337" t="s">
        <v>6346</v>
      </c>
      <c r="D10" s="313"/>
      <c r="E10" s="311">
        <v>1.0</v>
      </c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</row>
    <row r="11">
      <c r="A11" s="283">
        <v>0.0102989198693796</v>
      </c>
      <c r="B11" s="274" t="s">
        <v>532</v>
      </c>
      <c r="C11" s="337" t="s">
        <v>5805</v>
      </c>
      <c r="D11" s="313"/>
      <c r="E11" s="311">
        <v>1.0</v>
      </c>
      <c r="F11" s="336"/>
      <c r="G11" s="336"/>
      <c r="H11" s="336"/>
      <c r="I11" s="336"/>
      <c r="J11" s="336"/>
      <c r="K11" s="336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</row>
    <row r="12">
      <c r="A12" s="283">
        <v>0.0100984928409947</v>
      </c>
      <c r="B12" s="274" t="s">
        <v>625</v>
      </c>
      <c r="C12" s="337" t="s">
        <v>5939</v>
      </c>
      <c r="D12" s="313"/>
      <c r="E12" s="311">
        <v>2.0</v>
      </c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</row>
    <row r="13">
      <c r="A13" s="285">
        <v>0.0100477267018337</v>
      </c>
      <c r="B13" s="287" t="s">
        <v>627</v>
      </c>
      <c r="C13" s="339" t="s">
        <v>6347</v>
      </c>
      <c r="D13" s="314"/>
      <c r="E13" s="312">
        <v>1.0</v>
      </c>
      <c r="F13" s="340"/>
      <c r="G13" s="340"/>
      <c r="H13" s="340"/>
      <c r="I13" s="340"/>
      <c r="J13" s="340"/>
      <c r="K13" s="340"/>
      <c r="L13" s="340"/>
      <c r="M13" s="340"/>
      <c r="N13" s="340"/>
      <c r="O13" s="340"/>
      <c r="P13" s="340"/>
      <c r="Q13" s="340"/>
      <c r="R13" s="340"/>
      <c r="S13" s="340"/>
      <c r="T13" s="340"/>
      <c r="U13" s="340"/>
      <c r="V13" s="340"/>
      <c r="W13" s="340"/>
      <c r="X13" s="340"/>
      <c r="Y13" s="340"/>
      <c r="Z13" s="340"/>
    </row>
    <row r="14">
      <c r="A14" s="283">
        <v>0.00967093695051495</v>
      </c>
      <c r="B14" s="274" t="s">
        <v>423</v>
      </c>
      <c r="C14" s="337"/>
      <c r="D14" s="313"/>
      <c r="E14" s="311">
        <v>1.0</v>
      </c>
      <c r="F14" s="336"/>
      <c r="G14" s="336"/>
      <c r="H14" s="336"/>
      <c r="I14" s="336"/>
      <c r="J14" s="336"/>
      <c r="K14" s="336"/>
      <c r="L14" s="336"/>
      <c r="M14" s="336"/>
      <c r="N14" s="336"/>
      <c r="O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</row>
    <row r="15">
      <c r="A15" s="283">
        <v>0.0096197437829691</v>
      </c>
      <c r="B15" s="274" t="s">
        <v>181</v>
      </c>
      <c r="C15" s="337"/>
      <c r="D15" s="313"/>
      <c r="E15" s="311">
        <v>3.0</v>
      </c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Z15" s="336"/>
    </row>
    <row r="16">
      <c r="A16" s="283">
        <v>0.00816377794523989</v>
      </c>
      <c r="B16" s="274" t="s">
        <v>3128</v>
      </c>
      <c r="C16" s="337"/>
      <c r="D16" s="313"/>
      <c r="E16" s="311">
        <v>1.0</v>
      </c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</row>
    <row r="17">
      <c r="A17" s="283">
        <v>0.00653102235619191</v>
      </c>
      <c r="B17" s="274" t="s">
        <v>206</v>
      </c>
      <c r="C17" s="337"/>
      <c r="D17" s="313"/>
      <c r="E17" s="311">
        <v>1.0</v>
      </c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</row>
    <row r="18">
      <c r="A18" s="283">
        <v>0.00602863602110023</v>
      </c>
      <c r="B18" s="274" t="s">
        <v>354</v>
      </c>
      <c r="C18" s="337"/>
      <c r="D18" s="313"/>
      <c r="E18" s="311">
        <v>1.0</v>
      </c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>
      <c r="A19" s="283">
        <v>0.00565184626978146</v>
      </c>
      <c r="B19" s="274" t="s">
        <v>80</v>
      </c>
      <c r="C19" s="337"/>
      <c r="D19" s="313"/>
      <c r="E19" s="311">
        <v>1.0</v>
      </c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>
      <c r="A20" s="283">
        <v>0.0042027128862095</v>
      </c>
      <c r="B20" s="274" t="s">
        <v>586</v>
      </c>
      <c r="C20" s="337"/>
      <c r="D20" s="313"/>
      <c r="E20" s="311">
        <v>4.0</v>
      </c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>
      <c r="A21" s="283">
        <v>0.00414468726450641</v>
      </c>
      <c r="B21" s="274" t="s">
        <v>356</v>
      </c>
      <c r="C21" s="337"/>
      <c r="D21" s="313"/>
      <c r="E21" s="311">
        <v>1.0</v>
      </c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>
      <c r="A22" s="283">
        <v>0.00386789751318764</v>
      </c>
      <c r="B22" s="274" t="s">
        <v>202</v>
      </c>
      <c r="C22" s="337"/>
      <c r="D22" s="313"/>
      <c r="E22" s="311">
        <v>2.0</v>
      </c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>
      <c r="A23" s="283">
        <v>0.0038306958050741</v>
      </c>
      <c r="B23" s="274" t="s">
        <v>604</v>
      </c>
      <c r="C23" s="337"/>
      <c r="D23" s="313"/>
      <c r="E23" s="311">
        <v>1.0</v>
      </c>
      <c r="F23" s="336"/>
      <c r="G23" s="336"/>
      <c r="H23" s="336"/>
      <c r="I23" s="336"/>
      <c r="J23" s="336"/>
      <c r="K23" s="336"/>
      <c r="L23" s="336"/>
      <c r="M23" s="336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>
      <c r="A24" s="283">
        <v>0.00371431801055011</v>
      </c>
      <c r="B24" s="274" t="s">
        <v>511</v>
      </c>
      <c r="C24" s="337"/>
      <c r="D24" s="313"/>
      <c r="E24" s="311">
        <v>3.0</v>
      </c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>
      <c r="A25" s="283">
        <v>0.00313991459432303</v>
      </c>
      <c r="B25" s="274" t="s">
        <v>221</v>
      </c>
      <c r="C25" s="337"/>
      <c r="D25" s="313"/>
      <c r="E25" s="311">
        <v>1.0</v>
      </c>
      <c r="F25" s="336"/>
      <c r="G25" s="336"/>
      <c r="H25" s="336"/>
      <c r="I25" s="336"/>
      <c r="J25" s="336"/>
      <c r="K25" s="336"/>
      <c r="L25" s="336"/>
      <c r="M25" s="336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>
      <c r="A26" s="283">
        <v>0.00313991459432303</v>
      </c>
      <c r="B26" s="274" t="s">
        <v>208</v>
      </c>
      <c r="C26" s="337"/>
      <c r="D26" s="313"/>
      <c r="E26" s="311">
        <v>1.0</v>
      </c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>
      <c r="A27" s="283">
        <v>0.00267472996734489</v>
      </c>
      <c r="B27" s="274" t="s">
        <v>4829</v>
      </c>
      <c r="C27" s="337"/>
      <c r="D27" s="313"/>
      <c r="E27" s="311">
        <v>2.0</v>
      </c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>
      <c r="A28" s="283">
        <v>0.00226073850791258</v>
      </c>
      <c r="B28" s="274" t="s">
        <v>350</v>
      </c>
      <c r="C28" s="337"/>
      <c r="D28" s="313"/>
      <c r="E28" s="311">
        <v>1.0</v>
      </c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>
      <c r="A29" s="283">
        <v>0.0017583521728209</v>
      </c>
      <c r="B29" s="274" t="s">
        <v>785</v>
      </c>
      <c r="C29" s="337"/>
      <c r="D29" s="313"/>
      <c r="E29" s="311">
        <v>1.0</v>
      </c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>
      <c r="A30" s="283">
        <v>0.0014443607133886</v>
      </c>
      <c r="B30" s="274" t="s">
        <v>582</v>
      </c>
      <c r="C30" s="337"/>
      <c r="D30" s="313"/>
      <c r="E30" s="311">
        <v>1.0</v>
      </c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>
      <c r="A31" s="283">
        <v>0.00100477267018337</v>
      </c>
      <c r="B31" s="274" t="s">
        <v>617</v>
      </c>
      <c r="C31" s="337"/>
      <c r="D31" s="313"/>
      <c r="E31" s="311">
        <v>1.0</v>
      </c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>
      <c r="A32" s="283">
        <v>8.7917608641045E-4</v>
      </c>
      <c r="B32" s="274" t="s">
        <v>2998</v>
      </c>
      <c r="C32" s="337"/>
      <c r="D32" s="313"/>
      <c r="E32" s="311">
        <v>1.0</v>
      </c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>
      <c r="A33" s="283">
        <v>8.7917608641045E-4</v>
      </c>
      <c r="B33" s="274" t="s">
        <v>3210</v>
      </c>
      <c r="C33" s="337"/>
      <c r="D33" s="313"/>
      <c r="E33" s="311">
        <v>1.0</v>
      </c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>
      <c r="A34" s="283">
        <v>8.16377794523989E-4</v>
      </c>
      <c r="B34" s="274" t="s">
        <v>348</v>
      </c>
      <c r="C34" s="337"/>
      <c r="D34" s="313"/>
      <c r="E34" s="311">
        <v>1.0</v>
      </c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>
      <c r="A35" s="283">
        <v>8.16377794523989E-4</v>
      </c>
      <c r="B35" s="274" t="s">
        <v>3530</v>
      </c>
      <c r="C35" s="337"/>
      <c r="D35" s="313"/>
      <c r="E35" s="311">
        <v>1.0</v>
      </c>
      <c r="F35" s="336"/>
      <c r="G35" s="336"/>
      <c r="H35" s="336"/>
      <c r="I35" s="336"/>
      <c r="J35" s="336"/>
      <c r="K35" s="336"/>
      <c r="L35" s="336"/>
      <c r="M35" s="336"/>
      <c r="N35" s="336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>
      <c r="A36" s="283">
        <v>7.53579502637528E-4</v>
      </c>
      <c r="B36" s="274" t="s">
        <v>456</v>
      </c>
      <c r="C36" s="337"/>
      <c r="D36" s="313"/>
      <c r="E36" s="311">
        <v>1.0</v>
      </c>
      <c r="F36" s="336"/>
      <c r="G36" s="336"/>
      <c r="H36" s="336"/>
      <c r="I36" s="336"/>
      <c r="J36" s="336"/>
      <c r="K36" s="336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>
      <c r="A37" s="283">
        <v>5.02386335091685E-4</v>
      </c>
      <c r="B37" s="274" t="s">
        <v>6090</v>
      </c>
      <c r="C37" s="337"/>
      <c r="D37" s="313"/>
      <c r="E37" s="311">
        <v>1.0</v>
      </c>
      <c r="F37" s="336"/>
      <c r="G37" s="336"/>
      <c r="H37" s="336"/>
      <c r="I37" s="336"/>
      <c r="J37" s="336"/>
      <c r="K37" s="336"/>
      <c r="L37" s="336"/>
      <c r="M37" s="336"/>
      <c r="N37" s="336"/>
      <c r="O37" s="336"/>
      <c r="P37" s="336"/>
      <c r="Q37" s="336"/>
      <c r="R37" s="336"/>
      <c r="S37" s="336"/>
      <c r="T37" s="336"/>
      <c r="U37" s="336"/>
      <c r="V37" s="336"/>
      <c r="W37" s="336"/>
      <c r="X37" s="336"/>
      <c r="Y37" s="336"/>
      <c r="Z37" s="336"/>
    </row>
    <row r="38">
      <c r="A38" s="283">
        <v>5.02386335091685E-4</v>
      </c>
      <c r="B38" s="274" t="s">
        <v>111</v>
      </c>
      <c r="C38" s="337"/>
      <c r="D38" s="313"/>
      <c r="E38" s="311">
        <v>1.0</v>
      </c>
      <c r="F38" s="336"/>
      <c r="G38" s="336"/>
      <c r="H38" s="336"/>
      <c r="I38" s="336"/>
      <c r="J38" s="336"/>
      <c r="K38" s="336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>
      <c r="A39" s="283">
        <v>4.39588043205225E-4</v>
      </c>
      <c r="B39" s="274" t="s">
        <v>3488</v>
      </c>
      <c r="C39" s="337"/>
      <c r="D39" s="313"/>
      <c r="E39" s="311">
        <v>1.0</v>
      </c>
      <c r="F39" s="336"/>
      <c r="G39" s="336"/>
      <c r="H39" s="336"/>
      <c r="I39" s="336"/>
      <c r="J39" s="336"/>
      <c r="K39" s="336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>
      <c r="A40" s="283">
        <v>4.39588043205225E-4</v>
      </c>
      <c r="B40" s="274" t="s">
        <v>138</v>
      </c>
      <c r="C40" s="337"/>
      <c r="D40" s="313"/>
      <c r="E40" s="311">
        <v>1.0</v>
      </c>
      <c r="F40" s="336"/>
      <c r="G40" s="336"/>
      <c r="H40" s="336"/>
      <c r="I40" s="336"/>
      <c r="J40" s="336"/>
      <c r="K40" s="336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>
      <c r="A41" s="283">
        <v>3.76789751318764E-4</v>
      </c>
      <c r="B41" s="274" t="s">
        <v>3340</v>
      </c>
      <c r="C41" s="337"/>
      <c r="D41" s="313"/>
      <c r="E41" s="311">
        <v>1.0</v>
      </c>
      <c r="F41" s="336"/>
      <c r="G41" s="336"/>
      <c r="H41" s="336"/>
      <c r="I41" s="336"/>
      <c r="J41" s="336"/>
      <c r="K41" s="336"/>
      <c r="L41" s="336"/>
      <c r="M41" s="336"/>
      <c r="N41" s="336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>
      <c r="A42" s="283">
        <v>3.76789751318764E-4</v>
      </c>
      <c r="B42" s="274" t="s">
        <v>115</v>
      </c>
      <c r="C42" s="337"/>
      <c r="D42" s="313"/>
      <c r="E42" s="311">
        <v>1.0</v>
      </c>
      <c r="F42" s="336"/>
      <c r="G42" s="336"/>
      <c r="H42" s="336"/>
      <c r="I42" s="336"/>
      <c r="J42" s="336"/>
      <c r="K42" s="336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>
      <c r="A43" s="283">
        <v>3.76789751318764E-4</v>
      </c>
      <c r="B43" s="274" t="s">
        <v>3273</v>
      </c>
      <c r="C43" s="337"/>
      <c r="D43" s="313"/>
      <c r="E43" s="311">
        <v>1.0</v>
      </c>
      <c r="F43" s="336"/>
      <c r="G43" s="336"/>
      <c r="H43" s="336"/>
      <c r="I43" s="336"/>
      <c r="J43" s="336"/>
      <c r="K43" s="336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>
      <c r="A44" s="283">
        <v>3.13991459432303E-4</v>
      </c>
      <c r="B44" s="274" t="s">
        <v>2983</v>
      </c>
      <c r="C44" s="337"/>
      <c r="D44" s="313"/>
      <c r="E44" s="311">
        <v>1.0</v>
      </c>
      <c r="F44" s="336"/>
      <c r="G44" s="336"/>
      <c r="H44" s="336"/>
      <c r="I44" s="336"/>
      <c r="J44" s="336"/>
      <c r="K44" s="336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>
      <c r="A45" s="283">
        <v>3.13991459432303E-4</v>
      </c>
      <c r="B45" s="274" t="s">
        <v>589</v>
      </c>
      <c r="C45" s="337"/>
      <c r="D45" s="313"/>
      <c r="E45" s="311">
        <v>1.0</v>
      </c>
      <c r="F45" s="336"/>
      <c r="G45" s="336"/>
      <c r="H45" s="336"/>
      <c r="I45" s="336"/>
      <c r="J45" s="336"/>
      <c r="K45" s="336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>
      <c r="A46" s="283">
        <v>2.25596583772921E-4</v>
      </c>
      <c r="B46" s="274" t="s">
        <v>603</v>
      </c>
      <c r="C46" s="337"/>
      <c r="D46" s="313"/>
      <c r="E46" s="311">
        <v>2.0</v>
      </c>
      <c r="F46" s="336"/>
      <c r="G46" s="336"/>
      <c r="H46" s="336"/>
      <c r="I46" s="336"/>
      <c r="J46" s="336"/>
      <c r="K46" s="336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>
      <c r="A47" s="283">
        <v>1.88394875659382E-4</v>
      </c>
      <c r="B47" s="274" t="s">
        <v>3454</v>
      </c>
      <c r="C47" s="337"/>
      <c r="D47" s="313"/>
      <c r="E47" s="311">
        <v>1.0</v>
      </c>
      <c r="F47" s="336"/>
      <c r="G47" s="336"/>
      <c r="H47" s="336"/>
      <c r="I47" s="336"/>
      <c r="J47" s="336"/>
      <c r="K47" s="336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>
      <c r="A48" s="283">
        <v>1.88394875659382E-4</v>
      </c>
      <c r="B48" s="274" t="s">
        <v>3346</v>
      </c>
      <c r="C48" s="337"/>
      <c r="D48" s="313"/>
      <c r="E48" s="311">
        <v>1.0</v>
      </c>
      <c r="F48" s="336"/>
      <c r="G48" s="336"/>
      <c r="H48" s="336"/>
      <c r="I48" s="336"/>
      <c r="J48" s="336"/>
      <c r="K48" s="336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>
      <c r="A49" s="283">
        <v>1.88394875659382E-4</v>
      </c>
      <c r="B49" s="274" t="s">
        <v>3578</v>
      </c>
      <c r="C49" s="337"/>
      <c r="D49" s="313"/>
      <c r="E49" s="311">
        <v>1.0</v>
      </c>
      <c r="F49" s="336"/>
      <c r="G49" s="336"/>
      <c r="H49" s="336"/>
      <c r="I49" s="336"/>
      <c r="J49" s="336"/>
      <c r="K49" s="336"/>
      <c r="L49" s="336"/>
      <c r="M49" s="336"/>
      <c r="N49" s="336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>
      <c r="A50" s="283">
        <v>1.88394875659382E-4</v>
      </c>
      <c r="B50" s="274" t="s">
        <v>132</v>
      </c>
      <c r="C50" s="337"/>
      <c r="D50" s="313"/>
      <c r="E50" s="311">
        <v>1.0</v>
      </c>
      <c r="F50" s="336"/>
      <c r="G50" s="336"/>
      <c r="H50" s="336"/>
      <c r="I50" s="336"/>
      <c r="J50" s="336"/>
      <c r="K50" s="336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>
      <c r="A51" s="283">
        <v>1.6279829188646E-4</v>
      </c>
      <c r="B51" s="274" t="s">
        <v>3347</v>
      </c>
      <c r="C51" s="337"/>
      <c r="D51" s="313"/>
      <c r="E51" s="311">
        <v>2.0</v>
      </c>
      <c r="F51" s="336"/>
      <c r="G51" s="336"/>
      <c r="H51" s="336"/>
      <c r="I51" s="336"/>
      <c r="J51" s="336"/>
      <c r="K51" s="336"/>
      <c r="L51" s="336"/>
      <c r="M51" s="336"/>
      <c r="N51" s="336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>
      <c r="A52" s="283">
        <v>1.25596583772921E-4</v>
      </c>
      <c r="B52" s="274" t="s">
        <v>2950</v>
      </c>
      <c r="C52" s="337"/>
      <c r="D52" s="313"/>
      <c r="E52" s="311">
        <v>1.0</v>
      </c>
      <c r="F52" s="336"/>
      <c r="G52" s="336"/>
      <c r="H52" s="336"/>
      <c r="I52" s="336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>
      <c r="A53" s="283">
        <v>1.25596583772921E-4</v>
      </c>
      <c r="B53" s="274" t="s">
        <v>4427</v>
      </c>
      <c r="C53" s="337"/>
      <c r="D53" s="313"/>
      <c r="E53" s="311">
        <v>1.0</v>
      </c>
      <c r="F53" s="336"/>
      <c r="G53" s="336"/>
      <c r="H53" s="336"/>
      <c r="I53" s="336"/>
      <c r="J53" s="336"/>
      <c r="K53" s="336"/>
      <c r="L53" s="336"/>
      <c r="M53" s="336"/>
      <c r="N53" s="336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>
      <c r="A54" s="283">
        <v>1.25596583772921E-4</v>
      </c>
      <c r="B54" s="274" t="s">
        <v>2961</v>
      </c>
      <c r="C54" s="337"/>
      <c r="D54" s="313"/>
      <c r="E54" s="311">
        <v>1.0</v>
      </c>
      <c r="F54" s="336"/>
      <c r="G54" s="336"/>
      <c r="H54" s="336"/>
      <c r="I54" s="336"/>
      <c r="J54" s="336"/>
      <c r="K54" s="336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>
      <c r="A55" s="283">
        <v>1.25596583772921E-4</v>
      </c>
      <c r="B55" s="274" t="s">
        <v>421</v>
      </c>
      <c r="C55" s="337"/>
      <c r="D55" s="313"/>
      <c r="E55" s="311">
        <v>1.0</v>
      </c>
      <c r="F55" s="336"/>
      <c r="G55" s="336"/>
      <c r="H55" s="336"/>
      <c r="I55" s="336"/>
      <c r="J55" s="336"/>
      <c r="K55" s="336"/>
      <c r="L55" s="336"/>
      <c r="M55" s="336"/>
      <c r="N55" s="336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>
      <c r="A56" s="283">
        <v>1.25596583772921E-4</v>
      </c>
      <c r="B56" s="274" t="s">
        <v>3654</v>
      </c>
      <c r="C56" s="337"/>
      <c r="D56" s="313"/>
      <c r="E56" s="311">
        <v>1.0</v>
      </c>
      <c r="F56" s="336"/>
      <c r="G56" s="336"/>
      <c r="H56" s="336"/>
      <c r="I56" s="336"/>
      <c r="J56" s="336"/>
      <c r="K56" s="336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>
      <c r="A57" s="283">
        <v>6.27982918864607E-5</v>
      </c>
      <c r="B57" s="274" t="s">
        <v>774</v>
      </c>
      <c r="C57" s="337"/>
      <c r="D57" s="313"/>
      <c r="E57" s="311">
        <v>1.0</v>
      </c>
      <c r="F57" s="336"/>
      <c r="G57" s="336"/>
      <c r="H57" s="336"/>
      <c r="I57" s="336"/>
      <c r="J57" s="336"/>
      <c r="K57" s="336"/>
      <c r="L57" s="336"/>
      <c r="M57" s="336"/>
      <c r="N57" s="336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>
      <c r="A58" s="283">
        <v>6.27982918864607E-5</v>
      </c>
      <c r="B58" s="274" t="s">
        <v>623</v>
      </c>
      <c r="C58" s="337"/>
      <c r="D58" s="313"/>
      <c r="E58" s="311">
        <v>1.0</v>
      </c>
      <c r="F58" s="336"/>
      <c r="G58" s="336"/>
      <c r="H58" s="336"/>
      <c r="I58" s="336"/>
      <c r="J58" s="336"/>
      <c r="K58" s="336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>
      <c r="A59" s="283">
        <v>6.27982918864607E-5</v>
      </c>
      <c r="B59" s="274" t="s">
        <v>2975</v>
      </c>
      <c r="C59" s="337"/>
      <c r="D59" s="313"/>
      <c r="E59" s="311">
        <v>1.0</v>
      </c>
      <c r="F59" s="336"/>
      <c r="G59" s="336"/>
      <c r="H59" s="336"/>
      <c r="I59" s="336"/>
      <c r="J59" s="336"/>
      <c r="K59" s="336"/>
      <c r="L59" s="336"/>
      <c r="M59" s="336"/>
      <c r="N59" s="336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>
      <c r="A60" s="283">
        <v>6.27982918864607E-5</v>
      </c>
      <c r="B60" s="274" t="s">
        <v>580</v>
      </c>
      <c r="C60" s="337"/>
      <c r="D60" s="313"/>
      <c r="E60" s="311">
        <v>1.0</v>
      </c>
      <c r="F60" s="336"/>
      <c r="G60" s="336"/>
      <c r="H60" s="336"/>
      <c r="I60" s="336"/>
      <c r="J60" s="336"/>
      <c r="K60" s="336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>
      <c r="A61" s="283">
        <v>6.27982918864607E-5</v>
      </c>
      <c r="B61" s="274" t="s">
        <v>3288</v>
      </c>
      <c r="C61" s="337"/>
      <c r="D61" s="313"/>
      <c r="E61" s="311">
        <v>1.0</v>
      </c>
      <c r="F61" s="336"/>
      <c r="G61" s="336"/>
      <c r="H61" s="336"/>
      <c r="I61" s="336"/>
      <c r="J61" s="336"/>
      <c r="K61" s="336"/>
      <c r="L61" s="336"/>
      <c r="M61" s="336"/>
      <c r="N61" s="336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>
      <c r="A62" s="283">
        <v>6.27982918864607E-5</v>
      </c>
      <c r="B62" s="274" t="s">
        <v>6197</v>
      </c>
      <c r="C62" s="337"/>
      <c r="D62" s="313"/>
      <c r="E62" s="311">
        <v>1.0</v>
      </c>
      <c r="F62" s="336"/>
      <c r="G62" s="336"/>
      <c r="H62" s="336"/>
      <c r="I62" s="336"/>
      <c r="J62" s="336"/>
      <c r="K62" s="336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>
      <c r="A63" s="283">
        <v>6.27982918864607E-5</v>
      </c>
      <c r="B63" s="274" t="s">
        <v>3517</v>
      </c>
      <c r="C63" s="337"/>
      <c r="D63" s="313"/>
      <c r="E63" s="311">
        <v>1.0</v>
      </c>
      <c r="F63" s="336"/>
      <c r="G63" s="336"/>
      <c r="H63" s="336"/>
      <c r="I63" s="336"/>
      <c r="J63" s="336"/>
      <c r="K63" s="336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>
      <c r="A64" s="283">
        <v>6.27982918864607E-5</v>
      </c>
      <c r="B64" s="274" t="s">
        <v>3556</v>
      </c>
      <c r="C64" s="337"/>
      <c r="D64" s="313"/>
      <c r="E64" s="311">
        <v>1.0</v>
      </c>
      <c r="F64" s="336"/>
      <c r="G64" s="336"/>
      <c r="H64" s="336"/>
      <c r="I64" s="336"/>
      <c r="J64" s="336"/>
      <c r="K64" s="336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>
      <c r="A65" s="283">
        <v>6.27982918864607E-5</v>
      </c>
      <c r="B65" s="274" t="s">
        <v>3356</v>
      </c>
      <c r="C65" s="337"/>
      <c r="D65" s="313"/>
      <c r="E65" s="311">
        <v>1.0</v>
      </c>
      <c r="F65" s="336"/>
      <c r="G65" s="336"/>
      <c r="H65" s="336"/>
      <c r="I65" s="336"/>
      <c r="J65" s="336"/>
      <c r="K65" s="336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>
      <c r="A66" s="283">
        <v>6.27982918864607E-5</v>
      </c>
      <c r="B66" s="274" t="s">
        <v>295</v>
      </c>
      <c r="C66" s="337"/>
      <c r="D66" s="313"/>
      <c r="E66" s="311">
        <v>1.0</v>
      </c>
      <c r="F66" s="336"/>
      <c r="G66" s="336"/>
      <c r="H66" s="336"/>
      <c r="I66" s="336"/>
      <c r="J66" s="336"/>
      <c r="K66" s="336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>
      <c r="A67" s="283">
        <v>6.27982918864607E-5</v>
      </c>
      <c r="B67" s="274" t="s">
        <v>268</v>
      </c>
      <c r="C67" s="337"/>
      <c r="D67" s="313"/>
      <c r="E67" s="311">
        <v>1.0</v>
      </c>
      <c r="F67" s="336"/>
      <c r="G67" s="336"/>
      <c r="H67" s="336"/>
      <c r="I67" s="336"/>
      <c r="J67" s="336"/>
      <c r="K67" s="336"/>
      <c r="L67" s="336"/>
      <c r="M67" s="336"/>
      <c r="N67" s="336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>
      <c r="A68" s="283">
        <v>6.27982918864607E-5</v>
      </c>
      <c r="B68" s="274" t="s">
        <v>6359</v>
      </c>
      <c r="C68" s="337"/>
      <c r="D68" s="313"/>
      <c r="E68" s="311">
        <v>1.0</v>
      </c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>
      <c r="A69" s="283">
        <v>6.27982918864607E-5</v>
      </c>
      <c r="B69" s="274" t="s">
        <v>3709</v>
      </c>
      <c r="C69" s="337"/>
      <c r="D69" s="313"/>
      <c r="E69" s="311">
        <v>1.0</v>
      </c>
      <c r="F69" s="336"/>
      <c r="G69" s="336"/>
      <c r="H69" s="336"/>
      <c r="I69" s="336"/>
      <c r="J69" s="336"/>
      <c r="K69" s="336"/>
      <c r="L69" s="336"/>
      <c r="M69" s="336"/>
      <c r="N69" s="336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>
      <c r="A70" s="283">
        <v>6.27982918864607E-5</v>
      </c>
      <c r="B70" s="274" t="s">
        <v>6303</v>
      </c>
      <c r="C70" s="337"/>
      <c r="D70" s="313"/>
      <c r="E70" s="311">
        <v>1.0</v>
      </c>
      <c r="F70" s="336"/>
      <c r="G70" s="336"/>
      <c r="H70" s="336"/>
      <c r="I70" s="336"/>
      <c r="J70" s="336"/>
      <c r="K70" s="336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>
      <c r="A71" s="283">
        <v>6.27982918864607E-5</v>
      </c>
      <c r="B71" s="274" t="s">
        <v>117</v>
      </c>
      <c r="C71" s="337"/>
      <c r="D71" s="313"/>
      <c r="E71" s="311">
        <v>1.0</v>
      </c>
      <c r="F71" s="336"/>
      <c r="G71" s="336"/>
      <c r="H71" s="336"/>
      <c r="I71" s="336"/>
      <c r="J71" s="336"/>
      <c r="K71" s="336"/>
      <c r="L71" s="336"/>
      <c r="M71" s="336"/>
      <c r="N71" s="336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>
      <c r="A72" s="283">
        <v>6.27982918864607E-5</v>
      </c>
      <c r="B72" s="274" t="s">
        <v>2965</v>
      </c>
      <c r="C72" s="337"/>
      <c r="D72" s="313"/>
      <c r="E72" s="311">
        <v>1.0</v>
      </c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>
      <c r="A73" s="283">
        <v>6.27982918864607E-5</v>
      </c>
      <c r="B73" s="274" t="s">
        <v>56</v>
      </c>
      <c r="C73" s="337"/>
      <c r="D73" s="313"/>
      <c r="E73" s="311">
        <v>1.0</v>
      </c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>
      <c r="A74" s="283"/>
      <c r="B74" s="274"/>
      <c r="C74" s="337"/>
      <c r="D74" s="292"/>
      <c r="E74" s="292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>
      <c r="A75" s="342"/>
      <c r="B75" s="336"/>
      <c r="C75" s="343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>
      <c r="A76" s="342"/>
      <c r="B76" s="336"/>
      <c r="C76" s="343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>
      <c r="A77" s="342"/>
      <c r="B77" s="336"/>
      <c r="C77" s="343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>
      <c r="A78" s="342"/>
      <c r="B78" s="336"/>
      <c r="C78" s="343"/>
      <c r="D78" s="336"/>
      <c r="E78" s="336"/>
      <c r="F78" s="336"/>
      <c r="G78" s="336"/>
      <c r="H78" s="336"/>
      <c r="I78" s="336"/>
      <c r="J78" s="336"/>
      <c r="K78" s="336"/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>
      <c r="A79" s="342"/>
      <c r="B79" s="336"/>
      <c r="C79" s="343"/>
      <c r="D79" s="336"/>
      <c r="E79" s="336"/>
      <c r="F79" s="336"/>
      <c r="G79" s="336"/>
      <c r="H79" s="336"/>
      <c r="I79" s="336"/>
      <c r="J79" s="336"/>
      <c r="K79" s="336"/>
      <c r="L79" s="336"/>
      <c r="M79" s="336"/>
      <c r="N79" s="336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>
      <c r="A80" s="342"/>
      <c r="B80" s="336"/>
      <c r="C80" s="343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>
      <c r="A81" s="342"/>
      <c r="B81" s="336"/>
      <c r="C81" s="343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>
      <c r="A82" s="342"/>
      <c r="B82" s="336"/>
      <c r="C82" s="343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>
      <c r="A83" s="342"/>
      <c r="B83" s="336"/>
      <c r="C83" s="343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>
      <c r="A84" s="342"/>
      <c r="B84" s="336"/>
      <c r="C84" s="343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>
      <c r="A85" s="342"/>
      <c r="B85" s="336"/>
      <c r="C85" s="343"/>
      <c r="D85" s="336"/>
      <c r="E85" s="336"/>
      <c r="F85" s="336"/>
      <c r="G85" s="336"/>
      <c r="H85" s="336"/>
      <c r="I85" s="336"/>
      <c r="J85" s="336"/>
      <c r="K85" s="336"/>
      <c r="L85" s="336"/>
      <c r="M85" s="336"/>
      <c r="N85" s="336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>
      <c r="A86" s="342"/>
      <c r="B86" s="336"/>
      <c r="C86" s="343"/>
      <c r="D86" s="336"/>
      <c r="E86" s="336"/>
      <c r="F86" s="336"/>
      <c r="G86" s="336"/>
      <c r="H86" s="336"/>
      <c r="I86" s="336"/>
      <c r="J86" s="336"/>
      <c r="K86" s="336"/>
      <c r="L86" s="336"/>
      <c r="M86" s="336"/>
      <c r="N86" s="336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>
      <c r="A87" s="342"/>
      <c r="B87" s="336"/>
      <c r="C87" s="343"/>
      <c r="D87" s="336"/>
      <c r="E87" s="336"/>
      <c r="F87" s="336"/>
      <c r="G87" s="336"/>
      <c r="H87" s="336"/>
      <c r="I87" s="336"/>
      <c r="J87" s="336"/>
      <c r="K87" s="336"/>
      <c r="L87" s="336"/>
      <c r="M87" s="336"/>
      <c r="N87" s="336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>
      <c r="A88" s="342"/>
      <c r="B88" s="336"/>
      <c r="C88" s="343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>
      <c r="A89" s="342"/>
      <c r="B89" s="336"/>
      <c r="C89" s="343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>
      <c r="A90" s="342"/>
      <c r="B90" s="336"/>
      <c r="C90" s="343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>
      <c r="A91" s="342"/>
      <c r="B91" s="336"/>
      <c r="C91" s="343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>
      <c r="A92" s="342"/>
      <c r="B92" s="336"/>
      <c r="C92" s="343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>
      <c r="A93" s="342"/>
      <c r="B93" s="336"/>
      <c r="C93" s="343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>
      <c r="A94" s="342"/>
      <c r="B94" s="336"/>
      <c r="C94" s="343"/>
      <c r="D94" s="336"/>
      <c r="E94" s="336"/>
      <c r="F94" s="336"/>
      <c r="G94" s="336"/>
      <c r="H94" s="336"/>
      <c r="I94" s="336"/>
      <c r="J94" s="336"/>
      <c r="K94" s="336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>
      <c r="A95" s="342"/>
      <c r="B95" s="336"/>
      <c r="C95" s="343"/>
      <c r="D95" s="336"/>
      <c r="E95" s="336"/>
      <c r="F95" s="336"/>
      <c r="G95" s="336"/>
      <c r="H95" s="336"/>
      <c r="I95" s="336"/>
      <c r="J95" s="336"/>
      <c r="K95" s="336"/>
      <c r="L95" s="336"/>
      <c r="M95" s="336"/>
      <c r="N95" s="336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>
      <c r="A96" s="342"/>
      <c r="B96" s="336"/>
      <c r="C96" s="343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>
      <c r="A97" s="342"/>
      <c r="B97" s="336"/>
      <c r="C97" s="343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>
      <c r="A98" s="342"/>
      <c r="B98" s="336"/>
      <c r="C98" s="343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>
      <c r="A99" s="342"/>
      <c r="B99" s="336"/>
      <c r="C99" s="343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>
      <c r="A100" s="342"/>
      <c r="B100" s="336"/>
      <c r="C100" s="343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>
      <c r="A101" s="342"/>
      <c r="B101" s="336"/>
      <c r="C101" s="343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>
      <c r="A102" s="342"/>
      <c r="B102" s="336"/>
      <c r="C102" s="343"/>
      <c r="D102" s="336"/>
      <c r="E102" s="336"/>
      <c r="F102" s="336"/>
      <c r="G102" s="336"/>
      <c r="H102" s="336"/>
      <c r="I102" s="336"/>
      <c r="J102" s="336"/>
      <c r="K102" s="336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>
      <c r="A103" s="342"/>
      <c r="B103" s="336"/>
      <c r="C103" s="343"/>
      <c r="D103" s="336"/>
      <c r="E103" s="336"/>
      <c r="F103" s="336"/>
      <c r="G103" s="336"/>
      <c r="H103" s="336"/>
      <c r="I103" s="336"/>
      <c r="J103" s="336"/>
      <c r="K103" s="336"/>
      <c r="L103" s="336"/>
      <c r="M103" s="336"/>
      <c r="N103" s="336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>
      <c r="A104" s="342"/>
      <c r="B104" s="336"/>
      <c r="C104" s="343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>
      <c r="A105" s="342"/>
      <c r="B105" s="336"/>
      <c r="C105" s="343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>
      <c r="A106" s="342"/>
      <c r="B106" s="336"/>
      <c r="C106" s="343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>
      <c r="A107" s="342"/>
      <c r="B107" s="336"/>
      <c r="C107" s="343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>
      <c r="A108" s="342"/>
      <c r="B108" s="336"/>
      <c r="C108" s="343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>
      <c r="A109" s="342"/>
      <c r="B109" s="336"/>
      <c r="C109" s="343"/>
      <c r="D109" s="336"/>
      <c r="E109" s="336"/>
      <c r="F109" s="336"/>
      <c r="G109" s="336"/>
      <c r="H109" s="336"/>
      <c r="I109" s="336"/>
      <c r="J109" s="336"/>
      <c r="K109" s="336"/>
      <c r="L109" s="336"/>
      <c r="M109" s="336"/>
      <c r="N109" s="336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>
      <c r="A110" s="342"/>
      <c r="B110" s="336"/>
      <c r="C110" s="343"/>
      <c r="D110" s="336"/>
      <c r="E110" s="336"/>
      <c r="F110" s="336"/>
      <c r="G110" s="336"/>
      <c r="H110" s="336"/>
      <c r="I110" s="336"/>
      <c r="J110" s="336"/>
      <c r="K110" s="336"/>
      <c r="L110" s="336"/>
      <c r="M110" s="336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>
      <c r="A111" s="342"/>
      <c r="B111" s="336"/>
      <c r="C111" s="343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>
      <c r="A112" s="342"/>
      <c r="B112" s="336"/>
      <c r="C112" s="343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>
      <c r="A113" s="342"/>
      <c r="B113" s="336"/>
      <c r="C113" s="343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>
      <c r="A114" s="342"/>
      <c r="B114" s="336"/>
      <c r="C114" s="343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>
      <c r="A115" s="342"/>
      <c r="B115" s="336"/>
      <c r="C115" s="343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>
      <c r="A116" s="342"/>
      <c r="B116" s="336"/>
      <c r="C116" s="343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>
      <c r="A117" s="342"/>
      <c r="B117" s="336"/>
      <c r="C117" s="343"/>
      <c r="D117" s="336"/>
      <c r="E117" s="336"/>
      <c r="F117" s="336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>
      <c r="A118" s="342"/>
      <c r="B118" s="336"/>
      <c r="C118" s="343"/>
      <c r="D118" s="336"/>
      <c r="E118" s="336"/>
      <c r="F118" s="336"/>
      <c r="G118" s="336"/>
      <c r="H118" s="336"/>
      <c r="I118" s="336"/>
      <c r="J118" s="336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>
      <c r="A119" s="342"/>
      <c r="B119" s="336"/>
      <c r="C119" s="343"/>
      <c r="D119" s="336"/>
      <c r="E119" s="336"/>
      <c r="F119" s="336"/>
      <c r="G119" s="336"/>
      <c r="H119" s="336"/>
      <c r="I119" s="336"/>
      <c r="J119" s="336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>
      <c r="A120" s="342"/>
      <c r="B120" s="336"/>
      <c r="C120" s="343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>
      <c r="A121" s="342"/>
      <c r="B121" s="336"/>
      <c r="C121" s="343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>
      <c r="A122" s="342"/>
      <c r="B122" s="336"/>
      <c r="C122" s="343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>
      <c r="A123" s="342"/>
      <c r="B123" s="336"/>
      <c r="C123" s="343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>
      <c r="A124" s="342"/>
      <c r="B124" s="336"/>
      <c r="C124" s="343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>
      <c r="A125" s="342"/>
      <c r="B125" s="336"/>
      <c r="C125" s="343"/>
      <c r="D125" s="336"/>
      <c r="E125" s="336"/>
      <c r="F125" s="336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>
      <c r="A126" s="342"/>
      <c r="B126" s="336"/>
      <c r="C126" s="343"/>
      <c r="D126" s="336"/>
      <c r="E126" s="336"/>
      <c r="F126" s="336"/>
      <c r="G126" s="336"/>
      <c r="H126" s="336"/>
      <c r="I126" s="336"/>
      <c r="J126" s="336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>
      <c r="A127" s="342"/>
      <c r="B127" s="336"/>
      <c r="C127" s="343"/>
      <c r="D127" s="336"/>
      <c r="E127" s="336"/>
      <c r="F127" s="336"/>
      <c r="G127" s="336"/>
      <c r="H127" s="336"/>
      <c r="I127" s="336"/>
      <c r="J127" s="336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>
      <c r="A128" s="342"/>
      <c r="B128" s="336"/>
      <c r="C128" s="343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>
      <c r="A129" s="342"/>
      <c r="B129" s="336"/>
      <c r="C129" s="343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>
      <c r="A130" s="342"/>
      <c r="B130" s="336"/>
      <c r="C130" s="343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>
      <c r="A131" s="342"/>
      <c r="B131" s="336"/>
      <c r="C131" s="343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>
      <c r="A132" s="342"/>
      <c r="B132" s="336"/>
      <c r="C132" s="343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>
      <c r="A133" s="342"/>
      <c r="B133" s="336"/>
      <c r="C133" s="343"/>
      <c r="D133" s="336"/>
      <c r="E133" s="336"/>
      <c r="F133" s="336"/>
      <c r="G133" s="336"/>
      <c r="H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>
      <c r="A134" s="342"/>
      <c r="B134" s="336"/>
      <c r="C134" s="343"/>
      <c r="D134" s="336"/>
      <c r="E134" s="336"/>
      <c r="F134" s="336"/>
      <c r="G134" s="336"/>
      <c r="H134" s="336"/>
      <c r="I134" s="336"/>
      <c r="J134" s="336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>
      <c r="A135" s="342"/>
      <c r="B135" s="336"/>
      <c r="C135" s="343"/>
      <c r="D135" s="336"/>
      <c r="E135" s="336"/>
      <c r="F135" s="336"/>
      <c r="G135" s="336"/>
      <c r="H135" s="336"/>
      <c r="I135" s="336"/>
      <c r="J135" s="336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>
      <c r="A136" s="342"/>
      <c r="B136" s="336"/>
      <c r="C136" s="343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>
      <c r="A137" s="342"/>
      <c r="B137" s="336"/>
      <c r="C137" s="343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>
      <c r="A138" s="342"/>
      <c r="B138" s="336"/>
      <c r="C138" s="343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>
      <c r="A139" s="342"/>
      <c r="B139" s="336"/>
      <c r="C139" s="343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>
      <c r="A140" s="342"/>
      <c r="B140" s="336"/>
      <c r="C140" s="343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>
      <c r="A141" s="342"/>
      <c r="B141" s="336"/>
      <c r="C141" s="343"/>
      <c r="D141" s="336"/>
      <c r="E141" s="336"/>
      <c r="F141" s="336"/>
      <c r="G141" s="336"/>
      <c r="H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>
      <c r="A142" s="342"/>
      <c r="B142" s="336"/>
      <c r="C142" s="343"/>
      <c r="D142" s="336"/>
      <c r="E142" s="336"/>
      <c r="F142" s="336"/>
      <c r="G142" s="336"/>
      <c r="H142" s="336"/>
      <c r="I142" s="336"/>
      <c r="J142" s="336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>
      <c r="A143" s="342"/>
      <c r="B143" s="336"/>
      <c r="C143" s="343"/>
      <c r="D143" s="336"/>
      <c r="E143" s="336"/>
      <c r="F143" s="336"/>
      <c r="G143" s="336"/>
      <c r="H143" s="336"/>
      <c r="I143" s="336"/>
      <c r="J143" s="336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>
      <c r="A144" s="342"/>
      <c r="B144" s="336"/>
      <c r="C144" s="343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>
      <c r="A145" s="342"/>
      <c r="B145" s="336"/>
      <c r="C145" s="343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>
      <c r="A146" s="342"/>
      <c r="B146" s="336"/>
      <c r="C146" s="343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>
      <c r="A147" s="342"/>
      <c r="B147" s="336"/>
      <c r="C147" s="343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>
      <c r="A148" s="342"/>
      <c r="B148" s="336"/>
      <c r="C148" s="343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>
      <c r="A149" s="342"/>
      <c r="B149" s="336"/>
      <c r="C149" s="343"/>
      <c r="D149" s="336"/>
      <c r="E149" s="336"/>
      <c r="F149" s="336"/>
      <c r="G149" s="336"/>
      <c r="H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>
      <c r="A150" s="342"/>
      <c r="B150" s="336"/>
      <c r="C150" s="343"/>
      <c r="D150" s="336"/>
      <c r="E150" s="336"/>
      <c r="F150" s="336"/>
      <c r="G150" s="336"/>
      <c r="H150" s="336"/>
      <c r="I150" s="336"/>
      <c r="J150" s="336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>
      <c r="A151" s="342"/>
      <c r="B151" s="336"/>
      <c r="C151" s="343"/>
      <c r="D151" s="336"/>
      <c r="E151" s="336"/>
      <c r="F151" s="336"/>
      <c r="G151" s="336"/>
      <c r="H151" s="336"/>
      <c r="I151" s="336"/>
      <c r="J151" s="336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>
      <c r="A152" s="342"/>
      <c r="B152" s="336"/>
      <c r="C152" s="343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>
      <c r="A153" s="342"/>
      <c r="B153" s="336"/>
      <c r="C153" s="343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>
      <c r="A154" s="342"/>
      <c r="B154" s="336"/>
      <c r="C154" s="343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>
      <c r="A155" s="342"/>
      <c r="B155" s="336"/>
      <c r="C155" s="343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>
      <c r="A156" s="342"/>
      <c r="B156" s="336"/>
      <c r="C156" s="343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>
      <c r="A157" s="342"/>
      <c r="B157" s="336"/>
      <c r="C157" s="343"/>
      <c r="D157" s="336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>
      <c r="A158" s="342"/>
      <c r="B158" s="336"/>
      <c r="C158" s="343"/>
      <c r="D158" s="336"/>
      <c r="E158" s="336"/>
      <c r="F158" s="336"/>
      <c r="G158" s="336"/>
      <c r="H158" s="336"/>
      <c r="I158" s="336"/>
      <c r="J158" s="336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>
      <c r="A159" s="342"/>
      <c r="B159" s="336"/>
      <c r="C159" s="343"/>
      <c r="D159" s="336"/>
      <c r="E159" s="336"/>
      <c r="F159" s="336"/>
      <c r="G159" s="336"/>
      <c r="H159" s="336"/>
      <c r="I159" s="336"/>
      <c r="J159" s="336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>
      <c r="A160" s="342"/>
      <c r="B160" s="336"/>
      <c r="C160" s="343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>
      <c r="A161" s="342"/>
      <c r="B161" s="336"/>
      <c r="C161" s="343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>
      <c r="A162" s="342"/>
      <c r="B162" s="336"/>
      <c r="C162" s="343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>
      <c r="A163" s="342"/>
      <c r="B163" s="336"/>
      <c r="C163" s="343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>
      <c r="A164" s="342"/>
      <c r="B164" s="336"/>
      <c r="C164" s="343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>
      <c r="A165" s="342"/>
      <c r="B165" s="336"/>
      <c r="C165" s="343"/>
      <c r="D165" s="336"/>
      <c r="E165" s="336"/>
      <c r="F165" s="336"/>
      <c r="G165" s="336"/>
      <c r="H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>
      <c r="A166" s="342"/>
      <c r="B166" s="336"/>
      <c r="C166" s="343"/>
      <c r="D166" s="336"/>
      <c r="E166" s="336"/>
      <c r="F166" s="336"/>
      <c r="G166" s="336"/>
      <c r="H166" s="336"/>
      <c r="I166" s="336"/>
      <c r="J166" s="336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>
      <c r="A167" s="342"/>
      <c r="B167" s="336"/>
      <c r="C167" s="343"/>
      <c r="D167" s="336"/>
      <c r="E167" s="336"/>
      <c r="F167" s="336"/>
      <c r="G167" s="336"/>
      <c r="H167" s="336"/>
      <c r="I167" s="336"/>
      <c r="J167" s="336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>
      <c r="A168" s="342"/>
      <c r="B168" s="336"/>
      <c r="C168" s="343"/>
      <c r="D168" s="336"/>
      <c r="E168" s="336"/>
      <c r="F168" s="336"/>
      <c r="G168" s="336"/>
      <c r="H168" s="336"/>
      <c r="I168" s="336"/>
      <c r="J168" s="336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>
      <c r="A169" s="342"/>
      <c r="B169" s="336"/>
      <c r="C169" s="343"/>
      <c r="D169" s="336"/>
      <c r="E169" s="336"/>
      <c r="F169" s="336"/>
      <c r="G169" s="336"/>
      <c r="H169" s="336"/>
      <c r="I169" s="336"/>
      <c r="J169" s="336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>
      <c r="A170" s="342"/>
      <c r="B170" s="336"/>
      <c r="C170" s="343"/>
      <c r="D170" s="336"/>
      <c r="E170" s="336"/>
      <c r="F170" s="336"/>
      <c r="G170" s="336"/>
      <c r="H170" s="336"/>
      <c r="I170" s="336"/>
      <c r="J170" s="336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>
      <c r="A171" s="342"/>
      <c r="B171" s="336"/>
      <c r="C171" s="343"/>
      <c r="D171" s="336"/>
      <c r="E171" s="336"/>
      <c r="F171" s="336"/>
      <c r="G171" s="336"/>
      <c r="H171" s="336"/>
      <c r="I171" s="336"/>
      <c r="J171" s="336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>
      <c r="A172" s="342"/>
      <c r="B172" s="336"/>
      <c r="C172" s="343"/>
      <c r="D172" s="336"/>
      <c r="E172" s="336"/>
      <c r="F172" s="336"/>
      <c r="G172" s="336"/>
      <c r="H172" s="336"/>
      <c r="I172" s="336"/>
      <c r="J172" s="336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>
      <c r="A173" s="342"/>
      <c r="B173" s="336"/>
      <c r="C173" s="343"/>
      <c r="D173" s="336"/>
      <c r="E173" s="336"/>
      <c r="F173" s="336"/>
      <c r="G173" s="336"/>
      <c r="H173" s="336"/>
      <c r="I173" s="336"/>
      <c r="J173" s="336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>
      <c r="A174" s="342"/>
      <c r="B174" s="336"/>
      <c r="C174" s="343"/>
      <c r="D174" s="336"/>
      <c r="E174" s="336"/>
      <c r="F174" s="336"/>
      <c r="G174" s="336"/>
      <c r="H174" s="336"/>
      <c r="I174" s="336"/>
      <c r="J174" s="336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>
      <c r="A175" s="342"/>
      <c r="B175" s="336"/>
      <c r="C175" s="343"/>
      <c r="D175" s="336"/>
      <c r="E175" s="336"/>
      <c r="F175" s="336"/>
      <c r="G175" s="336"/>
      <c r="H175" s="336"/>
      <c r="I175" s="336"/>
      <c r="J175" s="336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>
      <c r="A176" s="342"/>
      <c r="B176" s="336"/>
      <c r="C176" s="343"/>
      <c r="D176" s="336"/>
      <c r="E176" s="336"/>
      <c r="F176" s="336"/>
      <c r="G176" s="336"/>
      <c r="H176" s="336"/>
      <c r="I176" s="336"/>
      <c r="J176" s="336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>
      <c r="A177" s="342"/>
      <c r="B177" s="336"/>
      <c r="C177" s="343"/>
      <c r="D177" s="336"/>
      <c r="E177" s="336"/>
      <c r="F177" s="336"/>
      <c r="G177" s="336"/>
      <c r="H177" s="336"/>
      <c r="I177" s="336"/>
      <c r="J177" s="336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>
      <c r="A178" s="342"/>
      <c r="B178" s="336"/>
      <c r="C178" s="343"/>
      <c r="D178" s="336"/>
      <c r="E178" s="336"/>
      <c r="F178" s="336"/>
      <c r="G178" s="336"/>
      <c r="H178" s="336"/>
      <c r="I178" s="336"/>
      <c r="J178" s="336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>
      <c r="A179" s="342"/>
      <c r="B179" s="336"/>
      <c r="C179" s="343"/>
      <c r="D179" s="336"/>
      <c r="E179" s="336"/>
      <c r="F179" s="336"/>
      <c r="G179" s="336"/>
      <c r="H179" s="336"/>
      <c r="I179" s="336"/>
      <c r="J179" s="336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>
      <c r="A180" s="342"/>
      <c r="B180" s="336"/>
      <c r="C180" s="343"/>
      <c r="D180" s="336"/>
      <c r="E180" s="336"/>
      <c r="F180" s="336"/>
      <c r="G180" s="336"/>
      <c r="H180" s="336"/>
      <c r="I180" s="336"/>
      <c r="J180" s="336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>
      <c r="A181" s="342"/>
      <c r="B181" s="336"/>
      <c r="C181" s="343"/>
      <c r="D181" s="336"/>
      <c r="E181" s="336"/>
      <c r="F181" s="336"/>
      <c r="G181" s="336"/>
      <c r="H181" s="336"/>
      <c r="I181" s="336"/>
      <c r="J181" s="336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>
      <c r="A182" s="342"/>
      <c r="B182" s="336"/>
      <c r="C182" s="343"/>
      <c r="D182" s="336"/>
      <c r="E182" s="336"/>
      <c r="F182" s="336"/>
      <c r="G182" s="336"/>
      <c r="H182" s="336"/>
      <c r="I182" s="336"/>
      <c r="J182" s="336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>
      <c r="A183" s="342"/>
      <c r="B183" s="336"/>
      <c r="C183" s="343"/>
      <c r="D183" s="336"/>
      <c r="E183" s="336"/>
      <c r="F183" s="336"/>
      <c r="G183" s="336"/>
      <c r="H183" s="336"/>
      <c r="I183" s="336"/>
      <c r="J183" s="336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>
      <c r="A184" s="342"/>
      <c r="B184" s="336"/>
      <c r="C184" s="343"/>
      <c r="D184" s="336"/>
      <c r="E184" s="336"/>
      <c r="F184" s="336"/>
      <c r="G184" s="336"/>
      <c r="H184" s="336"/>
      <c r="I184" s="336"/>
      <c r="J184" s="336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>
      <c r="A185" s="342"/>
      <c r="B185" s="336"/>
      <c r="C185" s="343"/>
      <c r="D185" s="336"/>
      <c r="E185" s="336"/>
      <c r="F185" s="336"/>
      <c r="G185" s="336"/>
      <c r="H185" s="336"/>
      <c r="I185" s="336"/>
      <c r="J185" s="336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>
      <c r="A186" s="342"/>
      <c r="B186" s="336"/>
      <c r="C186" s="343"/>
      <c r="D186" s="336"/>
      <c r="E186" s="336"/>
      <c r="F186" s="336"/>
      <c r="G186" s="336"/>
      <c r="H186" s="336"/>
      <c r="I186" s="336"/>
      <c r="J186" s="336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>
      <c r="A187" s="342"/>
      <c r="B187" s="336"/>
      <c r="C187" s="343"/>
      <c r="D187" s="336"/>
      <c r="E187" s="336"/>
      <c r="F187" s="336"/>
      <c r="G187" s="336"/>
      <c r="H187" s="336"/>
      <c r="I187" s="336"/>
      <c r="J187" s="336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>
      <c r="A188" s="342"/>
      <c r="B188" s="336"/>
      <c r="C188" s="343"/>
      <c r="D188" s="336"/>
      <c r="E188" s="336"/>
      <c r="F188" s="336"/>
      <c r="G188" s="336"/>
      <c r="H188" s="336"/>
      <c r="I188" s="336"/>
      <c r="J188" s="336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>
      <c r="A189" s="342"/>
      <c r="B189" s="336"/>
      <c r="C189" s="343"/>
      <c r="D189" s="336"/>
      <c r="E189" s="336"/>
      <c r="F189" s="336"/>
      <c r="G189" s="336"/>
      <c r="H189" s="336"/>
      <c r="I189" s="336"/>
      <c r="J189" s="336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>
      <c r="A190" s="342"/>
      <c r="B190" s="336"/>
      <c r="C190" s="343"/>
      <c r="D190" s="336"/>
      <c r="E190" s="336"/>
      <c r="F190" s="336"/>
      <c r="G190" s="336"/>
      <c r="H190" s="336"/>
      <c r="I190" s="336"/>
      <c r="J190" s="336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>
      <c r="A191" s="342"/>
      <c r="B191" s="336"/>
      <c r="C191" s="343"/>
      <c r="D191" s="336"/>
      <c r="E191" s="336"/>
      <c r="F191" s="336"/>
      <c r="G191" s="336"/>
      <c r="H191" s="336"/>
      <c r="I191" s="336"/>
      <c r="J191" s="336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>
      <c r="A192" s="342"/>
      <c r="B192" s="336"/>
      <c r="C192" s="343"/>
      <c r="D192" s="336"/>
      <c r="E192" s="336"/>
      <c r="F192" s="336"/>
      <c r="G192" s="336"/>
      <c r="H192" s="336"/>
      <c r="I192" s="336"/>
      <c r="J192" s="336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>
      <c r="A193" s="342"/>
      <c r="B193" s="336"/>
      <c r="C193" s="343"/>
      <c r="D193" s="336"/>
      <c r="E193" s="336"/>
      <c r="F193" s="336"/>
      <c r="G193" s="336"/>
      <c r="H193" s="336"/>
      <c r="I193" s="336"/>
      <c r="J193" s="336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>
      <c r="A194" s="342"/>
      <c r="B194" s="336"/>
      <c r="C194" s="343"/>
      <c r="D194" s="336"/>
      <c r="E194" s="336"/>
      <c r="F194" s="336"/>
      <c r="G194" s="336"/>
      <c r="H194" s="336"/>
      <c r="I194" s="336"/>
      <c r="J194" s="336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>
      <c r="A195" s="342"/>
      <c r="B195" s="336"/>
      <c r="C195" s="343"/>
      <c r="D195" s="336"/>
      <c r="E195" s="336"/>
      <c r="F195" s="336"/>
      <c r="G195" s="336"/>
      <c r="H195" s="336"/>
      <c r="I195" s="336"/>
      <c r="J195" s="336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>
      <c r="A196" s="342"/>
      <c r="B196" s="336"/>
      <c r="C196" s="343"/>
      <c r="D196" s="336"/>
      <c r="E196" s="336"/>
      <c r="F196" s="336"/>
      <c r="G196" s="336"/>
      <c r="H196" s="336"/>
      <c r="I196" s="336"/>
      <c r="J196" s="336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>
      <c r="A197" s="342"/>
      <c r="B197" s="336"/>
      <c r="C197" s="343"/>
      <c r="D197" s="336"/>
      <c r="E197" s="336"/>
      <c r="F197" s="336"/>
      <c r="G197" s="336"/>
      <c r="H197" s="336"/>
      <c r="I197" s="336"/>
      <c r="J197" s="336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>
      <c r="A198" s="342"/>
      <c r="B198" s="336"/>
      <c r="C198" s="343"/>
      <c r="D198" s="336"/>
      <c r="E198" s="336"/>
      <c r="F198" s="336"/>
      <c r="G198" s="336"/>
      <c r="H198" s="336"/>
      <c r="I198" s="336"/>
      <c r="J198" s="336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>
      <c r="A199" s="342"/>
      <c r="B199" s="336"/>
      <c r="C199" s="343"/>
      <c r="D199" s="336"/>
      <c r="E199" s="336"/>
      <c r="F199" s="336"/>
      <c r="G199" s="336"/>
      <c r="H199" s="336"/>
      <c r="I199" s="336"/>
      <c r="J199" s="336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>
      <c r="A200" s="342"/>
      <c r="B200" s="336"/>
      <c r="C200" s="343"/>
      <c r="D200" s="336"/>
      <c r="E200" s="336"/>
      <c r="F200" s="336"/>
      <c r="G200" s="336"/>
      <c r="H200" s="336"/>
      <c r="I200" s="336"/>
      <c r="J200" s="336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>
      <c r="A201" s="342"/>
      <c r="B201" s="336"/>
      <c r="C201" s="343"/>
      <c r="D201" s="336"/>
      <c r="E201" s="336"/>
      <c r="F201" s="336"/>
      <c r="G201" s="336"/>
      <c r="H201" s="336"/>
      <c r="I201" s="336"/>
      <c r="J201" s="336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>
      <c r="A202" s="342"/>
      <c r="B202" s="336"/>
      <c r="C202" s="343"/>
      <c r="D202" s="336"/>
      <c r="E202" s="336"/>
      <c r="F202" s="336"/>
      <c r="G202" s="336"/>
      <c r="H202" s="336"/>
      <c r="I202" s="336"/>
      <c r="J202" s="336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>
      <c r="A203" s="342"/>
      <c r="B203" s="336"/>
      <c r="C203" s="343"/>
      <c r="D203" s="336"/>
      <c r="E203" s="336"/>
      <c r="F203" s="336"/>
      <c r="G203" s="336"/>
      <c r="H203" s="336"/>
      <c r="I203" s="336"/>
      <c r="J203" s="336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>
      <c r="A204" s="342"/>
      <c r="B204" s="336"/>
      <c r="C204" s="343"/>
      <c r="D204" s="336"/>
      <c r="E204" s="336"/>
      <c r="F204" s="336"/>
      <c r="G204" s="336"/>
      <c r="H204" s="336"/>
      <c r="I204" s="336"/>
      <c r="J204" s="336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>
      <c r="A205" s="342"/>
      <c r="B205" s="336"/>
      <c r="C205" s="343"/>
      <c r="D205" s="336"/>
      <c r="E205" s="336"/>
      <c r="F205" s="336"/>
      <c r="G205" s="336"/>
      <c r="H205" s="336"/>
      <c r="I205" s="336"/>
      <c r="J205" s="336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>
      <c r="A206" s="342"/>
      <c r="B206" s="336"/>
      <c r="C206" s="343"/>
      <c r="D206" s="336"/>
      <c r="E206" s="336"/>
      <c r="F206" s="336"/>
      <c r="G206" s="336"/>
      <c r="H206" s="336"/>
      <c r="I206" s="336"/>
      <c r="J206" s="336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>
      <c r="A207" s="342"/>
      <c r="B207" s="336"/>
      <c r="C207" s="343"/>
      <c r="D207" s="336"/>
      <c r="E207" s="336"/>
      <c r="F207" s="336"/>
      <c r="G207" s="336"/>
      <c r="H207" s="336"/>
      <c r="I207" s="336"/>
      <c r="J207" s="336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>
      <c r="A208" s="342"/>
      <c r="B208" s="336"/>
      <c r="C208" s="343"/>
      <c r="D208" s="336"/>
      <c r="E208" s="336"/>
      <c r="F208" s="336"/>
      <c r="G208" s="336"/>
      <c r="H208" s="336"/>
      <c r="I208" s="336"/>
      <c r="J208" s="336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>
      <c r="A209" s="342"/>
      <c r="B209" s="336"/>
      <c r="C209" s="343"/>
      <c r="D209" s="336"/>
      <c r="E209" s="336"/>
      <c r="F209" s="336"/>
      <c r="G209" s="336"/>
      <c r="H209" s="336"/>
      <c r="I209" s="336"/>
      <c r="J209" s="336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>
      <c r="A210" s="342"/>
      <c r="B210" s="336"/>
      <c r="C210" s="343"/>
      <c r="D210" s="336"/>
      <c r="E210" s="336"/>
      <c r="F210" s="336"/>
      <c r="G210" s="336"/>
      <c r="H210" s="336"/>
      <c r="I210" s="336"/>
      <c r="J210" s="336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>
      <c r="A211" s="342"/>
      <c r="B211" s="336"/>
      <c r="C211" s="343"/>
      <c r="D211" s="336"/>
      <c r="E211" s="336"/>
      <c r="F211" s="336"/>
      <c r="G211" s="336"/>
      <c r="H211" s="336"/>
      <c r="I211" s="336"/>
      <c r="J211" s="336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>
      <c r="A212" s="342"/>
      <c r="B212" s="336"/>
      <c r="C212" s="343"/>
      <c r="D212" s="336"/>
      <c r="E212" s="336"/>
      <c r="F212" s="336"/>
      <c r="G212" s="336"/>
      <c r="H212" s="336"/>
      <c r="I212" s="336"/>
      <c r="J212" s="336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>
      <c r="A213" s="342"/>
      <c r="B213" s="336"/>
      <c r="C213" s="343"/>
      <c r="D213" s="336"/>
      <c r="E213" s="336"/>
      <c r="F213" s="336"/>
      <c r="G213" s="336"/>
      <c r="H213" s="336"/>
      <c r="I213" s="336"/>
      <c r="J213" s="336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>
      <c r="A214" s="342"/>
      <c r="B214" s="336"/>
      <c r="C214" s="343"/>
      <c r="D214" s="336"/>
      <c r="E214" s="336"/>
      <c r="F214" s="336"/>
      <c r="G214" s="336"/>
      <c r="H214" s="336"/>
      <c r="I214" s="336"/>
      <c r="J214" s="336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>
      <c r="A215" s="342"/>
      <c r="B215" s="336"/>
      <c r="C215" s="343"/>
      <c r="D215" s="336"/>
      <c r="E215" s="336"/>
      <c r="F215" s="336"/>
      <c r="G215" s="336"/>
      <c r="H215" s="336"/>
      <c r="I215" s="336"/>
      <c r="J215" s="336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>
      <c r="A216" s="342"/>
      <c r="B216" s="336"/>
      <c r="C216" s="343"/>
      <c r="D216" s="336"/>
      <c r="E216" s="336"/>
      <c r="F216" s="336"/>
      <c r="G216" s="336"/>
      <c r="H216" s="336"/>
      <c r="I216" s="336"/>
      <c r="J216" s="336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>
      <c r="A217" s="342"/>
      <c r="B217" s="336"/>
      <c r="C217" s="343"/>
      <c r="D217" s="336"/>
      <c r="E217" s="336"/>
      <c r="F217" s="336"/>
      <c r="G217" s="336"/>
      <c r="H217" s="336"/>
      <c r="I217" s="336"/>
      <c r="J217" s="336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>
      <c r="A218" s="342"/>
      <c r="B218" s="336"/>
      <c r="C218" s="343"/>
      <c r="D218" s="336"/>
      <c r="E218" s="336"/>
      <c r="F218" s="336"/>
      <c r="G218" s="336"/>
      <c r="H218" s="336"/>
      <c r="I218" s="336"/>
      <c r="J218" s="336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>
      <c r="A219" s="342"/>
      <c r="B219" s="336"/>
      <c r="C219" s="343"/>
      <c r="D219" s="336"/>
      <c r="E219" s="336"/>
      <c r="F219" s="336"/>
      <c r="G219" s="336"/>
      <c r="H219" s="336"/>
      <c r="I219" s="336"/>
      <c r="J219" s="336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>
      <c r="A220" s="342"/>
      <c r="B220" s="336"/>
      <c r="C220" s="343"/>
      <c r="D220" s="336"/>
      <c r="E220" s="336"/>
      <c r="F220" s="336"/>
      <c r="G220" s="336"/>
      <c r="H220" s="336"/>
      <c r="I220" s="336"/>
      <c r="J220" s="336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>
      <c r="A221" s="342"/>
      <c r="B221" s="336"/>
      <c r="C221" s="343"/>
      <c r="D221" s="336"/>
      <c r="E221" s="336"/>
      <c r="F221" s="336"/>
      <c r="G221" s="336"/>
      <c r="H221" s="336"/>
      <c r="I221" s="336"/>
      <c r="J221" s="336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  <c r="Z221" s="336"/>
    </row>
    <row r="222">
      <c r="A222" s="342"/>
      <c r="B222" s="336"/>
      <c r="C222" s="343"/>
      <c r="D222" s="336"/>
      <c r="E222" s="336"/>
      <c r="F222" s="336"/>
      <c r="G222" s="336"/>
      <c r="H222" s="336"/>
      <c r="I222" s="336"/>
      <c r="J222" s="336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  <c r="Z222" s="336"/>
    </row>
    <row r="223">
      <c r="A223" s="342"/>
      <c r="B223" s="336"/>
      <c r="C223" s="343"/>
      <c r="D223" s="336"/>
      <c r="E223" s="336"/>
      <c r="F223" s="336"/>
      <c r="G223" s="336"/>
      <c r="H223" s="336"/>
      <c r="I223" s="336"/>
      <c r="J223" s="336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  <c r="Z223" s="336"/>
    </row>
    <row r="224">
      <c r="A224" s="342"/>
      <c r="B224" s="336"/>
      <c r="C224" s="343"/>
      <c r="D224" s="336"/>
      <c r="E224" s="336"/>
      <c r="F224" s="336"/>
      <c r="G224" s="336"/>
      <c r="H224" s="336"/>
      <c r="I224" s="336"/>
      <c r="J224" s="336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  <c r="Z224" s="336"/>
    </row>
    <row r="225">
      <c r="A225" s="342"/>
      <c r="B225" s="336"/>
      <c r="C225" s="343"/>
      <c r="D225" s="336"/>
      <c r="E225" s="336"/>
      <c r="F225" s="336"/>
      <c r="G225" s="336"/>
      <c r="H225" s="336"/>
      <c r="I225" s="336"/>
      <c r="J225" s="336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  <c r="Z225" s="336"/>
    </row>
    <row r="226">
      <c r="A226" s="342"/>
      <c r="B226" s="336"/>
      <c r="C226" s="343"/>
      <c r="D226" s="336"/>
      <c r="E226" s="336"/>
      <c r="F226" s="336"/>
      <c r="G226" s="336"/>
      <c r="H226" s="336"/>
      <c r="I226" s="336"/>
      <c r="J226" s="336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  <c r="Z226" s="336"/>
    </row>
    <row r="227">
      <c r="A227" s="342"/>
      <c r="B227" s="336"/>
      <c r="C227" s="343"/>
      <c r="D227" s="336"/>
      <c r="E227" s="336"/>
      <c r="F227" s="336"/>
      <c r="G227" s="336"/>
      <c r="H227" s="336"/>
      <c r="I227" s="336"/>
      <c r="J227" s="336"/>
      <c r="K227" s="336"/>
      <c r="L227" s="336"/>
      <c r="M227" s="336"/>
      <c r="N227" s="336"/>
      <c r="O227" s="336"/>
      <c r="P227" s="336"/>
      <c r="Q227" s="336"/>
      <c r="R227" s="336"/>
      <c r="S227" s="336"/>
      <c r="T227" s="336"/>
      <c r="U227" s="336"/>
      <c r="V227" s="336"/>
      <c r="W227" s="336"/>
      <c r="X227" s="336"/>
      <c r="Y227" s="336"/>
      <c r="Z227" s="336"/>
    </row>
    <row r="228">
      <c r="A228" s="342"/>
      <c r="B228" s="336"/>
      <c r="C228" s="343"/>
      <c r="D228" s="336"/>
      <c r="E228" s="336"/>
      <c r="F228" s="336"/>
      <c r="G228" s="336"/>
      <c r="H228" s="336"/>
      <c r="I228" s="336"/>
      <c r="J228" s="336"/>
      <c r="K228" s="336"/>
      <c r="L228" s="336"/>
      <c r="M228" s="336"/>
      <c r="N228" s="336"/>
      <c r="O228" s="336"/>
      <c r="P228" s="336"/>
      <c r="Q228" s="336"/>
      <c r="R228" s="336"/>
      <c r="S228" s="336"/>
      <c r="T228" s="336"/>
      <c r="U228" s="336"/>
      <c r="V228" s="336"/>
      <c r="W228" s="336"/>
      <c r="X228" s="336"/>
      <c r="Y228" s="336"/>
      <c r="Z228" s="336"/>
    </row>
    <row r="229">
      <c r="A229" s="342"/>
      <c r="B229" s="336"/>
      <c r="C229" s="343"/>
      <c r="D229" s="336"/>
      <c r="E229" s="336"/>
      <c r="F229" s="336"/>
      <c r="G229" s="336"/>
      <c r="H229" s="336"/>
      <c r="I229" s="336"/>
      <c r="J229" s="336"/>
      <c r="K229" s="336"/>
      <c r="L229" s="336"/>
      <c r="M229" s="336"/>
      <c r="N229" s="336"/>
      <c r="O229" s="336"/>
      <c r="P229" s="336"/>
      <c r="Q229" s="336"/>
      <c r="R229" s="336"/>
      <c r="S229" s="336"/>
      <c r="T229" s="336"/>
      <c r="U229" s="336"/>
      <c r="V229" s="336"/>
      <c r="W229" s="336"/>
      <c r="X229" s="336"/>
      <c r="Y229" s="336"/>
      <c r="Z229" s="336"/>
    </row>
    <row r="230">
      <c r="A230" s="342"/>
      <c r="B230" s="336"/>
      <c r="C230" s="343"/>
      <c r="D230" s="336"/>
      <c r="E230" s="336"/>
      <c r="F230" s="336"/>
      <c r="G230" s="336"/>
      <c r="H230" s="336"/>
      <c r="I230" s="336"/>
      <c r="J230" s="336"/>
      <c r="K230" s="336"/>
      <c r="L230" s="336"/>
      <c r="M230" s="336"/>
      <c r="N230" s="336"/>
      <c r="O230" s="336"/>
      <c r="P230" s="336"/>
      <c r="Q230" s="336"/>
      <c r="R230" s="336"/>
      <c r="S230" s="336"/>
      <c r="T230" s="336"/>
      <c r="U230" s="336"/>
      <c r="V230" s="336"/>
      <c r="W230" s="336"/>
      <c r="X230" s="336"/>
      <c r="Y230" s="336"/>
      <c r="Z230" s="336"/>
    </row>
    <row r="231">
      <c r="A231" s="342"/>
      <c r="B231" s="336"/>
      <c r="C231" s="343"/>
      <c r="D231" s="336"/>
      <c r="E231" s="336"/>
      <c r="F231" s="336"/>
      <c r="G231" s="336"/>
      <c r="H231" s="336"/>
      <c r="I231" s="336"/>
      <c r="J231" s="336"/>
      <c r="K231" s="336"/>
      <c r="L231" s="336"/>
      <c r="M231" s="336"/>
      <c r="N231" s="336"/>
      <c r="O231" s="336"/>
      <c r="P231" s="336"/>
      <c r="Q231" s="336"/>
      <c r="R231" s="336"/>
      <c r="S231" s="336"/>
      <c r="T231" s="336"/>
      <c r="U231" s="336"/>
      <c r="V231" s="336"/>
      <c r="W231" s="336"/>
      <c r="X231" s="336"/>
      <c r="Y231" s="336"/>
      <c r="Z231" s="336"/>
    </row>
    <row r="232">
      <c r="A232" s="342"/>
      <c r="B232" s="336"/>
      <c r="C232" s="343"/>
      <c r="D232" s="336"/>
      <c r="E232" s="336"/>
      <c r="F232" s="336"/>
      <c r="G232" s="336"/>
      <c r="H232" s="336"/>
      <c r="I232" s="336"/>
      <c r="J232" s="336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6"/>
      <c r="V232" s="336"/>
      <c r="W232" s="336"/>
      <c r="X232" s="336"/>
      <c r="Y232" s="336"/>
      <c r="Z232" s="336"/>
    </row>
    <row r="233">
      <c r="A233" s="342"/>
      <c r="B233" s="336"/>
      <c r="C233" s="343"/>
      <c r="D233" s="336"/>
      <c r="E233" s="336"/>
      <c r="F233" s="336"/>
      <c r="G233" s="336"/>
      <c r="H233" s="336"/>
      <c r="I233" s="336"/>
      <c r="J233" s="336"/>
      <c r="K233" s="336"/>
      <c r="L233" s="336"/>
      <c r="M233" s="336"/>
      <c r="N233" s="336"/>
      <c r="O233" s="336"/>
      <c r="P233" s="336"/>
      <c r="Q233" s="336"/>
      <c r="R233" s="336"/>
      <c r="S233" s="336"/>
      <c r="T233" s="336"/>
      <c r="U233" s="336"/>
      <c r="V233" s="336"/>
      <c r="W233" s="336"/>
      <c r="X233" s="336"/>
      <c r="Y233" s="336"/>
      <c r="Z233" s="336"/>
    </row>
    <row r="234">
      <c r="A234" s="342"/>
      <c r="B234" s="336"/>
      <c r="C234" s="343"/>
      <c r="D234" s="336"/>
      <c r="E234" s="336"/>
      <c r="F234" s="336"/>
      <c r="G234" s="336"/>
      <c r="H234" s="336"/>
      <c r="I234" s="336"/>
      <c r="J234" s="336"/>
      <c r="K234" s="336"/>
      <c r="L234" s="336"/>
      <c r="M234" s="336"/>
      <c r="N234" s="336"/>
      <c r="O234" s="336"/>
      <c r="P234" s="336"/>
      <c r="Q234" s="336"/>
      <c r="R234" s="336"/>
      <c r="S234" s="336"/>
      <c r="T234" s="336"/>
      <c r="U234" s="336"/>
      <c r="V234" s="336"/>
      <c r="W234" s="336"/>
      <c r="X234" s="336"/>
      <c r="Y234" s="336"/>
      <c r="Z234" s="336"/>
    </row>
    <row r="235">
      <c r="A235" s="342"/>
      <c r="B235" s="336"/>
      <c r="C235" s="343"/>
      <c r="D235" s="336"/>
      <c r="E235" s="336"/>
      <c r="F235" s="336"/>
      <c r="G235" s="336"/>
      <c r="H235" s="336"/>
      <c r="I235" s="336"/>
      <c r="J235" s="336"/>
      <c r="K235" s="336"/>
      <c r="L235" s="336"/>
      <c r="M235" s="336"/>
      <c r="N235" s="336"/>
      <c r="O235" s="336"/>
      <c r="P235" s="336"/>
      <c r="Q235" s="336"/>
      <c r="R235" s="336"/>
      <c r="S235" s="336"/>
      <c r="T235" s="336"/>
      <c r="U235" s="336"/>
      <c r="V235" s="336"/>
      <c r="W235" s="336"/>
      <c r="X235" s="336"/>
      <c r="Y235" s="336"/>
      <c r="Z235" s="336"/>
    </row>
    <row r="236">
      <c r="A236" s="342"/>
      <c r="B236" s="336"/>
      <c r="C236" s="343"/>
      <c r="D236" s="336"/>
      <c r="E236" s="336"/>
      <c r="F236" s="336"/>
      <c r="G236" s="336"/>
      <c r="H236" s="336"/>
      <c r="I236" s="336"/>
      <c r="J236" s="336"/>
      <c r="K236" s="336"/>
      <c r="L236" s="336"/>
      <c r="M236" s="336"/>
      <c r="N236" s="336"/>
      <c r="O236" s="336"/>
      <c r="P236" s="336"/>
      <c r="Q236" s="336"/>
      <c r="R236" s="336"/>
      <c r="S236" s="336"/>
      <c r="T236" s="336"/>
      <c r="U236" s="336"/>
      <c r="V236" s="336"/>
      <c r="W236" s="336"/>
      <c r="X236" s="336"/>
      <c r="Y236" s="336"/>
      <c r="Z236" s="336"/>
    </row>
    <row r="237">
      <c r="A237" s="342"/>
      <c r="B237" s="336"/>
      <c r="C237" s="343"/>
      <c r="D237" s="336"/>
      <c r="E237" s="336"/>
      <c r="F237" s="336"/>
      <c r="G237" s="336"/>
      <c r="H237" s="336"/>
      <c r="I237" s="336"/>
      <c r="J237" s="336"/>
      <c r="K237" s="336"/>
      <c r="L237" s="336"/>
      <c r="M237" s="336"/>
      <c r="N237" s="336"/>
      <c r="O237" s="336"/>
      <c r="P237" s="336"/>
      <c r="Q237" s="336"/>
      <c r="R237" s="336"/>
      <c r="S237" s="336"/>
      <c r="T237" s="336"/>
      <c r="U237" s="336"/>
      <c r="V237" s="336"/>
      <c r="W237" s="336"/>
      <c r="X237" s="336"/>
      <c r="Y237" s="336"/>
      <c r="Z237" s="336"/>
    </row>
    <row r="238">
      <c r="A238" s="342"/>
      <c r="B238" s="336"/>
      <c r="C238" s="343"/>
      <c r="D238" s="336"/>
      <c r="E238" s="336"/>
      <c r="F238" s="336"/>
      <c r="G238" s="336"/>
      <c r="H238" s="336"/>
      <c r="I238" s="336"/>
      <c r="J238" s="336"/>
      <c r="K238" s="336"/>
      <c r="L238" s="336"/>
      <c r="M238" s="336"/>
      <c r="N238" s="336"/>
      <c r="O238" s="336"/>
      <c r="P238" s="336"/>
      <c r="Q238" s="336"/>
      <c r="R238" s="336"/>
      <c r="S238" s="336"/>
      <c r="T238" s="336"/>
      <c r="U238" s="336"/>
      <c r="V238" s="336"/>
      <c r="W238" s="336"/>
      <c r="X238" s="336"/>
      <c r="Y238" s="336"/>
      <c r="Z238" s="336"/>
    </row>
    <row r="239">
      <c r="A239" s="342"/>
      <c r="B239" s="336"/>
      <c r="C239" s="343"/>
      <c r="D239" s="336"/>
      <c r="E239" s="336"/>
      <c r="F239" s="336"/>
      <c r="G239" s="336"/>
      <c r="H239" s="336"/>
      <c r="I239" s="336"/>
      <c r="J239" s="336"/>
      <c r="K239" s="336"/>
      <c r="L239" s="336"/>
      <c r="M239" s="336"/>
      <c r="N239" s="336"/>
      <c r="O239" s="336"/>
      <c r="P239" s="336"/>
      <c r="Q239" s="336"/>
      <c r="R239" s="336"/>
      <c r="S239" s="336"/>
      <c r="T239" s="336"/>
      <c r="U239" s="336"/>
      <c r="V239" s="336"/>
      <c r="W239" s="336"/>
      <c r="X239" s="336"/>
      <c r="Y239" s="336"/>
      <c r="Z239" s="336"/>
    </row>
    <row r="240">
      <c r="A240" s="342"/>
      <c r="B240" s="336"/>
      <c r="C240" s="343"/>
      <c r="D240" s="336"/>
      <c r="E240" s="336"/>
      <c r="F240" s="336"/>
      <c r="G240" s="336"/>
      <c r="H240" s="336"/>
      <c r="I240" s="336"/>
      <c r="J240" s="336"/>
      <c r="K240" s="336"/>
      <c r="L240" s="336"/>
      <c r="M240" s="336"/>
      <c r="N240" s="336"/>
      <c r="O240" s="336"/>
      <c r="P240" s="336"/>
      <c r="Q240" s="336"/>
      <c r="R240" s="336"/>
      <c r="S240" s="336"/>
      <c r="T240" s="336"/>
      <c r="U240" s="336"/>
      <c r="V240" s="336"/>
      <c r="W240" s="336"/>
      <c r="X240" s="336"/>
      <c r="Y240" s="336"/>
      <c r="Z240" s="336"/>
    </row>
    <row r="241">
      <c r="A241" s="342"/>
      <c r="B241" s="336"/>
      <c r="C241" s="343"/>
      <c r="D241" s="336"/>
      <c r="E241" s="336"/>
      <c r="F241" s="336"/>
      <c r="G241" s="336"/>
      <c r="H241" s="336"/>
      <c r="I241" s="336"/>
      <c r="J241" s="336"/>
      <c r="K241" s="336"/>
      <c r="L241" s="336"/>
      <c r="M241" s="336"/>
      <c r="N241" s="336"/>
      <c r="O241" s="336"/>
      <c r="P241" s="336"/>
      <c r="Q241" s="336"/>
      <c r="R241" s="336"/>
      <c r="S241" s="336"/>
      <c r="T241" s="336"/>
      <c r="U241" s="336"/>
      <c r="V241" s="336"/>
      <c r="W241" s="336"/>
      <c r="X241" s="336"/>
      <c r="Y241" s="336"/>
      <c r="Z241" s="336"/>
    </row>
    <row r="242">
      <c r="A242" s="342"/>
      <c r="B242" s="336"/>
      <c r="C242" s="343"/>
      <c r="D242" s="336"/>
      <c r="E242" s="336"/>
      <c r="F242" s="336"/>
      <c r="G242" s="336"/>
      <c r="H242" s="336"/>
      <c r="I242" s="336"/>
      <c r="J242" s="336"/>
      <c r="K242" s="336"/>
      <c r="L242" s="336"/>
      <c r="M242" s="336"/>
      <c r="N242" s="336"/>
      <c r="O242" s="336"/>
      <c r="P242" s="336"/>
      <c r="Q242" s="336"/>
      <c r="R242" s="336"/>
      <c r="S242" s="336"/>
      <c r="T242" s="336"/>
      <c r="U242" s="336"/>
      <c r="V242" s="336"/>
      <c r="W242" s="336"/>
      <c r="X242" s="336"/>
      <c r="Y242" s="336"/>
      <c r="Z242" s="336"/>
    </row>
    <row r="243">
      <c r="A243" s="342"/>
      <c r="B243" s="336"/>
      <c r="C243" s="343"/>
      <c r="D243" s="336"/>
      <c r="E243" s="336"/>
      <c r="F243" s="336"/>
      <c r="G243" s="336"/>
      <c r="H243" s="336"/>
      <c r="I243" s="336"/>
      <c r="J243" s="336"/>
      <c r="K243" s="336"/>
      <c r="L243" s="336"/>
      <c r="M243" s="336"/>
      <c r="N243" s="336"/>
      <c r="O243" s="336"/>
      <c r="P243" s="336"/>
      <c r="Q243" s="336"/>
      <c r="R243" s="336"/>
      <c r="S243" s="336"/>
      <c r="T243" s="336"/>
      <c r="U243" s="336"/>
      <c r="V243" s="336"/>
      <c r="W243" s="336"/>
      <c r="X243" s="336"/>
      <c r="Y243" s="336"/>
      <c r="Z243" s="336"/>
    </row>
    <row r="244">
      <c r="A244" s="342"/>
      <c r="B244" s="336"/>
      <c r="C244" s="343"/>
      <c r="D244" s="336"/>
      <c r="E244" s="336"/>
      <c r="F244" s="336"/>
      <c r="G244" s="336"/>
      <c r="H244" s="336"/>
      <c r="I244" s="336"/>
      <c r="J244" s="336"/>
      <c r="K244" s="336"/>
      <c r="L244" s="336"/>
      <c r="M244" s="336"/>
      <c r="N244" s="336"/>
      <c r="O244" s="336"/>
      <c r="P244" s="336"/>
      <c r="Q244" s="336"/>
      <c r="R244" s="336"/>
      <c r="S244" s="336"/>
      <c r="T244" s="336"/>
      <c r="U244" s="336"/>
      <c r="V244" s="336"/>
      <c r="W244" s="336"/>
      <c r="X244" s="336"/>
      <c r="Y244" s="336"/>
      <c r="Z244" s="336"/>
    </row>
    <row r="245">
      <c r="A245" s="342"/>
      <c r="B245" s="336"/>
      <c r="C245" s="343"/>
      <c r="D245" s="336"/>
      <c r="E245" s="336"/>
      <c r="F245" s="336"/>
      <c r="G245" s="336"/>
      <c r="H245" s="336"/>
      <c r="I245" s="336"/>
      <c r="J245" s="336"/>
      <c r="K245" s="336"/>
      <c r="L245" s="336"/>
      <c r="M245" s="336"/>
      <c r="N245" s="336"/>
      <c r="O245" s="336"/>
      <c r="P245" s="336"/>
      <c r="Q245" s="336"/>
      <c r="R245" s="336"/>
      <c r="S245" s="336"/>
      <c r="T245" s="336"/>
      <c r="U245" s="336"/>
      <c r="V245" s="336"/>
      <c r="W245" s="336"/>
      <c r="X245" s="336"/>
      <c r="Y245" s="336"/>
      <c r="Z245" s="336"/>
    </row>
    <row r="246">
      <c r="A246" s="342"/>
      <c r="B246" s="336"/>
      <c r="C246" s="343"/>
      <c r="D246" s="336"/>
      <c r="E246" s="336"/>
      <c r="F246" s="336"/>
      <c r="G246" s="336"/>
      <c r="H246" s="336"/>
      <c r="I246" s="336"/>
      <c r="J246" s="336"/>
      <c r="K246" s="336"/>
      <c r="L246" s="336"/>
      <c r="M246" s="336"/>
      <c r="N246" s="336"/>
      <c r="O246" s="336"/>
      <c r="P246" s="336"/>
      <c r="Q246" s="336"/>
      <c r="R246" s="336"/>
      <c r="S246" s="336"/>
      <c r="T246" s="336"/>
      <c r="U246" s="336"/>
      <c r="V246" s="336"/>
      <c r="W246" s="336"/>
      <c r="X246" s="336"/>
      <c r="Y246" s="336"/>
      <c r="Z246" s="336"/>
    </row>
    <row r="247">
      <c r="A247" s="342"/>
      <c r="B247" s="336"/>
      <c r="C247" s="343"/>
      <c r="D247" s="336"/>
      <c r="E247" s="336"/>
      <c r="F247" s="336"/>
      <c r="G247" s="336"/>
      <c r="H247" s="336"/>
      <c r="I247" s="336"/>
      <c r="J247" s="336"/>
      <c r="K247" s="336"/>
      <c r="L247" s="336"/>
      <c r="M247" s="336"/>
      <c r="N247" s="336"/>
      <c r="O247" s="336"/>
      <c r="P247" s="336"/>
      <c r="Q247" s="336"/>
      <c r="R247" s="336"/>
      <c r="S247" s="336"/>
      <c r="T247" s="336"/>
      <c r="U247" s="336"/>
      <c r="V247" s="336"/>
      <c r="W247" s="336"/>
      <c r="X247" s="336"/>
      <c r="Y247" s="336"/>
      <c r="Z247" s="336"/>
    </row>
    <row r="248">
      <c r="A248" s="342"/>
      <c r="B248" s="336"/>
      <c r="C248" s="343"/>
      <c r="D248" s="336"/>
      <c r="E248" s="336"/>
      <c r="F248" s="336"/>
      <c r="G248" s="336"/>
      <c r="H248" s="336"/>
      <c r="I248" s="336"/>
      <c r="J248" s="336"/>
      <c r="K248" s="336"/>
      <c r="L248" s="336"/>
      <c r="M248" s="336"/>
      <c r="N248" s="336"/>
      <c r="O248" s="336"/>
      <c r="P248" s="336"/>
      <c r="Q248" s="336"/>
      <c r="R248" s="336"/>
      <c r="S248" s="336"/>
      <c r="T248" s="336"/>
      <c r="U248" s="336"/>
      <c r="V248" s="336"/>
      <c r="W248" s="336"/>
      <c r="X248" s="336"/>
      <c r="Y248" s="336"/>
      <c r="Z248" s="336"/>
    </row>
    <row r="249">
      <c r="A249" s="342"/>
      <c r="B249" s="336"/>
      <c r="C249" s="343"/>
      <c r="D249" s="336"/>
      <c r="E249" s="336"/>
      <c r="F249" s="336"/>
      <c r="G249" s="336"/>
      <c r="H249" s="336"/>
      <c r="I249" s="336"/>
      <c r="J249" s="336"/>
      <c r="K249" s="336"/>
      <c r="L249" s="336"/>
      <c r="M249" s="336"/>
      <c r="N249" s="336"/>
      <c r="O249" s="336"/>
      <c r="P249" s="336"/>
      <c r="Q249" s="336"/>
      <c r="R249" s="336"/>
      <c r="S249" s="336"/>
      <c r="T249" s="336"/>
      <c r="U249" s="336"/>
      <c r="V249" s="336"/>
      <c r="W249" s="336"/>
      <c r="X249" s="336"/>
      <c r="Y249" s="336"/>
      <c r="Z249" s="336"/>
    </row>
    <row r="250">
      <c r="A250" s="342"/>
      <c r="B250" s="336"/>
      <c r="C250" s="343"/>
      <c r="D250" s="336"/>
      <c r="E250" s="336"/>
      <c r="F250" s="336"/>
      <c r="G250" s="336"/>
      <c r="H250" s="336"/>
      <c r="I250" s="336"/>
      <c r="J250" s="336"/>
      <c r="K250" s="336"/>
      <c r="L250" s="336"/>
      <c r="M250" s="336"/>
      <c r="N250" s="336"/>
      <c r="O250" s="336"/>
      <c r="P250" s="336"/>
      <c r="Q250" s="336"/>
      <c r="R250" s="336"/>
      <c r="S250" s="336"/>
      <c r="T250" s="336"/>
      <c r="U250" s="336"/>
      <c r="V250" s="336"/>
      <c r="W250" s="336"/>
      <c r="X250" s="336"/>
      <c r="Y250" s="336"/>
      <c r="Z250" s="336"/>
    </row>
    <row r="251">
      <c r="A251" s="342"/>
      <c r="B251" s="336"/>
      <c r="C251" s="343"/>
      <c r="D251" s="336"/>
      <c r="E251" s="336"/>
      <c r="F251" s="336"/>
      <c r="G251" s="336"/>
      <c r="H251" s="336"/>
      <c r="I251" s="336"/>
      <c r="J251" s="336"/>
      <c r="K251" s="336"/>
      <c r="L251" s="336"/>
      <c r="M251" s="336"/>
      <c r="N251" s="336"/>
      <c r="O251" s="336"/>
      <c r="P251" s="336"/>
      <c r="Q251" s="336"/>
      <c r="R251" s="336"/>
      <c r="S251" s="336"/>
      <c r="T251" s="336"/>
      <c r="U251" s="336"/>
      <c r="V251" s="336"/>
      <c r="W251" s="336"/>
      <c r="X251" s="336"/>
      <c r="Y251" s="336"/>
      <c r="Z251" s="336"/>
    </row>
    <row r="252">
      <c r="A252" s="342"/>
      <c r="B252" s="336"/>
      <c r="C252" s="343"/>
      <c r="D252" s="336"/>
      <c r="E252" s="336"/>
      <c r="F252" s="336"/>
      <c r="G252" s="336"/>
      <c r="H252" s="336"/>
      <c r="I252" s="336"/>
      <c r="J252" s="336"/>
      <c r="K252" s="336"/>
      <c r="L252" s="336"/>
      <c r="M252" s="336"/>
      <c r="N252" s="336"/>
      <c r="O252" s="336"/>
      <c r="P252" s="336"/>
      <c r="Q252" s="336"/>
      <c r="R252" s="336"/>
      <c r="S252" s="336"/>
      <c r="T252" s="336"/>
      <c r="U252" s="336"/>
      <c r="V252" s="336"/>
      <c r="W252" s="336"/>
      <c r="X252" s="336"/>
      <c r="Y252" s="336"/>
      <c r="Z252" s="336"/>
    </row>
    <row r="253">
      <c r="A253" s="342"/>
      <c r="B253" s="336"/>
      <c r="C253" s="343"/>
      <c r="D253" s="336"/>
      <c r="E253" s="336"/>
      <c r="F253" s="336"/>
      <c r="G253" s="336"/>
      <c r="H253" s="336"/>
      <c r="I253" s="336"/>
      <c r="J253" s="336"/>
      <c r="K253" s="336"/>
      <c r="L253" s="336"/>
      <c r="M253" s="336"/>
      <c r="N253" s="336"/>
      <c r="O253" s="336"/>
      <c r="P253" s="336"/>
      <c r="Q253" s="336"/>
      <c r="R253" s="336"/>
      <c r="S253" s="336"/>
      <c r="T253" s="336"/>
      <c r="U253" s="336"/>
      <c r="V253" s="336"/>
      <c r="W253" s="336"/>
      <c r="X253" s="336"/>
      <c r="Y253" s="336"/>
      <c r="Z253" s="336"/>
    </row>
    <row r="254">
      <c r="A254" s="342"/>
      <c r="B254" s="336"/>
      <c r="C254" s="343"/>
      <c r="D254" s="336"/>
      <c r="E254" s="336"/>
      <c r="F254" s="336"/>
      <c r="G254" s="336"/>
      <c r="H254" s="336"/>
      <c r="I254" s="336"/>
      <c r="J254" s="336"/>
      <c r="K254" s="336"/>
      <c r="L254" s="336"/>
      <c r="M254" s="336"/>
      <c r="N254" s="336"/>
      <c r="O254" s="336"/>
      <c r="P254" s="336"/>
      <c r="Q254" s="336"/>
      <c r="R254" s="336"/>
      <c r="S254" s="336"/>
      <c r="T254" s="336"/>
      <c r="U254" s="336"/>
      <c r="V254" s="336"/>
      <c r="W254" s="336"/>
      <c r="X254" s="336"/>
      <c r="Y254" s="336"/>
      <c r="Z254" s="336"/>
    </row>
    <row r="255">
      <c r="A255" s="342"/>
      <c r="B255" s="336"/>
      <c r="C255" s="343"/>
      <c r="D255" s="336"/>
      <c r="E255" s="336"/>
      <c r="F255" s="336"/>
      <c r="G255" s="336"/>
      <c r="H255" s="336"/>
      <c r="I255" s="336"/>
      <c r="J255" s="336"/>
      <c r="K255" s="336"/>
      <c r="L255" s="336"/>
      <c r="M255" s="336"/>
      <c r="N255" s="336"/>
      <c r="O255" s="336"/>
      <c r="P255" s="336"/>
      <c r="Q255" s="336"/>
      <c r="R255" s="336"/>
      <c r="S255" s="336"/>
      <c r="T255" s="336"/>
      <c r="U255" s="336"/>
      <c r="V255" s="336"/>
      <c r="W255" s="336"/>
      <c r="X255" s="336"/>
      <c r="Y255" s="336"/>
      <c r="Z255" s="336"/>
    </row>
    <row r="256">
      <c r="A256" s="342"/>
      <c r="B256" s="336"/>
      <c r="C256" s="343"/>
      <c r="D256" s="336"/>
      <c r="E256" s="336"/>
      <c r="F256" s="336"/>
      <c r="G256" s="336"/>
      <c r="H256" s="336"/>
      <c r="I256" s="336"/>
      <c r="J256" s="336"/>
      <c r="K256" s="336"/>
      <c r="L256" s="336"/>
      <c r="M256" s="336"/>
      <c r="N256" s="336"/>
      <c r="O256" s="336"/>
      <c r="P256" s="336"/>
      <c r="Q256" s="336"/>
      <c r="R256" s="336"/>
      <c r="S256" s="336"/>
      <c r="T256" s="336"/>
      <c r="U256" s="336"/>
      <c r="V256" s="336"/>
      <c r="W256" s="336"/>
      <c r="X256" s="336"/>
      <c r="Y256" s="336"/>
      <c r="Z256" s="336"/>
    </row>
    <row r="257">
      <c r="A257" s="342"/>
      <c r="B257" s="336"/>
      <c r="C257" s="343"/>
      <c r="D257" s="336"/>
      <c r="E257" s="336"/>
      <c r="F257" s="336"/>
      <c r="G257" s="336"/>
      <c r="H257" s="336"/>
      <c r="I257" s="336"/>
      <c r="J257" s="336"/>
      <c r="K257" s="336"/>
      <c r="L257" s="336"/>
      <c r="M257" s="336"/>
      <c r="N257" s="336"/>
      <c r="O257" s="336"/>
      <c r="P257" s="336"/>
      <c r="Q257" s="336"/>
      <c r="R257" s="336"/>
      <c r="S257" s="336"/>
      <c r="T257" s="336"/>
      <c r="U257" s="336"/>
      <c r="V257" s="336"/>
      <c r="W257" s="336"/>
      <c r="X257" s="336"/>
      <c r="Y257" s="336"/>
      <c r="Z257" s="336"/>
    </row>
    <row r="258">
      <c r="A258" s="342"/>
      <c r="B258" s="336"/>
      <c r="C258" s="343"/>
      <c r="D258" s="336"/>
      <c r="E258" s="336"/>
      <c r="F258" s="336"/>
      <c r="G258" s="336"/>
      <c r="H258" s="336"/>
      <c r="I258" s="336"/>
      <c r="J258" s="336"/>
      <c r="K258" s="336"/>
      <c r="L258" s="336"/>
      <c r="M258" s="336"/>
      <c r="N258" s="336"/>
      <c r="O258" s="336"/>
      <c r="P258" s="336"/>
      <c r="Q258" s="336"/>
      <c r="R258" s="336"/>
      <c r="S258" s="336"/>
      <c r="T258" s="336"/>
      <c r="U258" s="336"/>
      <c r="V258" s="336"/>
      <c r="W258" s="336"/>
      <c r="X258" s="336"/>
      <c r="Y258" s="336"/>
      <c r="Z258" s="336"/>
    </row>
    <row r="259">
      <c r="A259" s="342"/>
      <c r="B259" s="336"/>
      <c r="C259" s="343"/>
      <c r="D259" s="336"/>
      <c r="E259" s="336"/>
      <c r="F259" s="336"/>
      <c r="G259" s="336"/>
      <c r="H259" s="336"/>
      <c r="I259" s="336"/>
      <c r="J259" s="336"/>
      <c r="K259" s="336"/>
      <c r="L259" s="336"/>
      <c r="M259" s="336"/>
      <c r="N259" s="336"/>
      <c r="O259" s="336"/>
      <c r="P259" s="336"/>
      <c r="Q259" s="336"/>
      <c r="R259" s="336"/>
      <c r="S259" s="336"/>
      <c r="T259" s="336"/>
      <c r="U259" s="336"/>
      <c r="V259" s="336"/>
      <c r="W259" s="336"/>
      <c r="X259" s="336"/>
      <c r="Y259" s="336"/>
      <c r="Z259" s="336"/>
    </row>
    <row r="260">
      <c r="A260" s="342"/>
      <c r="B260" s="336"/>
      <c r="C260" s="343"/>
      <c r="D260" s="336"/>
      <c r="E260" s="336"/>
      <c r="F260" s="336"/>
      <c r="G260" s="336"/>
      <c r="H260" s="336"/>
      <c r="I260" s="336"/>
      <c r="J260" s="336"/>
      <c r="K260" s="336"/>
      <c r="L260" s="336"/>
      <c r="M260" s="336"/>
      <c r="N260" s="336"/>
      <c r="O260" s="336"/>
      <c r="P260" s="336"/>
      <c r="Q260" s="336"/>
      <c r="R260" s="336"/>
      <c r="S260" s="336"/>
      <c r="T260" s="336"/>
      <c r="U260" s="336"/>
      <c r="V260" s="336"/>
      <c r="W260" s="336"/>
      <c r="X260" s="336"/>
      <c r="Y260" s="336"/>
      <c r="Z260" s="336"/>
    </row>
    <row r="261">
      <c r="A261" s="342"/>
      <c r="B261" s="336"/>
      <c r="C261" s="343"/>
      <c r="D261" s="336"/>
      <c r="E261" s="336"/>
      <c r="F261" s="336"/>
      <c r="G261" s="336"/>
      <c r="H261" s="336"/>
      <c r="I261" s="336"/>
      <c r="J261" s="336"/>
      <c r="K261" s="336"/>
      <c r="L261" s="336"/>
      <c r="M261" s="336"/>
      <c r="N261" s="336"/>
      <c r="O261" s="336"/>
      <c r="P261" s="336"/>
      <c r="Q261" s="336"/>
      <c r="R261" s="336"/>
      <c r="S261" s="336"/>
      <c r="T261" s="336"/>
      <c r="U261" s="336"/>
      <c r="V261" s="336"/>
      <c r="W261" s="336"/>
      <c r="X261" s="336"/>
      <c r="Y261" s="336"/>
      <c r="Z261" s="336"/>
    </row>
    <row r="262">
      <c r="A262" s="342"/>
      <c r="B262" s="336"/>
      <c r="C262" s="343"/>
      <c r="D262" s="336"/>
      <c r="E262" s="336"/>
      <c r="F262" s="336"/>
      <c r="G262" s="336"/>
      <c r="H262" s="336"/>
      <c r="I262" s="336"/>
      <c r="J262" s="336"/>
      <c r="K262" s="336"/>
      <c r="L262" s="336"/>
      <c r="M262" s="336"/>
      <c r="N262" s="336"/>
      <c r="O262" s="336"/>
      <c r="P262" s="336"/>
      <c r="Q262" s="336"/>
      <c r="R262" s="336"/>
      <c r="S262" s="336"/>
      <c r="T262" s="336"/>
      <c r="U262" s="336"/>
      <c r="V262" s="336"/>
      <c r="W262" s="336"/>
      <c r="X262" s="336"/>
      <c r="Y262" s="336"/>
      <c r="Z262" s="336"/>
    </row>
    <row r="263">
      <c r="A263" s="342"/>
      <c r="B263" s="336"/>
      <c r="C263" s="343"/>
      <c r="D263" s="336"/>
      <c r="E263" s="336"/>
      <c r="F263" s="336"/>
      <c r="G263" s="336"/>
      <c r="H263" s="336"/>
      <c r="I263" s="336"/>
      <c r="J263" s="336"/>
      <c r="K263" s="336"/>
      <c r="L263" s="336"/>
      <c r="M263" s="336"/>
      <c r="N263" s="336"/>
      <c r="O263" s="336"/>
      <c r="P263" s="336"/>
      <c r="Q263" s="336"/>
      <c r="R263" s="336"/>
      <c r="S263" s="336"/>
      <c r="T263" s="336"/>
      <c r="U263" s="336"/>
      <c r="V263" s="336"/>
      <c r="W263" s="336"/>
      <c r="X263" s="336"/>
      <c r="Y263" s="336"/>
      <c r="Z263" s="336"/>
    </row>
    <row r="264">
      <c r="A264" s="342"/>
      <c r="B264" s="336"/>
      <c r="C264" s="343"/>
      <c r="D264" s="336"/>
      <c r="E264" s="336"/>
      <c r="F264" s="336"/>
      <c r="G264" s="336"/>
      <c r="H264" s="336"/>
      <c r="I264" s="336"/>
      <c r="J264" s="336"/>
      <c r="K264" s="336"/>
      <c r="L264" s="336"/>
      <c r="M264" s="336"/>
      <c r="N264" s="336"/>
      <c r="O264" s="336"/>
      <c r="P264" s="336"/>
      <c r="Q264" s="336"/>
      <c r="R264" s="336"/>
      <c r="S264" s="336"/>
      <c r="T264" s="336"/>
      <c r="U264" s="336"/>
      <c r="V264" s="336"/>
      <c r="W264" s="336"/>
      <c r="X264" s="336"/>
      <c r="Y264" s="336"/>
      <c r="Z264" s="336"/>
    </row>
    <row r="265">
      <c r="A265" s="342"/>
      <c r="B265" s="336"/>
      <c r="C265" s="343"/>
      <c r="D265" s="336"/>
      <c r="E265" s="336"/>
      <c r="F265" s="336"/>
      <c r="G265" s="336"/>
      <c r="H265" s="336"/>
      <c r="I265" s="336"/>
      <c r="J265" s="336"/>
      <c r="K265" s="336"/>
      <c r="L265" s="336"/>
      <c r="M265" s="336"/>
      <c r="N265" s="336"/>
      <c r="O265" s="336"/>
      <c r="P265" s="336"/>
      <c r="Q265" s="336"/>
      <c r="R265" s="336"/>
      <c r="S265" s="336"/>
      <c r="T265" s="336"/>
      <c r="U265" s="336"/>
      <c r="V265" s="336"/>
      <c r="W265" s="336"/>
      <c r="X265" s="336"/>
      <c r="Y265" s="336"/>
      <c r="Z265" s="336"/>
    </row>
    <row r="266">
      <c r="A266" s="342"/>
      <c r="B266" s="336"/>
      <c r="C266" s="343"/>
      <c r="D266" s="336"/>
      <c r="E266" s="336"/>
      <c r="F266" s="336"/>
      <c r="G266" s="336"/>
      <c r="H266" s="336"/>
      <c r="I266" s="336"/>
      <c r="J266" s="336"/>
      <c r="K266" s="336"/>
      <c r="L266" s="336"/>
      <c r="M266" s="336"/>
      <c r="N266" s="336"/>
      <c r="O266" s="336"/>
      <c r="P266" s="336"/>
      <c r="Q266" s="336"/>
      <c r="R266" s="336"/>
      <c r="S266" s="336"/>
      <c r="T266" s="336"/>
      <c r="U266" s="336"/>
      <c r="V266" s="336"/>
      <c r="W266" s="336"/>
      <c r="X266" s="336"/>
      <c r="Y266" s="336"/>
      <c r="Z266" s="336"/>
    </row>
    <row r="267">
      <c r="A267" s="342"/>
      <c r="B267" s="336"/>
      <c r="C267" s="343"/>
      <c r="D267" s="336"/>
      <c r="E267" s="336"/>
      <c r="F267" s="336"/>
      <c r="G267" s="336"/>
      <c r="H267" s="336"/>
      <c r="I267" s="336"/>
      <c r="J267" s="336"/>
      <c r="K267" s="336"/>
      <c r="L267" s="336"/>
      <c r="M267" s="336"/>
      <c r="N267" s="336"/>
      <c r="O267" s="336"/>
      <c r="P267" s="336"/>
      <c r="Q267" s="336"/>
      <c r="R267" s="336"/>
      <c r="S267" s="336"/>
      <c r="T267" s="336"/>
      <c r="U267" s="336"/>
      <c r="V267" s="336"/>
      <c r="W267" s="336"/>
      <c r="X267" s="336"/>
      <c r="Y267" s="336"/>
      <c r="Z267" s="336"/>
    </row>
    <row r="268">
      <c r="A268" s="342"/>
      <c r="B268" s="336"/>
      <c r="C268" s="343"/>
      <c r="D268" s="336"/>
      <c r="E268" s="336"/>
      <c r="F268" s="336"/>
      <c r="G268" s="336"/>
      <c r="H268" s="336"/>
      <c r="I268" s="336"/>
      <c r="J268" s="336"/>
      <c r="K268" s="336"/>
      <c r="L268" s="336"/>
      <c r="M268" s="336"/>
      <c r="N268" s="336"/>
      <c r="O268" s="336"/>
      <c r="P268" s="336"/>
      <c r="Q268" s="336"/>
      <c r="R268" s="336"/>
      <c r="S268" s="336"/>
      <c r="T268" s="336"/>
      <c r="U268" s="336"/>
      <c r="V268" s="336"/>
      <c r="W268" s="336"/>
      <c r="X268" s="336"/>
      <c r="Y268" s="336"/>
      <c r="Z268" s="336"/>
    </row>
    <row r="269">
      <c r="A269" s="342"/>
      <c r="B269" s="336"/>
      <c r="C269" s="343"/>
      <c r="D269" s="336"/>
      <c r="E269" s="336"/>
      <c r="F269" s="336"/>
      <c r="G269" s="336"/>
      <c r="H269" s="336"/>
      <c r="I269" s="336"/>
      <c r="J269" s="336"/>
      <c r="K269" s="336"/>
      <c r="L269" s="336"/>
      <c r="M269" s="336"/>
      <c r="N269" s="336"/>
      <c r="O269" s="336"/>
      <c r="P269" s="336"/>
      <c r="Q269" s="336"/>
      <c r="R269" s="336"/>
      <c r="S269" s="336"/>
      <c r="T269" s="336"/>
      <c r="U269" s="336"/>
      <c r="V269" s="336"/>
      <c r="W269" s="336"/>
      <c r="X269" s="336"/>
      <c r="Y269" s="336"/>
      <c r="Z269" s="336"/>
    </row>
    <row r="270">
      <c r="A270" s="342"/>
      <c r="B270" s="336"/>
      <c r="C270" s="343"/>
      <c r="D270" s="336"/>
      <c r="E270" s="336"/>
      <c r="F270" s="336"/>
      <c r="G270" s="336"/>
      <c r="H270" s="336"/>
      <c r="I270" s="336"/>
      <c r="J270" s="336"/>
      <c r="K270" s="336"/>
      <c r="L270" s="336"/>
      <c r="M270" s="336"/>
      <c r="N270" s="336"/>
      <c r="O270" s="336"/>
      <c r="P270" s="336"/>
      <c r="Q270" s="336"/>
      <c r="R270" s="336"/>
      <c r="S270" s="336"/>
      <c r="T270" s="336"/>
      <c r="U270" s="336"/>
      <c r="V270" s="336"/>
      <c r="W270" s="336"/>
      <c r="X270" s="336"/>
      <c r="Y270" s="336"/>
      <c r="Z270" s="336"/>
    </row>
    <row r="271">
      <c r="A271" s="342"/>
      <c r="B271" s="336"/>
      <c r="C271" s="343"/>
      <c r="D271" s="336"/>
      <c r="E271" s="336"/>
      <c r="F271" s="336"/>
      <c r="G271" s="336"/>
      <c r="H271" s="336"/>
      <c r="I271" s="336"/>
      <c r="J271" s="336"/>
      <c r="K271" s="336"/>
      <c r="L271" s="336"/>
      <c r="M271" s="336"/>
      <c r="N271" s="336"/>
      <c r="O271" s="336"/>
      <c r="P271" s="336"/>
      <c r="Q271" s="336"/>
      <c r="R271" s="336"/>
      <c r="S271" s="336"/>
      <c r="T271" s="336"/>
      <c r="U271" s="336"/>
      <c r="V271" s="336"/>
      <c r="W271" s="336"/>
      <c r="X271" s="336"/>
      <c r="Y271" s="336"/>
      <c r="Z271" s="336"/>
    </row>
    <row r="272">
      <c r="A272" s="342"/>
      <c r="B272" s="336"/>
      <c r="C272" s="343"/>
      <c r="D272" s="336"/>
      <c r="E272" s="336"/>
      <c r="F272" s="336"/>
      <c r="G272" s="336"/>
      <c r="H272" s="336"/>
      <c r="I272" s="336"/>
      <c r="J272" s="336"/>
      <c r="K272" s="336"/>
      <c r="L272" s="336"/>
      <c r="M272" s="336"/>
      <c r="N272" s="336"/>
      <c r="O272" s="336"/>
      <c r="P272" s="336"/>
      <c r="Q272" s="336"/>
      <c r="R272" s="336"/>
      <c r="S272" s="336"/>
      <c r="T272" s="336"/>
      <c r="U272" s="336"/>
      <c r="V272" s="336"/>
      <c r="W272" s="336"/>
      <c r="X272" s="336"/>
      <c r="Y272" s="336"/>
      <c r="Z272" s="336"/>
    </row>
    <row r="273">
      <c r="A273" s="342"/>
      <c r="B273" s="336"/>
      <c r="C273" s="343"/>
      <c r="D273" s="336"/>
      <c r="E273" s="336"/>
      <c r="F273" s="336"/>
      <c r="G273" s="336"/>
      <c r="H273" s="336"/>
      <c r="I273" s="336"/>
      <c r="J273" s="336"/>
      <c r="K273" s="336"/>
      <c r="L273" s="336"/>
      <c r="M273" s="336"/>
      <c r="N273" s="336"/>
      <c r="O273" s="336"/>
      <c r="P273" s="336"/>
      <c r="Q273" s="336"/>
      <c r="R273" s="336"/>
      <c r="S273" s="336"/>
      <c r="T273" s="336"/>
      <c r="U273" s="336"/>
      <c r="V273" s="336"/>
      <c r="W273" s="336"/>
      <c r="X273" s="336"/>
      <c r="Y273" s="336"/>
      <c r="Z273" s="336"/>
    </row>
    <row r="274">
      <c r="A274" s="342"/>
      <c r="B274" s="336"/>
      <c r="C274" s="343"/>
      <c r="D274" s="336"/>
      <c r="E274" s="336"/>
      <c r="F274" s="336"/>
      <c r="G274" s="336"/>
      <c r="H274" s="336"/>
      <c r="I274" s="336"/>
      <c r="J274" s="336"/>
      <c r="K274" s="336"/>
      <c r="L274" s="336"/>
      <c r="M274" s="336"/>
      <c r="N274" s="336"/>
      <c r="O274" s="336"/>
      <c r="P274" s="336"/>
      <c r="Q274" s="336"/>
      <c r="R274" s="336"/>
      <c r="S274" s="336"/>
      <c r="T274" s="336"/>
      <c r="U274" s="336"/>
      <c r="V274" s="336"/>
      <c r="W274" s="336"/>
      <c r="X274" s="336"/>
      <c r="Y274" s="336"/>
      <c r="Z274" s="336"/>
    </row>
    <row r="275">
      <c r="A275" s="342"/>
      <c r="B275" s="336"/>
      <c r="C275" s="343"/>
      <c r="D275" s="336"/>
      <c r="E275" s="336"/>
      <c r="F275" s="336"/>
      <c r="G275" s="336"/>
      <c r="H275" s="336"/>
      <c r="I275" s="336"/>
      <c r="J275" s="336"/>
      <c r="K275" s="336"/>
      <c r="L275" s="336"/>
      <c r="M275" s="336"/>
      <c r="N275" s="336"/>
      <c r="O275" s="336"/>
      <c r="P275" s="336"/>
      <c r="Q275" s="336"/>
      <c r="R275" s="336"/>
      <c r="S275" s="336"/>
      <c r="T275" s="336"/>
      <c r="U275" s="336"/>
      <c r="V275" s="336"/>
      <c r="W275" s="336"/>
      <c r="X275" s="336"/>
      <c r="Y275" s="336"/>
      <c r="Z275" s="336"/>
    </row>
    <row r="276">
      <c r="A276" s="342"/>
      <c r="B276" s="336"/>
      <c r="C276" s="343"/>
      <c r="D276" s="336"/>
      <c r="E276" s="336"/>
      <c r="F276" s="336"/>
      <c r="G276" s="336"/>
      <c r="H276" s="336"/>
      <c r="I276" s="336"/>
      <c r="J276" s="336"/>
      <c r="K276" s="336"/>
      <c r="L276" s="336"/>
      <c r="M276" s="336"/>
      <c r="N276" s="336"/>
      <c r="O276" s="336"/>
      <c r="P276" s="336"/>
      <c r="Q276" s="336"/>
      <c r="R276" s="336"/>
      <c r="S276" s="336"/>
      <c r="T276" s="336"/>
      <c r="U276" s="336"/>
      <c r="V276" s="336"/>
      <c r="W276" s="336"/>
      <c r="X276" s="336"/>
      <c r="Y276" s="336"/>
      <c r="Z276" s="336"/>
    </row>
    <row r="277">
      <c r="A277" s="342"/>
      <c r="B277" s="336"/>
      <c r="C277" s="343"/>
      <c r="D277" s="336"/>
      <c r="E277" s="336"/>
      <c r="F277" s="336"/>
      <c r="G277" s="336"/>
      <c r="H277" s="336"/>
      <c r="I277" s="336"/>
      <c r="J277" s="336"/>
      <c r="K277" s="336"/>
      <c r="L277" s="336"/>
      <c r="M277" s="336"/>
      <c r="N277" s="336"/>
      <c r="O277" s="336"/>
      <c r="P277" s="336"/>
      <c r="Q277" s="336"/>
      <c r="R277" s="336"/>
      <c r="S277" s="336"/>
      <c r="T277" s="336"/>
      <c r="U277" s="336"/>
      <c r="V277" s="336"/>
      <c r="W277" s="336"/>
      <c r="X277" s="336"/>
      <c r="Y277" s="336"/>
      <c r="Z277" s="336"/>
    </row>
    <row r="278">
      <c r="A278" s="342"/>
      <c r="B278" s="336"/>
      <c r="C278" s="343"/>
      <c r="D278" s="336"/>
      <c r="E278" s="336"/>
      <c r="F278" s="336"/>
      <c r="G278" s="336"/>
      <c r="H278" s="336"/>
      <c r="I278" s="336"/>
      <c r="J278" s="336"/>
      <c r="K278" s="336"/>
      <c r="L278" s="336"/>
      <c r="M278" s="336"/>
      <c r="N278" s="336"/>
      <c r="O278" s="336"/>
      <c r="P278" s="336"/>
      <c r="Q278" s="336"/>
      <c r="R278" s="336"/>
      <c r="S278" s="336"/>
      <c r="T278" s="336"/>
      <c r="U278" s="336"/>
      <c r="V278" s="336"/>
      <c r="W278" s="336"/>
      <c r="X278" s="336"/>
      <c r="Y278" s="336"/>
      <c r="Z278" s="336"/>
    </row>
    <row r="279">
      <c r="A279" s="342"/>
      <c r="B279" s="336"/>
      <c r="C279" s="343"/>
      <c r="D279" s="336"/>
      <c r="E279" s="336"/>
      <c r="F279" s="336"/>
      <c r="G279" s="336"/>
      <c r="H279" s="336"/>
      <c r="I279" s="336"/>
      <c r="J279" s="336"/>
      <c r="K279" s="336"/>
      <c r="L279" s="336"/>
      <c r="M279" s="336"/>
      <c r="N279" s="336"/>
      <c r="O279" s="336"/>
      <c r="P279" s="336"/>
      <c r="Q279" s="336"/>
      <c r="R279" s="336"/>
      <c r="S279" s="336"/>
      <c r="T279" s="336"/>
      <c r="U279" s="336"/>
      <c r="V279" s="336"/>
      <c r="W279" s="336"/>
      <c r="X279" s="336"/>
      <c r="Y279" s="336"/>
      <c r="Z279" s="336"/>
    </row>
    <row r="280">
      <c r="A280" s="342"/>
      <c r="B280" s="336"/>
      <c r="C280" s="343"/>
      <c r="D280" s="336"/>
      <c r="E280" s="336"/>
      <c r="F280" s="336"/>
      <c r="G280" s="336"/>
      <c r="H280" s="336"/>
      <c r="I280" s="336"/>
      <c r="J280" s="336"/>
      <c r="K280" s="336"/>
      <c r="L280" s="336"/>
      <c r="M280" s="336"/>
      <c r="N280" s="336"/>
      <c r="O280" s="336"/>
      <c r="P280" s="336"/>
      <c r="Q280" s="336"/>
      <c r="R280" s="336"/>
      <c r="S280" s="336"/>
      <c r="T280" s="336"/>
      <c r="U280" s="336"/>
      <c r="V280" s="336"/>
      <c r="W280" s="336"/>
      <c r="X280" s="336"/>
      <c r="Y280" s="336"/>
      <c r="Z280" s="336"/>
    </row>
    <row r="281">
      <c r="A281" s="342"/>
      <c r="B281" s="336"/>
      <c r="C281" s="343"/>
      <c r="D281" s="336"/>
      <c r="E281" s="336"/>
      <c r="F281" s="336"/>
      <c r="G281" s="336"/>
      <c r="H281" s="336"/>
      <c r="I281" s="336"/>
      <c r="J281" s="336"/>
      <c r="K281" s="336"/>
      <c r="L281" s="336"/>
      <c r="M281" s="336"/>
      <c r="N281" s="336"/>
      <c r="O281" s="336"/>
      <c r="P281" s="336"/>
      <c r="Q281" s="336"/>
      <c r="R281" s="336"/>
      <c r="S281" s="336"/>
      <c r="T281" s="336"/>
      <c r="U281" s="336"/>
      <c r="V281" s="336"/>
      <c r="W281" s="336"/>
      <c r="X281" s="336"/>
      <c r="Y281" s="336"/>
      <c r="Z281" s="336"/>
    </row>
    <row r="282">
      <c r="A282" s="342"/>
      <c r="B282" s="336"/>
      <c r="C282" s="343"/>
      <c r="D282" s="336"/>
      <c r="E282" s="336"/>
      <c r="F282" s="336"/>
      <c r="G282" s="336"/>
      <c r="H282" s="336"/>
      <c r="I282" s="336"/>
      <c r="J282" s="336"/>
      <c r="K282" s="336"/>
      <c r="L282" s="336"/>
      <c r="M282" s="336"/>
      <c r="N282" s="336"/>
      <c r="O282" s="336"/>
      <c r="P282" s="336"/>
      <c r="Q282" s="336"/>
      <c r="R282" s="336"/>
      <c r="S282" s="336"/>
      <c r="T282" s="336"/>
      <c r="U282" s="336"/>
      <c r="V282" s="336"/>
      <c r="W282" s="336"/>
      <c r="X282" s="336"/>
      <c r="Y282" s="336"/>
      <c r="Z282" s="336"/>
    </row>
    <row r="283">
      <c r="A283" s="342"/>
      <c r="B283" s="336"/>
      <c r="C283" s="343"/>
      <c r="D283" s="336"/>
      <c r="E283" s="336"/>
      <c r="F283" s="336"/>
      <c r="G283" s="336"/>
      <c r="H283" s="336"/>
      <c r="I283" s="336"/>
      <c r="J283" s="336"/>
      <c r="K283" s="336"/>
      <c r="L283" s="336"/>
      <c r="M283" s="336"/>
      <c r="N283" s="336"/>
      <c r="O283" s="336"/>
      <c r="P283" s="336"/>
      <c r="Q283" s="336"/>
      <c r="R283" s="336"/>
      <c r="S283" s="336"/>
      <c r="T283" s="336"/>
      <c r="U283" s="336"/>
      <c r="V283" s="336"/>
      <c r="W283" s="336"/>
      <c r="X283" s="336"/>
      <c r="Y283" s="336"/>
      <c r="Z283" s="336"/>
    </row>
    <row r="284">
      <c r="A284" s="342"/>
      <c r="B284" s="336"/>
      <c r="C284" s="343"/>
      <c r="D284" s="336"/>
      <c r="E284" s="336"/>
      <c r="F284" s="336"/>
      <c r="G284" s="336"/>
      <c r="H284" s="336"/>
      <c r="I284" s="336"/>
      <c r="J284" s="336"/>
      <c r="K284" s="336"/>
      <c r="L284" s="336"/>
      <c r="M284" s="336"/>
      <c r="N284" s="336"/>
      <c r="O284" s="336"/>
      <c r="P284" s="336"/>
      <c r="Q284" s="336"/>
      <c r="R284" s="336"/>
      <c r="S284" s="336"/>
      <c r="T284" s="336"/>
      <c r="U284" s="336"/>
      <c r="V284" s="336"/>
      <c r="W284" s="336"/>
      <c r="X284" s="336"/>
      <c r="Y284" s="336"/>
      <c r="Z284" s="336"/>
    </row>
    <row r="285">
      <c r="A285" s="342"/>
      <c r="B285" s="336"/>
      <c r="C285" s="343"/>
      <c r="D285" s="336"/>
      <c r="E285" s="336"/>
      <c r="F285" s="336"/>
      <c r="G285" s="336"/>
      <c r="H285" s="336"/>
      <c r="I285" s="336"/>
      <c r="J285" s="336"/>
      <c r="K285" s="336"/>
      <c r="L285" s="336"/>
      <c r="M285" s="336"/>
      <c r="N285" s="336"/>
      <c r="O285" s="336"/>
      <c r="P285" s="336"/>
      <c r="Q285" s="336"/>
      <c r="R285" s="336"/>
      <c r="S285" s="336"/>
      <c r="T285" s="336"/>
      <c r="U285" s="336"/>
      <c r="V285" s="336"/>
      <c r="W285" s="336"/>
      <c r="X285" s="336"/>
      <c r="Y285" s="336"/>
      <c r="Z285" s="336"/>
    </row>
    <row r="286">
      <c r="A286" s="342"/>
      <c r="B286" s="336"/>
      <c r="C286" s="343"/>
      <c r="D286" s="336"/>
      <c r="E286" s="336"/>
      <c r="F286" s="336"/>
      <c r="G286" s="336"/>
      <c r="H286" s="336"/>
      <c r="I286" s="336"/>
      <c r="J286" s="336"/>
      <c r="K286" s="336"/>
      <c r="L286" s="336"/>
      <c r="M286" s="336"/>
      <c r="N286" s="336"/>
      <c r="O286" s="336"/>
      <c r="P286" s="336"/>
      <c r="Q286" s="336"/>
      <c r="R286" s="336"/>
      <c r="S286" s="336"/>
      <c r="T286" s="336"/>
      <c r="U286" s="336"/>
      <c r="V286" s="336"/>
      <c r="W286" s="336"/>
      <c r="X286" s="336"/>
      <c r="Y286" s="336"/>
      <c r="Z286" s="336"/>
    </row>
    <row r="287">
      <c r="A287" s="342"/>
      <c r="B287" s="336"/>
      <c r="C287" s="343"/>
      <c r="D287" s="336"/>
      <c r="E287" s="336"/>
      <c r="F287" s="336"/>
      <c r="G287" s="336"/>
      <c r="H287" s="336"/>
      <c r="I287" s="336"/>
      <c r="J287" s="336"/>
      <c r="K287" s="336"/>
      <c r="L287" s="336"/>
      <c r="M287" s="336"/>
      <c r="N287" s="336"/>
      <c r="O287" s="336"/>
      <c r="P287" s="336"/>
      <c r="Q287" s="336"/>
      <c r="R287" s="336"/>
      <c r="S287" s="336"/>
      <c r="T287" s="336"/>
      <c r="U287" s="336"/>
      <c r="V287" s="336"/>
      <c r="W287" s="336"/>
      <c r="X287" s="336"/>
      <c r="Y287" s="336"/>
      <c r="Z287" s="336"/>
    </row>
    <row r="288">
      <c r="A288" s="342"/>
      <c r="B288" s="336"/>
      <c r="C288" s="343"/>
      <c r="D288" s="336"/>
      <c r="E288" s="336"/>
      <c r="F288" s="336"/>
      <c r="G288" s="336"/>
      <c r="H288" s="336"/>
      <c r="I288" s="336"/>
      <c r="J288" s="336"/>
      <c r="K288" s="336"/>
      <c r="L288" s="336"/>
      <c r="M288" s="336"/>
      <c r="N288" s="336"/>
      <c r="O288" s="336"/>
      <c r="P288" s="336"/>
      <c r="Q288" s="336"/>
      <c r="R288" s="336"/>
      <c r="S288" s="336"/>
      <c r="T288" s="336"/>
      <c r="U288" s="336"/>
      <c r="V288" s="336"/>
      <c r="W288" s="336"/>
      <c r="X288" s="336"/>
      <c r="Y288" s="336"/>
      <c r="Z288" s="336"/>
    </row>
    <row r="289">
      <c r="A289" s="342"/>
      <c r="B289" s="336"/>
      <c r="C289" s="343"/>
      <c r="D289" s="336"/>
      <c r="E289" s="336"/>
      <c r="F289" s="336"/>
      <c r="G289" s="336"/>
      <c r="H289" s="336"/>
      <c r="I289" s="336"/>
      <c r="J289" s="336"/>
      <c r="K289" s="336"/>
      <c r="L289" s="336"/>
      <c r="M289" s="336"/>
      <c r="N289" s="336"/>
      <c r="O289" s="336"/>
      <c r="P289" s="336"/>
      <c r="Q289" s="336"/>
      <c r="R289" s="336"/>
      <c r="S289" s="336"/>
      <c r="T289" s="336"/>
      <c r="U289" s="336"/>
      <c r="V289" s="336"/>
      <c r="W289" s="336"/>
      <c r="X289" s="336"/>
      <c r="Y289" s="336"/>
      <c r="Z289" s="336"/>
    </row>
    <row r="290">
      <c r="A290" s="342"/>
      <c r="B290" s="336"/>
      <c r="C290" s="343"/>
      <c r="D290" s="336"/>
      <c r="E290" s="336"/>
      <c r="F290" s="336"/>
      <c r="G290" s="336"/>
      <c r="H290" s="336"/>
      <c r="I290" s="336"/>
      <c r="J290" s="336"/>
      <c r="K290" s="336"/>
      <c r="L290" s="336"/>
      <c r="M290" s="336"/>
      <c r="N290" s="336"/>
      <c r="O290" s="336"/>
      <c r="P290" s="336"/>
      <c r="Q290" s="336"/>
      <c r="R290" s="336"/>
      <c r="S290" s="336"/>
      <c r="T290" s="336"/>
      <c r="U290" s="336"/>
      <c r="V290" s="336"/>
      <c r="W290" s="336"/>
      <c r="X290" s="336"/>
      <c r="Y290" s="336"/>
      <c r="Z290" s="336"/>
    </row>
    <row r="291">
      <c r="A291" s="342"/>
      <c r="B291" s="336"/>
      <c r="C291" s="343"/>
      <c r="D291" s="336"/>
      <c r="E291" s="336"/>
      <c r="F291" s="336"/>
      <c r="G291" s="336"/>
      <c r="H291" s="336"/>
      <c r="I291" s="336"/>
      <c r="J291" s="336"/>
      <c r="K291" s="336"/>
      <c r="L291" s="336"/>
      <c r="M291" s="336"/>
      <c r="N291" s="336"/>
      <c r="O291" s="336"/>
      <c r="P291" s="336"/>
      <c r="Q291" s="336"/>
      <c r="R291" s="336"/>
      <c r="S291" s="336"/>
      <c r="T291" s="336"/>
      <c r="U291" s="336"/>
      <c r="V291" s="336"/>
      <c r="W291" s="336"/>
      <c r="X291" s="336"/>
      <c r="Y291" s="336"/>
      <c r="Z291" s="336"/>
    </row>
    <row r="292">
      <c r="A292" s="342"/>
      <c r="B292" s="336"/>
      <c r="C292" s="343"/>
      <c r="D292" s="336"/>
      <c r="E292" s="336"/>
      <c r="F292" s="336"/>
      <c r="G292" s="336"/>
      <c r="H292" s="336"/>
      <c r="I292" s="336"/>
      <c r="J292" s="336"/>
      <c r="K292" s="336"/>
      <c r="L292" s="336"/>
      <c r="M292" s="336"/>
      <c r="N292" s="336"/>
      <c r="O292" s="336"/>
      <c r="P292" s="336"/>
      <c r="Q292" s="336"/>
      <c r="R292" s="336"/>
      <c r="S292" s="336"/>
      <c r="T292" s="336"/>
      <c r="U292" s="336"/>
      <c r="V292" s="336"/>
      <c r="W292" s="336"/>
      <c r="X292" s="336"/>
      <c r="Y292" s="336"/>
      <c r="Z292" s="336"/>
    </row>
    <row r="293">
      <c r="A293" s="342"/>
      <c r="B293" s="336"/>
      <c r="C293" s="343"/>
      <c r="D293" s="336"/>
      <c r="E293" s="336"/>
      <c r="F293" s="336"/>
      <c r="G293" s="336"/>
      <c r="H293" s="336"/>
      <c r="I293" s="336"/>
      <c r="J293" s="336"/>
      <c r="K293" s="336"/>
      <c r="L293" s="336"/>
      <c r="M293" s="336"/>
      <c r="N293" s="336"/>
      <c r="O293" s="336"/>
      <c r="P293" s="336"/>
      <c r="Q293" s="336"/>
      <c r="R293" s="336"/>
      <c r="S293" s="336"/>
      <c r="T293" s="336"/>
      <c r="U293" s="336"/>
      <c r="V293" s="336"/>
      <c r="W293" s="336"/>
      <c r="X293" s="336"/>
      <c r="Y293" s="336"/>
      <c r="Z293" s="336"/>
    </row>
    <row r="294">
      <c r="A294" s="342"/>
      <c r="B294" s="336"/>
      <c r="C294" s="343"/>
      <c r="D294" s="336"/>
      <c r="E294" s="336"/>
      <c r="F294" s="336"/>
      <c r="G294" s="336"/>
      <c r="H294" s="336"/>
      <c r="I294" s="336"/>
      <c r="J294" s="336"/>
      <c r="K294" s="336"/>
      <c r="L294" s="336"/>
      <c r="M294" s="336"/>
      <c r="N294" s="336"/>
      <c r="O294" s="336"/>
      <c r="P294" s="336"/>
      <c r="Q294" s="336"/>
      <c r="R294" s="336"/>
      <c r="S294" s="336"/>
      <c r="T294" s="336"/>
      <c r="U294" s="336"/>
      <c r="V294" s="336"/>
      <c r="W294" s="336"/>
      <c r="X294" s="336"/>
      <c r="Y294" s="336"/>
      <c r="Z294" s="336"/>
    </row>
    <row r="295">
      <c r="A295" s="342"/>
      <c r="B295" s="336"/>
      <c r="C295" s="343"/>
      <c r="D295" s="336"/>
      <c r="E295" s="336"/>
      <c r="F295" s="336"/>
      <c r="G295" s="336"/>
      <c r="H295" s="336"/>
      <c r="I295" s="336"/>
      <c r="J295" s="336"/>
      <c r="K295" s="336"/>
      <c r="L295" s="336"/>
      <c r="M295" s="336"/>
      <c r="N295" s="336"/>
      <c r="O295" s="336"/>
      <c r="P295" s="336"/>
      <c r="Q295" s="336"/>
      <c r="R295" s="336"/>
      <c r="S295" s="336"/>
      <c r="T295" s="336"/>
      <c r="U295" s="336"/>
      <c r="V295" s="336"/>
      <c r="W295" s="336"/>
      <c r="X295" s="336"/>
      <c r="Y295" s="336"/>
      <c r="Z295" s="336"/>
    </row>
    <row r="296">
      <c r="A296" s="342"/>
      <c r="B296" s="336"/>
      <c r="C296" s="343"/>
      <c r="D296" s="336"/>
      <c r="E296" s="336"/>
      <c r="F296" s="336"/>
      <c r="G296" s="336"/>
      <c r="H296" s="336"/>
      <c r="I296" s="336"/>
      <c r="J296" s="336"/>
      <c r="K296" s="336"/>
      <c r="L296" s="336"/>
      <c r="M296" s="336"/>
      <c r="N296" s="336"/>
      <c r="O296" s="336"/>
      <c r="P296" s="336"/>
      <c r="Q296" s="336"/>
      <c r="R296" s="336"/>
      <c r="S296" s="336"/>
      <c r="T296" s="336"/>
      <c r="U296" s="336"/>
      <c r="V296" s="336"/>
      <c r="W296" s="336"/>
      <c r="X296" s="336"/>
      <c r="Y296" s="336"/>
      <c r="Z296" s="336"/>
    </row>
    <row r="297">
      <c r="A297" s="342"/>
      <c r="B297" s="336"/>
      <c r="C297" s="343"/>
      <c r="D297" s="336"/>
      <c r="E297" s="336"/>
      <c r="F297" s="336"/>
      <c r="G297" s="336"/>
      <c r="H297" s="336"/>
      <c r="I297" s="336"/>
      <c r="J297" s="336"/>
      <c r="K297" s="336"/>
      <c r="L297" s="336"/>
      <c r="M297" s="336"/>
      <c r="N297" s="336"/>
      <c r="O297" s="336"/>
      <c r="P297" s="336"/>
      <c r="Q297" s="336"/>
      <c r="R297" s="336"/>
      <c r="S297" s="336"/>
      <c r="T297" s="336"/>
      <c r="U297" s="336"/>
      <c r="V297" s="336"/>
      <c r="W297" s="336"/>
      <c r="X297" s="336"/>
      <c r="Y297" s="336"/>
      <c r="Z297" s="336"/>
    </row>
    <row r="298">
      <c r="A298" s="342"/>
      <c r="B298" s="336"/>
      <c r="C298" s="343"/>
      <c r="D298" s="336"/>
      <c r="E298" s="336"/>
      <c r="F298" s="336"/>
      <c r="G298" s="336"/>
      <c r="H298" s="336"/>
      <c r="I298" s="336"/>
      <c r="J298" s="336"/>
      <c r="K298" s="336"/>
      <c r="L298" s="336"/>
      <c r="M298" s="336"/>
      <c r="N298" s="336"/>
      <c r="O298" s="336"/>
      <c r="P298" s="336"/>
      <c r="Q298" s="336"/>
      <c r="R298" s="336"/>
      <c r="S298" s="336"/>
      <c r="T298" s="336"/>
      <c r="U298" s="336"/>
      <c r="V298" s="336"/>
      <c r="W298" s="336"/>
      <c r="X298" s="336"/>
      <c r="Y298" s="336"/>
      <c r="Z298" s="336"/>
    </row>
    <row r="299">
      <c r="A299" s="342"/>
      <c r="B299" s="336"/>
      <c r="C299" s="343"/>
      <c r="D299" s="336"/>
      <c r="E299" s="336"/>
      <c r="F299" s="336"/>
      <c r="G299" s="336"/>
      <c r="H299" s="336"/>
      <c r="I299" s="336"/>
      <c r="J299" s="336"/>
      <c r="K299" s="336"/>
      <c r="L299" s="336"/>
      <c r="M299" s="336"/>
      <c r="N299" s="336"/>
      <c r="O299" s="336"/>
      <c r="P299" s="336"/>
      <c r="Q299" s="336"/>
      <c r="R299" s="336"/>
      <c r="S299" s="336"/>
      <c r="T299" s="336"/>
      <c r="U299" s="336"/>
      <c r="V299" s="336"/>
      <c r="W299" s="336"/>
      <c r="X299" s="336"/>
      <c r="Y299" s="336"/>
      <c r="Z299" s="336"/>
    </row>
    <row r="300">
      <c r="A300" s="342"/>
      <c r="B300" s="336"/>
      <c r="C300" s="343"/>
      <c r="D300" s="336"/>
      <c r="E300" s="336"/>
      <c r="F300" s="336"/>
      <c r="G300" s="336"/>
      <c r="H300" s="336"/>
      <c r="I300" s="336"/>
      <c r="J300" s="336"/>
      <c r="K300" s="336"/>
      <c r="L300" s="336"/>
      <c r="M300" s="336"/>
      <c r="N300" s="336"/>
      <c r="O300" s="336"/>
      <c r="P300" s="336"/>
      <c r="Q300" s="336"/>
      <c r="R300" s="336"/>
      <c r="S300" s="336"/>
      <c r="T300" s="336"/>
      <c r="U300" s="336"/>
      <c r="V300" s="336"/>
      <c r="W300" s="336"/>
      <c r="X300" s="336"/>
      <c r="Y300" s="336"/>
      <c r="Z300" s="336"/>
    </row>
    <row r="301">
      <c r="A301" s="342"/>
      <c r="B301" s="336"/>
      <c r="C301" s="343"/>
      <c r="D301" s="336"/>
      <c r="E301" s="336"/>
      <c r="F301" s="336"/>
      <c r="G301" s="336"/>
      <c r="H301" s="336"/>
      <c r="I301" s="336"/>
      <c r="J301" s="336"/>
      <c r="K301" s="336"/>
      <c r="L301" s="336"/>
      <c r="M301" s="336"/>
      <c r="N301" s="336"/>
      <c r="O301" s="336"/>
      <c r="P301" s="336"/>
      <c r="Q301" s="336"/>
      <c r="R301" s="336"/>
      <c r="S301" s="336"/>
      <c r="T301" s="336"/>
      <c r="U301" s="336"/>
      <c r="V301" s="336"/>
      <c r="W301" s="336"/>
      <c r="X301" s="336"/>
      <c r="Y301" s="336"/>
      <c r="Z301" s="336"/>
    </row>
    <row r="302">
      <c r="A302" s="342"/>
      <c r="B302" s="336"/>
      <c r="C302" s="343"/>
      <c r="D302" s="336"/>
      <c r="E302" s="336"/>
      <c r="F302" s="336"/>
      <c r="G302" s="336"/>
      <c r="H302" s="336"/>
      <c r="I302" s="336"/>
      <c r="J302" s="336"/>
      <c r="K302" s="336"/>
      <c r="L302" s="336"/>
      <c r="M302" s="336"/>
      <c r="N302" s="336"/>
      <c r="O302" s="336"/>
      <c r="P302" s="336"/>
      <c r="Q302" s="336"/>
      <c r="R302" s="336"/>
      <c r="S302" s="336"/>
      <c r="T302" s="336"/>
      <c r="U302" s="336"/>
      <c r="V302" s="336"/>
      <c r="W302" s="336"/>
      <c r="X302" s="336"/>
      <c r="Y302" s="336"/>
      <c r="Z302" s="336"/>
    </row>
    <row r="303">
      <c r="A303" s="342"/>
      <c r="B303" s="336"/>
      <c r="C303" s="343"/>
      <c r="D303" s="336"/>
      <c r="E303" s="336"/>
      <c r="F303" s="336"/>
      <c r="G303" s="336"/>
      <c r="H303" s="336"/>
      <c r="I303" s="336"/>
      <c r="J303" s="336"/>
      <c r="K303" s="336"/>
      <c r="L303" s="336"/>
      <c r="M303" s="336"/>
      <c r="N303" s="336"/>
      <c r="O303" s="336"/>
      <c r="P303" s="336"/>
      <c r="Q303" s="336"/>
      <c r="R303" s="336"/>
      <c r="S303" s="336"/>
      <c r="T303" s="336"/>
      <c r="U303" s="336"/>
      <c r="V303" s="336"/>
      <c r="W303" s="336"/>
      <c r="X303" s="336"/>
      <c r="Y303" s="336"/>
      <c r="Z303" s="336"/>
    </row>
    <row r="304">
      <c r="A304" s="342"/>
      <c r="B304" s="336"/>
      <c r="C304" s="343"/>
      <c r="D304" s="336"/>
      <c r="E304" s="336"/>
      <c r="F304" s="336"/>
      <c r="G304" s="336"/>
      <c r="H304" s="336"/>
      <c r="I304" s="336"/>
      <c r="J304" s="336"/>
      <c r="K304" s="336"/>
      <c r="L304" s="336"/>
      <c r="M304" s="336"/>
      <c r="N304" s="336"/>
      <c r="O304" s="336"/>
      <c r="P304" s="336"/>
      <c r="Q304" s="336"/>
      <c r="R304" s="336"/>
      <c r="S304" s="336"/>
      <c r="T304" s="336"/>
      <c r="U304" s="336"/>
      <c r="V304" s="336"/>
      <c r="W304" s="336"/>
      <c r="X304" s="336"/>
      <c r="Y304" s="336"/>
      <c r="Z304" s="336"/>
    </row>
    <row r="305">
      <c r="A305" s="342"/>
      <c r="B305" s="336"/>
      <c r="C305" s="343"/>
      <c r="D305" s="336"/>
      <c r="E305" s="336"/>
      <c r="F305" s="336"/>
      <c r="G305" s="336"/>
      <c r="H305" s="336"/>
      <c r="I305" s="336"/>
      <c r="J305" s="336"/>
      <c r="K305" s="336"/>
      <c r="L305" s="336"/>
      <c r="M305" s="336"/>
      <c r="N305" s="336"/>
      <c r="O305" s="336"/>
      <c r="P305" s="336"/>
      <c r="Q305" s="336"/>
      <c r="R305" s="336"/>
      <c r="S305" s="336"/>
      <c r="T305" s="336"/>
      <c r="U305" s="336"/>
      <c r="V305" s="336"/>
      <c r="W305" s="336"/>
      <c r="X305" s="336"/>
      <c r="Y305" s="336"/>
      <c r="Z305" s="336"/>
    </row>
    <row r="306">
      <c r="A306" s="342"/>
      <c r="B306" s="336"/>
      <c r="C306" s="343"/>
      <c r="D306" s="336"/>
      <c r="E306" s="336"/>
      <c r="F306" s="336"/>
      <c r="G306" s="336"/>
      <c r="H306" s="336"/>
      <c r="I306" s="336"/>
      <c r="J306" s="336"/>
      <c r="K306" s="336"/>
      <c r="L306" s="336"/>
      <c r="M306" s="336"/>
      <c r="N306" s="336"/>
      <c r="O306" s="336"/>
      <c r="P306" s="336"/>
      <c r="Q306" s="336"/>
      <c r="R306" s="336"/>
      <c r="S306" s="336"/>
      <c r="T306" s="336"/>
      <c r="U306" s="336"/>
      <c r="V306" s="336"/>
      <c r="W306" s="336"/>
      <c r="X306" s="336"/>
      <c r="Y306" s="336"/>
      <c r="Z306" s="336"/>
    </row>
    <row r="307">
      <c r="A307" s="342"/>
      <c r="B307" s="336"/>
      <c r="C307" s="343"/>
      <c r="D307" s="336"/>
      <c r="E307" s="336"/>
      <c r="F307" s="336"/>
      <c r="G307" s="336"/>
      <c r="H307" s="336"/>
      <c r="I307" s="336"/>
      <c r="J307" s="336"/>
      <c r="K307" s="336"/>
      <c r="L307" s="336"/>
      <c r="M307" s="336"/>
      <c r="N307" s="336"/>
      <c r="O307" s="336"/>
      <c r="P307" s="336"/>
      <c r="Q307" s="336"/>
      <c r="R307" s="336"/>
      <c r="S307" s="336"/>
      <c r="T307" s="336"/>
      <c r="U307" s="336"/>
      <c r="V307" s="336"/>
      <c r="W307" s="336"/>
      <c r="X307" s="336"/>
      <c r="Y307" s="336"/>
      <c r="Z307" s="336"/>
    </row>
    <row r="308">
      <c r="A308" s="342"/>
      <c r="B308" s="336"/>
      <c r="C308" s="343"/>
      <c r="D308" s="336"/>
      <c r="E308" s="336"/>
      <c r="F308" s="336"/>
      <c r="G308" s="336"/>
      <c r="H308" s="336"/>
      <c r="I308" s="336"/>
      <c r="J308" s="336"/>
      <c r="K308" s="336"/>
      <c r="L308" s="336"/>
      <c r="M308" s="336"/>
      <c r="N308" s="336"/>
      <c r="O308" s="336"/>
      <c r="P308" s="336"/>
      <c r="Q308" s="336"/>
      <c r="R308" s="336"/>
      <c r="S308" s="336"/>
      <c r="T308" s="336"/>
      <c r="U308" s="336"/>
      <c r="V308" s="336"/>
      <c r="W308" s="336"/>
      <c r="X308" s="336"/>
      <c r="Y308" s="336"/>
      <c r="Z308" s="336"/>
    </row>
    <row r="309">
      <c r="A309" s="342"/>
      <c r="B309" s="336"/>
      <c r="C309" s="343"/>
      <c r="D309" s="336"/>
      <c r="E309" s="336"/>
      <c r="F309" s="336"/>
      <c r="G309" s="336"/>
      <c r="H309" s="336"/>
      <c r="I309" s="336"/>
      <c r="J309" s="336"/>
      <c r="K309" s="336"/>
      <c r="L309" s="336"/>
      <c r="M309" s="336"/>
      <c r="N309" s="336"/>
      <c r="O309" s="336"/>
      <c r="P309" s="336"/>
      <c r="Q309" s="336"/>
      <c r="R309" s="336"/>
      <c r="S309" s="336"/>
      <c r="T309" s="336"/>
      <c r="U309" s="336"/>
      <c r="V309" s="336"/>
      <c r="W309" s="336"/>
      <c r="X309" s="336"/>
      <c r="Y309" s="336"/>
      <c r="Z309" s="336"/>
    </row>
    <row r="310">
      <c r="A310" s="342"/>
      <c r="B310" s="336"/>
      <c r="C310" s="343"/>
      <c r="D310" s="336"/>
      <c r="E310" s="336"/>
      <c r="F310" s="336"/>
      <c r="G310" s="336"/>
      <c r="H310" s="336"/>
      <c r="I310" s="336"/>
      <c r="J310" s="336"/>
      <c r="K310" s="336"/>
      <c r="L310" s="336"/>
      <c r="M310" s="336"/>
      <c r="N310" s="336"/>
      <c r="O310" s="336"/>
      <c r="P310" s="336"/>
      <c r="Q310" s="336"/>
      <c r="R310" s="336"/>
      <c r="S310" s="336"/>
      <c r="T310" s="336"/>
      <c r="U310" s="336"/>
      <c r="V310" s="336"/>
      <c r="W310" s="336"/>
      <c r="X310" s="336"/>
      <c r="Y310" s="336"/>
      <c r="Z310" s="336"/>
    </row>
    <row r="311">
      <c r="A311" s="342"/>
      <c r="B311" s="336"/>
      <c r="C311" s="343"/>
      <c r="D311" s="336"/>
      <c r="E311" s="336"/>
      <c r="F311" s="336"/>
      <c r="G311" s="336"/>
      <c r="H311" s="336"/>
      <c r="I311" s="336"/>
      <c r="J311" s="336"/>
      <c r="K311" s="336"/>
      <c r="L311" s="336"/>
      <c r="M311" s="336"/>
      <c r="N311" s="336"/>
      <c r="O311" s="336"/>
      <c r="P311" s="336"/>
      <c r="Q311" s="336"/>
      <c r="R311" s="336"/>
      <c r="S311" s="336"/>
      <c r="T311" s="336"/>
      <c r="U311" s="336"/>
      <c r="V311" s="336"/>
      <c r="W311" s="336"/>
      <c r="X311" s="336"/>
      <c r="Y311" s="336"/>
      <c r="Z311" s="336"/>
    </row>
    <row r="312">
      <c r="A312" s="342"/>
      <c r="B312" s="336"/>
      <c r="C312" s="343"/>
      <c r="D312" s="336"/>
      <c r="E312" s="336"/>
      <c r="F312" s="336"/>
      <c r="G312" s="336"/>
      <c r="H312" s="336"/>
      <c r="I312" s="336"/>
      <c r="J312" s="336"/>
      <c r="K312" s="336"/>
      <c r="L312" s="336"/>
      <c r="M312" s="336"/>
      <c r="N312" s="336"/>
      <c r="O312" s="336"/>
      <c r="P312" s="336"/>
      <c r="Q312" s="336"/>
      <c r="R312" s="336"/>
      <c r="S312" s="336"/>
      <c r="T312" s="336"/>
      <c r="U312" s="336"/>
      <c r="V312" s="336"/>
      <c r="W312" s="336"/>
      <c r="X312" s="336"/>
      <c r="Y312" s="336"/>
      <c r="Z312" s="336"/>
    </row>
    <row r="313">
      <c r="A313" s="342"/>
      <c r="B313" s="336"/>
      <c r="C313" s="343"/>
      <c r="D313" s="336"/>
      <c r="E313" s="336"/>
      <c r="F313" s="336"/>
      <c r="G313" s="336"/>
      <c r="H313" s="336"/>
      <c r="I313" s="336"/>
      <c r="J313" s="336"/>
      <c r="K313" s="336"/>
      <c r="L313" s="336"/>
      <c r="M313" s="336"/>
      <c r="N313" s="336"/>
      <c r="O313" s="336"/>
      <c r="P313" s="336"/>
      <c r="Q313" s="336"/>
      <c r="R313" s="336"/>
      <c r="S313" s="336"/>
      <c r="T313" s="336"/>
      <c r="U313" s="336"/>
      <c r="V313" s="336"/>
      <c r="W313" s="336"/>
      <c r="X313" s="336"/>
      <c r="Y313" s="336"/>
      <c r="Z313" s="336"/>
    </row>
    <row r="314">
      <c r="A314" s="342"/>
      <c r="B314" s="336"/>
      <c r="C314" s="343"/>
      <c r="D314" s="336"/>
      <c r="E314" s="336"/>
      <c r="F314" s="336"/>
      <c r="G314" s="336"/>
      <c r="H314" s="336"/>
      <c r="I314" s="336"/>
      <c r="J314" s="336"/>
      <c r="K314" s="336"/>
      <c r="L314" s="336"/>
      <c r="M314" s="336"/>
      <c r="N314" s="336"/>
      <c r="O314" s="336"/>
      <c r="P314" s="336"/>
      <c r="Q314" s="336"/>
      <c r="R314" s="336"/>
      <c r="S314" s="336"/>
      <c r="T314" s="336"/>
      <c r="U314" s="336"/>
      <c r="V314" s="336"/>
      <c r="W314" s="336"/>
      <c r="X314" s="336"/>
      <c r="Y314" s="336"/>
      <c r="Z314" s="336"/>
    </row>
    <row r="315">
      <c r="A315" s="342"/>
      <c r="B315" s="336"/>
      <c r="C315" s="343"/>
      <c r="D315" s="336"/>
      <c r="E315" s="336"/>
      <c r="F315" s="336"/>
      <c r="G315" s="336"/>
      <c r="H315" s="336"/>
      <c r="I315" s="336"/>
      <c r="J315" s="336"/>
      <c r="K315" s="336"/>
      <c r="L315" s="336"/>
      <c r="M315" s="336"/>
      <c r="N315" s="336"/>
      <c r="O315" s="336"/>
      <c r="P315" s="336"/>
      <c r="Q315" s="336"/>
      <c r="R315" s="336"/>
      <c r="S315" s="336"/>
      <c r="T315" s="336"/>
      <c r="U315" s="336"/>
      <c r="V315" s="336"/>
      <c r="W315" s="336"/>
      <c r="X315" s="336"/>
      <c r="Y315" s="336"/>
      <c r="Z315" s="336"/>
    </row>
    <row r="316">
      <c r="A316" s="342"/>
      <c r="B316" s="336"/>
      <c r="C316" s="343"/>
      <c r="D316" s="336"/>
      <c r="E316" s="336"/>
      <c r="F316" s="336"/>
      <c r="G316" s="336"/>
      <c r="H316" s="336"/>
      <c r="I316" s="336"/>
      <c r="J316" s="336"/>
      <c r="K316" s="336"/>
      <c r="L316" s="336"/>
      <c r="M316" s="336"/>
      <c r="N316" s="336"/>
      <c r="O316" s="336"/>
      <c r="P316" s="336"/>
      <c r="Q316" s="336"/>
      <c r="R316" s="336"/>
      <c r="S316" s="336"/>
      <c r="T316" s="336"/>
      <c r="U316" s="336"/>
      <c r="V316" s="336"/>
      <c r="W316" s="336"/>
      <c r="X316" s="336"/>
      <c r="Y316" s="336"/>
      <c r="Z316" s="336"/>
    </row>
    <row r="317">
      <c r="A317" s="342"/>
      <c r="B317" s="336"/>
      <c r="C317" s="343"/>
      <c r="D317" s="336"/>
      <c r="E317" s="336"/>
      <c r="F317" s="336"/>
      <c r="G317" s="336"/>
      <c r="H317" s="336"/>
      <c r="I317" s="336"/>
      <c r="J317" s="336"/>
      <c r="K317" s="336"/>
      <c r="L317" s="336"/>
      <c r="M317" s="336"/>
      <c r="N317" s="336"/>
      <c r="O317" s="336"/>
      <c r="P317" s="336"/>
      <c r="Q317" s="336"/>
      <c r="R317" s="336"/>
      <c r="S317" s="336"/>
      <c r="T317" s="336"/>
      <c r="U317" s="336"/>
      <c r="V317" s="336"/>
      <c r="W317" s="336"/>
      <c r="X317" s="336"/>
      <c r="Y317" s="336"/>
      <c r="Z317" s="336"/>
    </row>
    <row r="318">
      <c r="A318" s="342"/>
      <c r="B318" s="336"/>
      <c r="C318" s="343"/>
      <c r="D318" s="336"/>
      <c r="E318" s="336"/>
      <c r="F318" s="336"/>
      <c r="G318" s="336"/>
      <c r="H318" s="336"/>
      <c r="I318" s="336"/>
      <c r="J318" s="336"/>
      <c r="K318" s="336"/>
      <c r="L318" s="336"/>
      <c r="M318" s="336"/>
      <c r="N318" s="336"/>
      <c r="O318" s="336"/>
      <c r="P318" s="336"/>
      <c r="Q318" s="336"/>
      <c r="R318" s="336"/>
      <c r="S318" s="336"/>
      <c r="T318" s="336"/>
      <c r="U318" s="336"/>
      <c r="V318" s="336"/>
      <c r="W318" s="336"/>
      <c r="X318" s="336"/>
      <c r="Y318" s="336"/>
      <c r="Z318" s="336"/>
    </row>
    <row r="319">
      <c r="A319" s="342"/>
      <c r="B319" s="336"/>
      <c r="C319" s="343"/>
      <c r="D319" s="336"/>
      <c r="E319" s="336"/>
      <c r="F319" s="336"/>
      <c r="G319" s="336"/>
      <c r="H319" s="336"/>
      <c r="I319" s="336"/>
      <c r="J319" s="336"/>
      <c r="K319" s="336"/>
      <c r="L319" s="336"/>
      <c r="M319" s="336"/>
      <c r="N319" s="336"/>
      <c r="O319" s="336"/>
      <c r="P319" s="336"/>
      <c r="Q319" s="336"/>
      <c r="R319" s="336"/>
      <c r="S319" s="336"/>
      <c r="T319" s="336"/>
      <c r="U319" s="336"/>
      <c r="V319" s="336"/>
      <c r="W319" s="336"/>
      <c r="X319" s="336"/>
      <c r="Y319" s="336"/>
      <c r="Z319" s="336"/>
    </row>
    <row r="320">
      <c r="A320" s="342"/>
      <c r="B320" s="336"/>
      <c r="C320" s="343"/>
      <c r="D320" s="336"/>
      <c r="E320" s="336"/>
      <c r="F320" s="336"/>
      <c r="G320" s="336"/>
      <c r="H320" s="336"/>
      <c r="I320" s="336"/>
      <c r="J320" s="336"/>
      <c r="K320" s="336"/>
      <c r="L320" s="336"/>
      <c r="M320" s="336"/>
      <c r="N320" s="336"/>
      <c r="O320" s="336"/>
      <c r="P320" s="336"/>
      <c r="Q320" s="336"/>
      <c r="R320" s="336"/>
      <c r="S320" s="336"/>
      <c r="T320" s="336"/>
      <c r="U320" s="336"/>
      <c r="V320" s="336"/>
      <c r="W320" s="336"/>
      <c r="X320" s="336"/>
      <c r="Y320" s="336"/>
      <c r="Z320" s="336"/>
    </row>
    <row r="321">
      <c r="A321" s="342"/>
      <c r="B321" s="336"/>
      <c r="C321" s="343"/>
      <c r="D321" s="336"/>
      <c r="E321" s="336"/>
      <c r="F321" s="336"/>
      <c r="G321" s="336"/>
      <c r="H321" s="336"/>
      <c r="I321" s="336"/>
      <c r="J321" s="336"/>
      <c r="K321" s="336"/>
      <c r="L321" s="336"/>
      <c r="M321" s="336"/>
      <c r="N321" s="336"/>
      <c r="O321" s="336"/>
      <c r="P321" s="336"/>
      <c r="Q321" s="336"/>
      <c r="R321" s="336"/>
      <c r="S321" s="336"/>
      <c r="T321" s="336"/>
      <c r="U321" s="336"/>
      <c r="V321" s="336"/>
      <c r="W321" s="336"/>
      <c r="X321" s="336"/>
      <c r="Y321" s="336"/>
      <c r="Z321" s="336"/>
    </row>
    <row r="322">
      <c r="A322" s="342"/>
      <c r="B322" s="336"/>
      <c r="C322" s="343"/>
      <c r="D322" s="336"/>
      <c r="E322" s="336"/>
      <c r="F322" s="336"/>
      <c r="G322" s="336"/>
      <c r="H322" s="336"/>
      <c r="I322" s="336"/>
      <c r="J322" s="336"/>
      <c r="K322" s="336"/>
      <c r="L322" s="336"/>
      <c r="M322" s="336"/>
      <c r="N322" s="336"/>
      <c r="O322" s="336"/>
      <c r="P322" s="336"/>
      <c r="Q322" s="336"/>
      <c r="R322" s="336"/>
      <c r="S322" s="336"/>
      <c r="T322" s="336"/>
      <c r="U322" s="336"/>
      <c r="V322" s="336"/>
      <c r="W322" s="336"/>
      <c r="X322" s="336"/>
      <c r="Y322" s="336"/>
      <c r="Z322" s="336"/>
    </row>
    <row r="323">
      <c r="A323" s="342"/>
      <c r="B323" s="336"/>
      <c r="C323" s="343"/>
      <c r="D323" s="336"/>
      <c r="E323" s="336"/>
      <c r="F323" s="336"/>
      <c r="G323" s="336"/>
      <c r="H323" s="336"/>
      <c r="I323" s="336"/>
      <c r="J323" s="336"/>
      <c r="K323" s="336"/>
      <c r="L323" s="336"/>
      <c r="M323" s="336"/>
      <c r="N323" s="336"/>
      <c r="O323" s="336"/>
      <c r="P323" s="336"/>
      <c r="Q323" s="336"/>
      <c r="R323" s="336"/>
      <c r="S323" s="336"/>
      <c r="T323" s="336"/>
      <c r="U323" s="336"/>
      <c r="V323" s="336"/>
      <c r="W323" s="336"/>
      <c r="X323" s="336"/>
      <c r="Y323" s="336"/>
      <c r="Z323" s="336"/>
    </row>
    <row r="324">
      <c r="A324" s="342"/>
      <c r="B324" s="336"/>
      <c r="C324" s="343"/>
      <c r="D324" s="336"/>
      <c r="E324" s="336"/>
      <c r="F324" s="336"/>
      <c r="G324" s="336"/>
      <c r="H324" s="336"/>
      <c r="I324" s="336"/>
      <c r="J324" s="336"/>
      <c r="K324" s="336"/>
      <c r="L324" s="336"/>
      <c r="M324" s="336"/>
      <c r="N324" s="336"/>
      <c r="O324" s="336"/>
      <c r="P324" s="336"/>
      <c r="Q324" s="336"/>
      <c r="R324" s="336"/>
      <c r="S324" s="336"/>
      <c r="T324" s="336"/>
      <c r="U324" s="336"/>
      <c r="V324" s="336"/>
      <c r="W324" s="336"/>
      <c r="X324" s="336"/>
      <c r="Y324" s="336"/>
      <c r="Z324" s="336"/>
    </row>
    <row r="325">
      <c r="A325" s="342"/>
      <c r="B325" s="336"/>
      <c r="C325" s="343"/>
      <c r="D325" s="336"/>
      <c r="E325" s="336"/>
      <c r="F325" s="336"/>
      <c r="G325" s="336"/>
      <c r="H325" s="336"/>
      <c r="I325" s="336"/>
      <c r="J325" s="336"/>
      <c r="K325" s="336"/>
      <c r="L325" s="336"/>
      <c r="M325" s="336"/>
      <c r="N325" s="336"/>
      <c r="O325" s="336"/>
      <c r="P325" s="336"/>
      <c r="Q325" s="336"/>
      <c r="R325" s="336"/>
      <c r="S325" s="336"/>
      <c r="T325" s="336"/>
      <c r="U325" s="336"/>
      <c r="V325" s="336"/>
      <c r="W325" s="336"/>
      <c r="X325" s="336"/>
      <c r="Y325" s="336"/>
      <c r="Z325" s="336"/>
    </row>
    <row r="326">
      <c r="A326" s="342"/>
      <c r="B326" s="336"/>
      <c r="C326" s="343"/>
      <c r="D326" s="336"/>
      <c r="E326" s="336"/>
      <c r="F326" s="336"/>
      <c r="G326" s="336"/>
      <c r="H326" s="336"/>
      <c r="I326" s="336"/>
      <c r="J326" s="336"/>
      <c r="K326" s="336"/>
      <c r="L326" s="336"/>
      <c r="M326" s="336"/>
      <c r="N326" s="336"/>
      <c r="O326" s="336"/>
      <c r="P326" s="336"/>
      <c r="Q326" s="336"/>
      <c r="R326" s="336"/>
      <c r="S326" s="336"/>
      <c r="T326" s="336"/>
      <c r="U326" s="336"/>
      <c r="V326" s="336"/>
      <c r="W326" s="336"/>
      <c r="X326" s="336"/>
      <c r="Y326" s="336"/>
      <c r="Z326" s="336"/>
    </row>
    <row r="327">
      <c r="A327" s="342"/>
      <c r="B327" s="336"/>
      <c r="C327" s="343"/>
      <c r="D327" s="336"/>
      <c r="E327" s="336"/>
      <c r="F327" s="336"/>
      <c r="G327" s="336"/>
      <c r="H327" s="336"/>
      <c r="I327" s="336"/>
      <c r="J327" s="336"/>
      <c r="K327" s="336"/>
      <c r="L327" s="336"/>
      <c r="M327" s="336"/>
      <c r="N327" s="336"/>
      <c r="O327" s="336"/>
      <c r="P327" s="336"/>
      <c r="Q327" s="336"/>
      <c r="R327" s="336"/>
      <c r="S327" s="336"/>
      <c r="T327" s="336"/>
      <c r="U327" s="336"/>
      <c r="V327" s="336"/>
      <c r="W327" s="336"/>
      <c r="X327" s="336"/>
      <c r="Y327" s="336"/>
      <c r="Z327" s="336"/>
    </row>
    <row r="328">
      <c r="A328" s="342"/>
      <c r="B328" s="336"/>
      <c r="C328" s="343"/>
      <c r="D328" s="336"/>
      <c r="E328" s="336"/>
      <c r="F328" s="336"/>
      <c r="G328" s="336"/>
      <c r="H328" s="336"/>
      <c r="I328" s="336"/>
      <c r="J328" s="336"/>
      <c r="K328" s="336"/>
      <c r="L328" s="336"/>
      <c r="M328" s="336"/>
      <c r="N328" s="336"/>
      <c r="O328" s="336"/>
      <c r="P328" s="336"/>
      <c r="Q328" s="336"/>
      <c r="R328" s="336"/>
      <c r="S328" s="336"/>
      <c r="T328" s="336"/>
      <c r="U328" s="336"/>
      <c r="V328" s="336"/>
      <c r="W328" s="336"/>
      <c r="X328" s="336"/>
      <c r="Y328" s="336"/>
      <c r="Z328" s="336"/>
    </row>
    <row r="329">
      <c r="A329" s="342"/>
      <c r="B329" s="336"/>
      <c r="C329" s="343"/>
      <c r="D329" s="336"/>
      <c r="E329" s="336"/>
      <c r="F329" s="336"/>
      <c r="G329" s="336"/>
      <c r="H329" s="336"/>
      <c r="I329" s="336"/>
      <c r="J329" s="336"/>
      <c r="K329" s="336"/>
      <c r="L329" s="336"/>
      <c r="M329" s="336"/>
      <c r="N329" s="336"/>
      <c r="O329" s="336"/>
      <c r="P329" s="336"/>
      <c r="Q329" s="336"/>
      <c r="R329" s="336"/>
      <c r="S329" s="336"/>
      <c r="T329" s="336"/>
      <c r="U329" s="336"/>
      <c r="V329" s="336"/>
      <c r="W329" s="336"/>
      <c r="X329" s="336"/>
      <c r="Y329" s="336"/>
      <c r="Z329" s="336"/>
    </row>
    <row r="330">
      <c r="A330" s="342"/>
      <c r="B330" s="336"/>
      <c r="C330" s="343"/>
      <c r="D330" s="336"/>
      <c r="E330" s="336"/>
      <c r="F330" s="336"/>
      <c r="G330" s="336"/>
      <c r="H330" s="336"/>
      <c r="I330" s="336"/>
      <c r="J330" s="336"/>
      <c r="K330" s="336"/>
      <c r="L330" s="336"/>
      <c r="M330" s="336"/>
      <c r="N330" s="336"/>
      <c r="O330" s="336"/>
      <c r="P330" s="336"/>
      <c r="Q330" s="336"/>
      <c r="R330" s="336"/>
      <c r="S330" s="336"/>
      <c r="T330" s="336"/>
      <c r="U330" s="336"/>
      <c r="V330" s="336"/>
      <c r="W330" s="336"/>
      <c r="X330" s="336"/>
      <c r="Y330" s="336"/>
      <c r="Z330" s="336"/>
    </row>
    <row r="331">
      <c r="A331" s="342"/>
      <c r="B331" s="336"/>
      <c r="C331" s="343"/>
      <c r="D331" s="336"/>
      <c r="E331" s="336"/>
      <c r="F331" s="336"/>
      <c r="G331" s="336"/>
      <c r="H331" s="336"/>
      <c r="I331" s="336"/>
      <c r="J331" s="336"/>
      <c r="K331" s="336"/>
      <c r="L331" s="336"/>
      <c r="M331" s="336"/>
      <c r="N331" s="336"/>
      <c r="O331" s="336"/>
      <c r="P331" s="336"/>
      <c r="Q331" s="336"/>
      <c r="R331" s="336"/>
      <c r="S331" s="336"/>
      <c r="T331" s="336"/>
      <c r="U331" s="336"/>
      <c r="V331" s="336"/>
      <c r="W331" s="336"/>
      <c r="X331" s="336"/>
      <c r="Y331" s="336"/>
      <c r="Z331" s="336"/>
    </row>
    <row r="332">
      <c r="A332" s="342"/>
      <c r="B332" s="336"/>
      <c r="C332" s="343"/>
      <c r="D332" s="336"/>
      <c r="E332" s="336"/>
      <c r="F332" s="336"/>
      <c r="G332" s="336"/>
      <c r="H332" s="336"/>
      <c r="I332" s="336"/>
      <c r="J332" s="336"/>
      <c r="K332" s="336"/>
      <c r="L332" s="336"/>
      <c r="M332" s="336"/>
      <c r="N332" s="336"/>
      <c r="O332" s="336"/>
      <c r="P332" s="336"/>
      <c r="Q332" s="336"/>
      <c r="R332" s="336"/>
      <c r="S332" s="336"/>
      <c r="T332" s="336"/>
      <c r="U332" s="336"/>
      <c r="V332" s="336"/>
      <c r="W332" s="336"/>
      <c r="X332" s="336"/>
      <c r="Y332" s="336"/>
      <c r="Z332" s="336"/>
    </row>
    <row r="333">
      <c r="A333" s="342"/>
      <c r="B333" s="336"/>
      <c r="C333" s="343"/>
      <c r="D333" s="336"/>
      <c r="E333" s="336"/>
      <c r="F333" s="336"/>
      <c r="G333" s="336"/>
      <c r="H333" s="336"/>
      <c r="I333" s="336"/>
      <c r="J333" s="336"/>
      <c r="K333" s="336"/>
      <c r="L333" s="336"/>
      <c r="M333" s="336"/>
      <c r="N333" s="336"/>
      <c r="O333" s="336"/>
      <c r="P333" s="336"/>
      <c r="Q333" s="336"/>
      <c r="R333" s="336"/>
      <c r="S333" s="336"/>
      <c r="T333" s="336"/>
      <c r="U333" s="336"/>
      <c r="V333" s="336"/>
      <c r="W333" s="336"/>
      <c r="X333" s="336"/>
      <c r="Y333" s="336"/>
      <c r="Z333" s="336"/>
    </row>
    <row r="334">
      <c r="A334" s="342"/>
      <c r="B334" s="336"/>
      <c r="C334" s="343"/>
      <c r="D334" s="336"/>
      <c r="E334" s="336"/>
      <c r="F334" s="336"/>
      <c r="G334" s="336"/>
      <c r="H334" s="336"/>
      <c r="I334" s="336"/>
      <c r="J334" s="336"/>
      <c r="K334" s="336"/>
      <c r="L334" s="336"/>
      <c r="M334" s="336"/>
      <c r="N334" s="336"/>
      <c r="O334" s="336"/>
      <c r="P334" s="336"/>
      <c r="Q334" s="336"/>
      <c r="R334" s="336"/>
      <c r="S334" s="336"/>
      <c r="T334" s="336"/>
      <c r="U334" s="336"/>
      <c r="V334" s="336"/>
      <c r="W334" s="336"/>
      <c r="X334" s="336"/>
      <c r="Y334" s="336"/>
      <c r="Z334" s="336"/>
    </row>
    <row r="335">
      <c r="A335" s="342"/>
      <c r="B335" s="336"/>
      <c r="C335" s="343"/>
      <c r="D335" s="336"/>
      <c r="E335" s="336"/>
      <c r="F335" s="336"/>
      <c r="G335" s="336"/>
      <c r="H335" s="336"/>
      <c r="I335" s="336"/>
      <c r="J335" s="336"/>
      <c r="K335" s="336"/>
      <c r="L335" s="336"/>
      <c r="M335" s="336"/>
      <c r="N335" s="336"/>
      <c r="O335" s="336"/>
      <c r="P335" s="336"/>
      <c r="Q335" s="336"/>
      <c r="R335" s="336"/>
      <c r="S335" s="336"/>
      <c r="T335" s="336"/>
      <c r="U335" s="336"/>
      <c r="V335" s="336"/>
      <c r="W335" s="336"/>
      <c r="X335" s="336"/>
      <c r="Y335" s="336"/>
      <c r="Z335" s="336"/>
    </row>
    <row r="336">
      <c r="A336" s="342"/>
      <c r="B336" s="336"/>
      <c r="C336" s="343"/>
      <c r="D336" s="336"/>
      <c r="E336" s="336"/>
      <c r="F336" s="336"/>
      <c r="G336" s="336"/>
      <c r="H336" s="336"/>
      <c r="I336" s="336"/>
      <c r="J336" s="336"/>
      <c r="K336" s="336"/>
      <c r="L336" s="336"/>
      <c r="M336" s="336"/>
      <c r="N336" s="336"/>
      <c r="O336" s="336"/>
      <c r="P336" s="336"/>
      <c r="Q336" s="336"/>
      <c r="R336" s="336"/>
      <c r="S336" s="336"/>
      <c r="T336" s="336"/>
      <c r="U336" s="336"/>
      <c r="V336" s="336"/>
      <c r="W336" s="336"/>
      <c r="X336" s="336"/>
      <c r="Y336" s="336"/>
      <c r="Z336" s="336"/>
    </row>
    <row r="337">
      <c r="A337" s="342"/>
      <c r="B337" s="336"/>
      <c r="C337" s="343"/>
      <c r="D337" s="336"/>
      <c r="E337" s="336"/>
      <c r="F337" s="336"/>
      <c r="G337" s="336"/>
      <c r="H337" s="336"/>
      <c r="I337" s="336"/>
      <c r="J337" s="336"/>
      <c r="K337" s="336"/>
      <c r="L337" s="336"/>
      <c r="M337" s="336"/>
      <c r="N337" s="336"/>
      <c r="O337" s="336"/>
      <c r="P337" s="336"/>
      <c r="Q337" s="336"/>
      <c r="R337" s="336"/>
      <c r="S337" s="336"/>
      <c r="T337" s="336"/>
      <c r="U337" s="336"/>
      <c r="V337" s="336"/>
      <c r="W337" s="336"/>
      <c r="X337" s="336"/>
      <c r="Y337" s="336"/>
      <c r="Z337" s="336"/>
    </row>
    <row r="338">
      <c r="A338" s="342"/>
      <c r="B338" s="336"/>
      <c r="C338" s="343"/>
      <c r="D338" s="336"/>
      <c r="E338" s="336"/>
      <c r="F338" s="336"/>
      <c r="G338" s="336"/>
      <c r="H338" s="336"/>
      <c r="I338" s="336"/>
      <c r="J338" s="336"/>
      <c r="K338" s="336"/>
      <c r="L338" s="336"/>
      <c r="M338" s="336"/>
      <c r="N338" s="336"/>
      <c r="O338" s="336"/>
      <c r="P338" s="336"/>
      <c r="Q338" s="336"/>
      <c r="R338" s="336"/>
      <c r="S338" s="336"/>
      <c r="T338" s="336"/>
      <c r="U338" s="336"/>
      <c r="V338" s="336"/>
      <c r="W338" s="336"/>
      <c r="X338" s="336"/>
      <c r="Y338" s="336"/>
      <c r="Z338" s="336"/>
    </row>
    <row r="339">
      <c r="A339" s="342"/>
      <c r="B339" s="336"/>
      <c r="C339" s="343"/>
      <c r="D339" s="336"/>
      <c r="E339" s="336"/>
      <c r="F339" s="336"/>
      <c r="G339" s="336"/>
      <c r="H339" s="336"/>
      <c r="I339" s="336"/>
      <c r="J339" s="336"/>
      <c r="K339" s="336"/>
      <c r="L339" s="336"/>
      <c r="M339" s="336"/>
      <c r="N339" s="336"/>
      <c r="O339" s="336"/>
      <c r="P339" s="336"/>
      <c r="Q339" s="336"/>
      <c r="R339" s="336"/>
      <c r="S339" s="336"/>
      <c r="T339" s="336"/>
      <c r="U339" s="336"/>
      <c r="V339" s="336"/>
      <c r="W339" s="336"/>
      <c r="X339" s="336"/>
      <c r="Y339" s="336"/>
      <c r="Z339" s="336"/>
    </row>
    <row r="340">
      <c r="A340" s="342"/>
      <c r="B340" s="336"/>
      <c r="C340" s="343"/>
      <c r="D340" s="336"/>
      <c r="E340" s="336"/>
      <c r="F340" s="336"/>
      <c r="G340" s="336"/>
      <c r="H340" s="336"/>
      <c r="I340" s="336"/>
      <c r="J340" s="336"/>
      <c r="K340" s="336"/>
      <c r="L340" s="336"/>
      <c r="M340" s="336"/>
      <c r="N340" s="336"/>
      <c r="O340" s="336"/>
      <c r="P340" s="336"/>
      <c r="Q340" s="336"/>
      <c r="R340" s="336"/>
      <c r="S340" s="336"/>
      <c r="T340" s="336"/>
      <c r="U340" s="336"/>
      <c r="V340" s="336"/>
      <c r="W340" s="336"/>
      <c r="X340" s="336"/>
      <c r="Y340" s="336"/>
      <c r="Z340" s="336"/>
    </row>
    <row r="341">
      <c r="A341" s="342"/>
      <c r="B341" s="336"/>
      <c r="C341" s="343"/>
      <c r="D341" s="336"/>
      <c r="E341" s="336"/>
      <c r="F341" s="336"/>
      <c r="G341" s="336"/>
      <c r="H341" s="336"/>
      <c r="I341" s="336"/>
      <c r="J341" s="336"/>
      <c r="K341" s="336"/>
      <c r="L341" s="336"/>
      <c r="M341" s="336"/>
      <c r="N341" s="336"/>
      <c r="O341" s="336"/>
      <c r="P341" s="336"/>
      <c r="Q341" s="336"/>
      <c r="R341" s="336"/>
      <c r="S341" s="336"/>
      <c r="T341" s="336"/>
      <c r="U341" s="336"/>
      <c r="V341" s="336"/>
      <c r="W341" s="336"/>
      <c r="X341" s="336"/>
      <c r="Y341" s="336"/>
      <c r="Z341" s="336"/>
    </row>
    <row r="342">
      <c r="A342" s="342"/>
      <c r="B342" s="336"/>
      <c r="C342" s="343"/>
      <c r="D342" s="336"/>
      <c r="E342" s="336"/>
      <c r="F342" s="336"/>
      <c r="G342" s="336"/>
      <c r="H342" s="336"/>
      <c r="I342" s="336"/>
      <c r="J342" s="336"/>
      <c r="K342" s="336"/>
      <c r="L342" s="336"/>
      <c r="M342" s="336"/>
      <c r="N342" s="336"/>
      <c r="O342" s="336"/>
      <c r="P342" s="336"/>
      <c r="Q342" s="336"/>
      <c r="R342" s="336"/>
      <c r="S342" s="336"/>
      <c r="T342" s="336"/>
      <c r="U342" s="336"/>
      <c r="V342" s="336"/>
      <c r="W342" s="336"/>
      <c r="X342" s="336"/>
      <c r="Y342" s="336"/>
      <c r="Z342" s="336"/>
    </row>
    <row r="343">
      <c r="A343" s="342"/>
      <c r="B343" s="336"/>
      <c r="C343" s="343"/>
      <c r="D343" s="336"/>
      <c r="E343" s="336"/>
      <c r="F343" s="336"/>
      <c r="G343" s="336"/>
      <c r="H343" s="336"/>
      <c r="I343" s="336"/>
      <c r="J343" s="336"/>
      <c r="K343" s="336"/>
      <c r="L343" s="336"/>
      <c r="M343" s="336"/>
      <c r="N343" s="336"/>
      <c r="O343" s="336"/>
      <c r="P343" s="336"/>
      <c r="Q343" s="336"/>
      <c r="R343" s="336"/>
      <c r="S343" s="336"/>
      <c r="T343" s="336"/>
      <c r="U343" s="336"/>
      <c r="V343" s="336"/>
      <c r="W343" s="336"/>
      <c r="X343" s="336"/>
      <c r="Y343" s="336"/>
      <c r="Z343" s="336"/>
    </row>
    <row r="344">
      <c r="A344" s="342"/>
      <c r="B344" s="336"/>
      <c r="C344" s="343"/>
      <c r="D344" s="336"/>
      <c r="E344" s="336"/>
      <c r="F344" s="336"/>
      <c r="G344" s="336"/>
      <c r="H344" s="336"/>
      <c r="I344" s="336"/>
      <c r="J344" s="336"/>
      <c r="K344" s="336"/>
      <c r="L344" s="336"/>
      <c r="M344" s="336"/>
      <c r="N344" s="336"/>
      <c r="O344" s="336"/>
      <c r="P344" s="336"/>
      <c r="Q344" s="336"/>
      <c r="R344" s="336"/>
      <c r="S344" s="336"/>
      <c r="T344" s="336"/>
      <c r="U344" s="336"/>
      <c r="V344" s="336"/>
      <c r="W344" s="336"/>
      <c r="X344" s="336"/>
      <c r="Y344" s="336"/>
      <c r="Z344" s="336"/>
    </row>
    <row r="345">
      <c r="A345" s="342"/>
      <c r="B345" s="336"/>
      <c r="C345" s="343"/>
      <c r="D345" s="336"/>
      <c r="E345" s="336"/>
      <c r="F345" s="336"/>
      <c r="G345" s="336"/>
      <c r="H345" s="336"/>
      <c r="I345" s="336"/>
      <c r="J345" s="336"/>
      <c r="K345" s="336"/>
      <c r="L345" s="336"/>
      <c r="M345" s="336"/>
      <c r="N345" s="336"/>
      <c r="O345" s="336"/>
      <c r="P345" s="336"/>
      <c r="Q345" s="336"/>
      <c r="R345" s="336"/>
      <c r="S345" s="336"/>
      <c r="T345" s="336"/>
      <c r="U345" s="336"/>
      <c r="V345" s="336"/>
      <c r="W345" s="336"/>
      <c r="X345" s="336"/>
      <c r="Y345" s="336"/>
      <c r="Z345" s="336"/>
    </row>
    <row r="346">
      <c r="A346" s="342"/>
      <c r="B346" s="336"/>
      <c r="C346" s="343"/>
      <c r="D346" s="336"/>
      <c r="E346" s="336"/>
      <c r="F346" s="336"/>
      <c r="G346" s="336"/>
      <c r="H346" s="336"/>
      <c r="I346" s="336"/>
      <c r="J346" s="336"/>
      <c r="K346" s="336"/>
      <c r="L346" s="336"/>
      <c r="M346" s="336"/>
      <c r="N346" s="336"/>
      <c r="O346" s="336"/>
      <c r="P346" s="336"/>
      <c r="Q346" s="336"/>
      <c r="R346" s="336"/>
      <c r="S346" s="336"/>
      <c r="T346" s="336"/>
      <c r="U346" s="336"/>
      <c r="V346" s="336"/>
      <c r="W346" s="336"/>
      <c r="X346" s="336"/>
      <c r="Y346" s="336"/>
      <c r="Z346" s="336"/>
    </row>
    <row r="347">
      <c r="A347" s="342"/>
      <c r="B347" s="336"/>
      <c r="C347" s="343"/>
      <c r="D347" s="336"/>
      <c r="E347" s="336"/>
      <c r="F347" s="336"/>
      <c r="G347" s="336"/>
      <c r="H347" s="336"/>
      <c r="I347" s="336"/>
      <c r="J347" s="336"/>
      <c r="K347" s="336"/>
      <c r="L347" s="336"/>
      <c r="M347" s="336"/>
      <c r="N347" s="336"/>
      <c r="O347" s="336"/>
      <c r="P347" s="336"/>
      <c r="Q347" s="336"/>
      <c r="R347" s="336"/>
      <c r="S347" s="336"/>
      <c r="T347" s="336"/>
      <c r="U347" s="336"/>
      <c r="V347" s="336"/>
      <c r="W347" s="336"/>
      <c r="X347" s="336"/>
      <c r="Y347" s="336"/>
      <c r="Z347" s="336"/>
    </row>
    <row r="348">
      <c r="A348" s="342"/>
      <c r="B348" s="336"/>
      <c r="C348" s="343"/>
      <c r="D348" s="336"/>
      <c r="E348" s="336"/>
      <c r="F348" s="336"/>
      <c r="G348" s="336"/>
      <c r="H348" s="336"/>
      <c r="I348" s="336"/>
      <c r="J348" s="336"/>
      <c r="K348" s="336"/>
      <c r="L348" s="336"/>
      <c r="M348" s="336"/>
      <c r="N348" s="336"/>
      <c r="O348" s="336"/>
      <c r="P348" s="336"/>
      <c r="Q348" s="336"/>
      <c r="R348" s="336"/>
      <c r="S348" s="336"/>
      <c r="T348" s="336"/>
      <c r="U348" s="336"/>
      <c r="V348" s="336"/>
      <c r="W348" s="336"/>
      <c r="X348" s="336"/>
      <c r="Y348" s="336"/>
      <c r="Z348" s="336"/>
    </row>
    <row r="349">
      <c r="A349" s="342"/>
      <c r="B349" s="336"/>
      <c r="C349" s="343"/>
      <c r="D349" s="336"/>
      <c r="E349" s="336"/>
      <c r="F349" s="336"/>
      <c r="G349" s="336"/>
      <c r="H349" s="336"/>
      <c r="I349" s="336"/>
      <c r="J349" s="336"/>
      <c r="K349" s="336"/>
      <c r="L349" s="336"/>
      <c r="M349" s="336"/>
      <c r="N349" s="336"/>
      <c r="O349" s="336"/>
      <c r="P349" s="336"/>
      <c r="Q349" s="336"/>
      <c r="R349" s="336"/>
      <c r="S349" s="336"/>
      <c r="T349" s="336"/>
      <c r="U349" s="336"/>
      <c r="V349" s="336"/>
      <c r="W349" s="336"/>
      <c r="X349" s="336"/>
      <c r="Y349" s="336"/>
      <c r="Z349" s="336"/>
    </row>
    <row r="350">
      <c r="A350" s="342"/>
      <c r="B350" s="336"/>
      <c r="C350" s="343"/>
      <c r="D350" s="336"/>
      <c r="E350" s="336"/>
      <c r="F350" s="336"/>
      <c r="G350" s="336"/>
      <c r="H350" s="336"/>
      <c r="I350" s="336"/>
      <c r="J350" s="336"/>
      <c r="K350" s="336"/>
      <c r="L350" s="336"/>
      <c r="M350" s="336"/>
      <c r="N350" s="336"/>
      <c r="O350" s="336"/>
      <c r="P350" s="336"/>
      <c r="Q350" s="336"/>
      <c r="R350" s="336"/>
      <c r="S350" s="336"/>
      <c r="T350" s="336"/>
      <c r="U350" s="336"/>
      <c r="V350" s="336"/>
      <c r="W350" s="336"/>
      <c r="X350" s="336"/>
      <c r="Y350" s="336"/>
      <c r="Z350" s="336"/>
    </row>
    <row r="351">
      <c r="A351" s="342"/>
      <c r="B351" s="336"/>
      <c r="C351" s="343"/>
      <c r="D351" s="336"/>
      <c r="E351" s="336"/>
      <c r="F351" s="336"/>
      <c r="G351" s="336"/>
      <c r="H351" s="336"/>
      <c r="I351" s="336"/>
      <c r="J351" s="336"/>
      <c r="K351" s="336"/>
      <c r="L351" s="336"/>
      <c r="M351" s="336"/>
      <c r="N351" s="336"/>
      <c r="O351" s="336"/>
      <c r="P351" s="336"/>
      <c r="Q351" s="336"/>
      <c r="R351" s="336"/>
      <c r="S351" s="336"/>
      <c r="T351" s="336"/>
      <c r="U351" s="336"/>
      <c r="V351" s="336"/>
      <c r="W351" s="336"/>
      <c r="X351" s="336"/>
      <c r="Y351" s="336"/>
      <c r="Z351" s="336"/>
    </row>
    <row r="352">
      <c r="A352" s="342"/>
      <c r="B352" s="336"/>
      <c r="C352" s="343"/>
      <c r="D352" s="336"/>
      <c r="E352" s="336"/>
      <c r="F352" s="336"/>
      <c r="G352" s="336"/>
      <c r="H352" s="336"/>
      <c r="I352" s="336"/>
      <c r="J352" s="336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  <c r="Z352" s="336"/>
    </row>
    <row r="353">
      <c r="A353" s="342"/>
      <c r="B353" s="336"/>
      <c r="C353" s="343"/>
      <c r="D353" s="336"/>
      <c r="E353" s="336"/>
      <c r="F353" s="336"/>
      <c r="G353" s="336"/>
      <c r="H353" s="336"/>
      <c r="I353" s="336"/>
      <c r="J353" s="336"/>
      <c r="K353" s="336"/>
      <c r="L353" s="336"/>
      <c r="M353" s="336"/>
      <c r="N353" s="336"/>
      <c r="O353" s="336"/>
      <c r="P353" s="336"/>
      <c r="Q353" s="336"/>
      <c r="R353" s="336"/>
      <c r="S353" s="336"/>
      <c r="T353" s="336"/>
      <c r="U353" s="336"/>
      <c r="V353" s="336"/>
      <c r="W353" s="336"/>
      <c r="X353" s="336"/>
      <c r="Y353" s="336"/>
      <c r="Z353" s="336"/>
    </row>
    <row r="354">
      <c r="A354" s="342"/>
      <c r="B354" s="336"/>
      <c r="C354" s="343"/>
      <c r="D354" s="336"/>
      <c r="E354" s="336"/>
      <c r="F354" s="336"/>
      <c r="G354" s="336"/>
      <c r="H354" s="336"/>
      <c r="I354" s="336"/>
      <c r="J354" s="336"/>
      <c r="K354" s="336"/>
      <c r="L354" s="336"/>
      <c r="M354" s="336"/>
      <c r="N354" s="336"/>
      <c r="O354" s="336"/>
      <c r="P354" s="336"/>
      <c r="Q354" s="336"/>
      <c r="R354" s="336"/>
      <c r="S354" s="336"/>
      <c r="T354" s="336"/>
      <c r="U354" s="336"/>
      <c r="V354" s="336"/>
      <c r="W354" s="336"/>
      <c r="X354" s="336"/>
      <c r="Y354" s="336"/>
      <c r="Z354" s="336"/>
    </row>
    <row r="355">
      <c r="A355" s="342"/>
      <c r="B355" s="336"/>
      <c r="C355" s="343"/>
      <c r="D355" s="336"/>
      <c r="E355" s="336"/>
      <c r="F355" s="336"/>
      <c r="G355" s="336"/>
      <c r="H355" s="336"/>
      <c r="I355" s="336"/>
      <c r="J355" s="336"/>
      <c r="K355" s="336"/>
      <c r="L355" s="336"/>
      <c r="M355" s="336"/>
      <c r="N355" s="336"/>
      <c r="O355" s="336"/>
      <c r="P355" s="336"/>
      <c r="Q355" s="336"/>
      <c r="R355" s="336"/>
      <c r="S355" s="336"/>
      <c r="T355" s="336"/>
      <c r="U355" s="336"/>
      <c r="V355" s="336"/>
      <c r="W355" s="336"/>
      <c r="X355" s="336"/>
      <c r="Y355" s="336"/>
      <c r="Z355" s="336"/>
    </row>
    <row r="356">
      <c r="A356" s="342"/>
      <c r="B356" s="336"/>
      <c r="C356" s="343"/>
      <c r="D356" s="336"/>
      <c r="E356" s="336"/>
      <c r="F356" s="336"/>
      <c r="G356" s="336"/>
      <c r="H356" s="336"/>
      <c r="I356" s="336"/>
      <c r="J356" s="336"/>
      <c r="K356" s="336"/>
      <c r="L356" s="336"/>
      <c r="M356" s="336"/>
      <c r="N356" s="336"/>
      <c r="O356" s="336"/>
      <c r="P356" s="336"/>
      <c r="Q356" s="336"/>
      <c r="R356" s="336"/>
      <c r="S356" s="336"/>
      <c r="T356" s="336"/>
      <c r="U356" s="336"/>
      <c r="V356" s="336"/>
      <c r="W356" s="336"/>
      <c r="X356" s="336"/>
      <c r="Y356" s="336"/>
      <c r="Z356" s="336"/>
    </row>
    <row r="357">
      <c r="A357" s="342"/>
      <c r="B357" s="336"/>
      <c r="C357" s="343"/>
      <c r="D357" s="336"/>
      <c r="E357" s="336"/>
      <c r="F357" s="336"/>
      <c r="G357" s="336"/>
      <c r="H357" s="336"/>
      <c r="I357" s="336"/>
      <c r="J357" s="336"/>
      <c r="K357" s="336"/>
      <c r="L357" s="336"/>
      <c r="M357" s="336"/>
      <c r="N357" s="336"/>
      <c r="O357" s="336"/>
      <c r="P357" s="336"/>
      <c r="Q357" s="336"/>
      <c r="R357" s="336"/>
      <c r="S357" s="336"/>
      <c r="T357" s="336"/>
      <c r="U357" s="336"/>
      <c r="V357" s="336"/>
      <c r="W357" s="336"/>
      <c r="X357" s="336"/>
      <c r="Y357" s="336"/>
      <c r="Z357" s="336"/>
    </row>
    <row r="358">
      <c r="A358" s="342"/>
      <c r="B358" s="336"/>
      <c r="C358" s="343"/>
      <c r="D358" s="336"/>
      <c r="E358" s="336"/>
      <c r="F358" s="336"/>
      <c r="G358" s="336"/>
      <c r="H358" s="336"/>
      <c r="I358" s="336"/>
      <c r="J358" s="336"/>
      <c r="K358" s="336"/>
      <c r="L358" s="336"/>
      <c r="M358" s="336"/>
      <c r="N358" s="336"/>
      <c r="O358" s="336"/>
      <c r="P358" s="336"/>
      <c r="Q358" s="336"/>
      <c r="R358" s="336"/>
      <c r="S358" s="336"/>
      <c r="T358" s="336"/>
      <c r="U358" s="336"/>
      <c r="V358" s="336"/>
      <c r="W358" s="336"/>
      <c r="X358" s="336"/>
      <c r="Y358" s="336"/>
      <c r="Z358" s="336"/>
    </row>
    <row r="359">
      <c r="A359" s="342"/>
      <c r="B359" s="336"/>
      <c r="C359" s="343"/>
      <c r="D359" s="336"/>
      <c r="E359" s="336"/>
      <c r="F359" s="336"/>
      <c r="G359" s="336"/>
      <c r="H359" s="336"/>
      <c r="I359" s="336"/>
      <c r="J359" s="336"/>
      <c r="K359" s="336"/>
      <c r="L359" s="336"/>
      <c r="M359" s="336"/>
      <c r="N359" s="336"/>
      <c r="O359" s="336"/>
      <c r="P359" s="336"/>
      <c r="Q359" s="336"/>
      <c r="R359" s="336"/>
      <c r="S359" s="336"/>
      <c r="T359" s="336"/>
      <c r="U359" s="336"/>
      <c r="V359" s="336"/>
      <c r="W359" s="336"/>
      <c r="X359" s="336"/>
      <c r="Y359" s="336"/>
      <c r="Z359" s="336"/>
    </row>
    <row r="360">
      <c r="A360" s="342"/>
      <c r="B360" s="336"/>
      <c r="C360" s="343"/>
      <c r="D360" s="336"/>
      <c r="E360" s="336"/>
      <c r="F360" s="336"/>
      <c r="G360" s="336"/>
      <c r="H360" s="336"/>
      <c r="I360" s="336"/>
      <c r="J360" s="336"/>
      <c r="K360" s="336"/>
      <c r="L360" s="336"/>
      <c r="M360" s="336"/>
      <c r="N360" s="336"/>
      <c r="O360" s="336"/>
      <c r="P360" s="336"/>
      <c r="Q360" s="336"/>
      <c r="R360" s="336"/>
      <c r="S360" s="336"/>
      <c r="T360" s="336"/>
      <c r="U360" s="336"/>
      <c r="V360" s="336"/>
      <c r="W360" s="336"/>
      <c r="X360" s="336"/>
      <c r="Y360" s="336"/>
      <c r="Z360" s="336"/>
    </row>
    <row r="361">
      <c r="A361" s="342"/>
      <c r="B361" s="336"/>
      <c r="C361" s="343"/>
      <c r="D361" s="336"/>
      <c r="E361" s="336"/>
      <c r="F361" s="336"/>
      <c r="G361" s="336"/>
      <c r="H361" s="336"/>
      <c r="I361" s="336"/>
      <c r="J361" s="336"/>
      <c r="K361" s="336"/>
      <c r="L361" s="336"/>
      <c r="M361" s="336"/>
      <c r="N361" s="336"/>
      <c r="O361" s="336"/>
      <c r="P361" s="336"/>
      <c r="Q361" s="336"/>
      <c r="R361" s="336"/>
      <c r="S361" s="336"/>
      <c r="T361" s="336"/>
      <c r="U361" s="336"/>
      <c r="V361" s="336"/>
      <c r="W361" s="336"/>
      <c r="X361" s="336"/>
      <c r="Y361" s="336"/>
      <c r="Z361" s="336"/>
    </row>
    <row r="362">
      <c r="A362" s="342"/>
      <c r="B362" s="336"/>
      <c r="C362" s="343"/>
      <c r="D362" s="336"/>
      <c r="E362" s="336"/>
      <c r="F362" s="336"/>
      <c r="G362" s="336"/>
      <c r="H362" s="336"/>
      <c r="I362" s="336"/>
      <c r="J362" s="336"/>
      <c r="K362" s="336"/>
      <c r="L362" s="336"/>
      <c r="M362" s="336"/>
      <c r="N362" s="336"/>
      <c r="O362" s="336"/>
      <c r="P362" s="336"/>
      <c r="Q362" s="336"/>
      <c r="R362" s="336"/>
      <c r="S362" s="336"/>
      <c r="T362" s="336"/>
      <c r="U362" s="336"/>
      <c r="V362" s="336"/>
      <c r="W362" s="336"/>
      <c r="X362" s="336"/>
      <c r="Y362" s="336"/>
      <c r="Z362" s="336"/>
    </row>
    <row r="363">
      <c r="A363" s="342"/>
      <c r="B363" s="336"/>
      <c r="C363" s="343"/>
      <c r="D363" s="336"/>
      <c r="E363" s="336"/>
      <c r="F363" s="336"/>
      <c r="G363" s="336"/>
      <c r="H363" s="336"/>
      <c r="I363" s="336"/>
      <c r="J363" s="336"/>
      <c r="K363" s="336"/>
      <c r="L363" s="336"/>
      <c r="M363" s="336"/>
      <c r="N363" s="336"/>
      <c r="O363" s="336"/>
      <c r="P363" s="336"/>
      <c r="Q363" s="336"/>
      <c r="R363" s="336"/>
      <c r="S363" s="336"/>
      <c r="T363" s="336"/>
      <c r="U363" s="336"/>
      <c r="V363" s="336"/>
      <c r="W363" s="336"/>
      <c r="X363" s="336"/>
      <c r="Y363" s="336"/>
      <c r="Z363" s="336"/>
    </row>
    <row r="364">
      <c r="A364" s="342"/>
      <c r="B364" s="336"/>
      <c r="C364" s="343"/>
      <c r="D364" s="336"/>
      <c r="E364" s="336"/>
      <c r="F364" s="336"/>
      <c r="G364" s="336"/>
      <c r="H364" s="336"/>
      <c r="I364" s="336"/>
      <c r="J364" s="336"/>
      <c r="K364" s="336"/>
      <c r="L364" s="336"/>
      <c r="M364" s="336"/>
      <c r="N364" s="336"/>
      <c r="O364" s="336"/>
      <c r="P364" s="336"/>
      <c r="Q364" s="336"/>
      <c r="R364" s="336"/>
      <c r="S364" s="336"/>
      <c r="T364" s="336"/>
      <c r="U364" s="336"/>
      <c r="V364" s="336"/>
      <c r="W364" s="336"/>
      <c r="X364" s="336"/>
      <c r="Y364" s="336"/>
      <c r="Z364" s="336"/>
    </row>
    <row r="365">
      <c r="A365" s="342"/>
      <c r="B365" s="336"/>
      <c r="C365" s="343"/>
      <c r="D365" s="336"/>
      <c r="E365" s="336"/>
      <c r="F365" s="336"/>
      <c r="G365" s="336"/>
      <c r="H365" s="336"/>
      <c r="I365" s="336"/>
      <c r="J365" s="336"/>
      <c r="K365" s="336"/>
      <c r="L365" s="336"/>
      <c r="M365" s="336"/>
      <c r="N365" s="336"/>
      <c r="O365" s="336"/>
      <c r="P365" s="336"/>
      <c r="Q365" s="336"/>
      <c r="R365" s="336"/>
      <c r="S365" s="336"/>
      <c r="T365" s="336"/>
      <c r="U365" s="336"/>
      <c r="V365" s="336"/>
      <c r="W365" s="336"/>
      <c r="X365" s="336"/>
      <c r="Y365" s="336"/>
      <c r="Z365" s="336"/>
    </row>
    <row r="366">
      <c r="A366" s="342"/>
      <c r="B366" s="336"/>
      <c r="C366" s="343"/>
      <c r="D366" s="336"/>
      <c r="E366" s="336"/>
      <c r="F366" s="336"/>
      <c r="G366" s="336"/>
      <c r="H366" s="336"/>
      <c r="I366" s="336"/>
      <c r="J366" s="336"/>
      <c r="K366" s="336"/>
      <c r="L366" s="336"/>
      <c r="M366" s="336"/>
      <c r="N366" s="336"/>
      <c r="O366" s="336"/>
      <c r="P366" s="336"/>
      <c r="Q366" s="336"/>
      <c r="R366" s="336"/>
      <c r="S366" s="336"/>
      <c r="T366" s="336"/>
      <c r="U366" s="336"/>
      <c r="V366" s="336"/>
      <c r="W366" s="336"/>
      <c r="X366" s="336"/>
      <c r="Y366" s="336"/>
      <c r="Z366" s="336"/>
    </row>
    <row r="367">
      <c r="A367" s="342"/>
      <c r="B367" s="336"/>
      <c r="C367" s="343"/>
      <c r="D367" s="336"/>
      <c r="E367" s="336"/>
      <c r="F367" s="336"/>
      <c r="G367" s="336"/>
      <c r="H367" s="336"/>
      <c r="I367" s="336"/>
      <c r="J367" s="336"/>
      <c r="K367" s="336"/>
      <c r="L367" s="336"/>
      <c r="M367" s="336"/>
      <c r="N367" s="336"/>
      <c r="O367" s="336"/>
      <c r="P367" s="336"/>
      <c r="Q367" s="336"/>
      <c r="R367" s="336"/>
      <c r="S367" s="336"/>
      <c r="T367" s="336"/>
      <c r="U367" s="336"/>
      <c r="V367" s="336"/>
      <c r="W367" s="336"/>
      <c r="X367" s="336"/>
      <c r="Y367" s="336"/>
      <c r="Z367" s="336"/>
    </row>
    <row r="368">
      <c r="A368" s="342"/>
      <c r="B368" s="336"/>
      <c r="C368" s="343"/>
      <c r="D368" s="336"/>
      <c r="E368" s="336"/>
      <c r="F368" s="336"/>
      <c r="G368" s="336"/>
      <c r="H368" s="336"/>
      <c r="I368" s="336"/>
      <c r="J368" s="336"/>
      <c r="K368" s="336"/>
      <c r="L368" s="336"/>
      <c r="M368" s="336"/>
      <c r="N368" s="336"/>
      <c r="O368" s="336"/>
      <c r="P368" s="336"/>
      <c r="Q368" s="336"/>
      <c r="R368" s="336"/>
      <c r="S368" s="336"/>
      <c r="T368" s="336"/>
      <c r="U368" s="336"/>
      <c r="V368" s="336"/>
      <c r="W368" s="336"/>
      <c r="X368" s="336"/>
      <c r="Y368" s="336"/>
      <c r="Z368" s="336"/>
    </row>
    <row r="369">
      <c r="A369" s="342"/>
      <c r="B369" s="336"/>
      <c r="C369" s="343"/>
      <c r="D369" s="336"/>
      <c r="E369" s="336"/>
      <c r="F369" s="336"/>
      <c r="G369" s="336"/>
      <c r="H369" s="336"/>
      <c r="I369" s="336"/>
      <c r="J369" s="336"/>
      <c r="K369" s="336"/>
      <c r="L369" s="336"/>
      <c r="M369" s="336"/>
      <c r="N369" s="336"/>
      <c r="O369" s="336"/>
      <c r="P369" s="336"/>
      <c r="Q369" s="336"/>
      <c r="R369" s="336"/>
      <c r="S369" s="336"/>
      <c r="T369" s="336"/>
      <c r="U369" s="336"/>
      <c r="V369" s="336"/>
      <c r="W369" s="336"/>
      <c r="X369" s="336"/>
      <c r="Y369" s="336"/>
      <c r="Z369" s="336"/>
    </row>
    <row r="370">
      <c r="A370" s="342"/>
      <c r="B370" s="336"/>
      <c r="C370" s="343"/>
      <c r="D370" s="336"/>
      <c r="E370" s="336"/>
      <c r="F370" s="336"/>
      <c r="G370" s="336"/>
      <c r="H370" s="336"/>
      <c r="I370" s="336"/>
      <c r="J370" s="336"/>
      <c r="K370" s="336"/>
      <c r="L370" s="336"/>
      <c r="M370" s="336"/>
      <c r="N370" s="336"/>
      <c r="O370" s="336"/>
      <c r="P370" s="336"/>
      <c r="Q370" s="336"/>
      <c r="R370" s="336"/>
      <c r="S370" s="336"/>
      <c r="T370" s="336"/>
      <c r="U370" s="336"/>
      <c r="V370" s="336"/>
      <c r="W370" s="336"/>
      <c r="X370" s="336"/>
      <c r="Y370" s="336"/>
      <c r="Z370" s="336"/>
    </row>
    <row r="371">
      <c r="A371" s="342"/>
      <c r="B371" s="336"/>
      <c r="C371" s="343"/>
      <c r="D371" s="336"/>
      <c r="E371" s="336"/>
      <c r="F371" s="336"/>
      <c r="G371" s="336"/>
      <c r="H371" s="336"/>
      <c r="I371" s="336"/>
      <c r="J371" s="336"/>
      <c r="K371" s="336"/>
      <c r="L371" s="336"/>
      <c r="M371" s="336"/>
      <c r="N371" s="336"/>
      <c r="O371" s="336"/>
      <c r="P371" s="336"/>
      <c r="Q371" s="336"/>
      <c r="R371" s="336"/>
      <c r="S371" s="336"/>
      <c r="T371" s="336"/>
      <c r="U371" s="336"/>
      <c r="V371" s="336"/>
      <c r="W371" s="336"/>
      <c r="X371" s="336"/>
      <c r="Y371" s="336"/>
      <c r="Z371" s="336"/>
    </row>
    <row r="372">
      <c r="A372" s="342"/>
      <c r="B372" s="336"/>
      <c r="C372" s="343"/>
      <c r="D372" s="336"/>
      <c r="E372" s="336"/>
      <c r="F372" s="336"/>
      <c r="G372" s="336"/>
      <c r="H372" s="336"/>
      <c r="I372" s="336"/>
      <c r="J372" s="336"/>
      <c r="K372" s="336"/>
      <c r="L372" s="336"/>
      <c r="M372" s="336"/>
      <c r="N372" s="336"/>
      <c r="O372" s="336"/>
      <c r="P372" s="336"/>
      <c r="Q372" s="336"/>
      <c r="R372" s="336"/>
      <c r="S372" s="336"/>
      <c r="T372" s="336"/>
      <c r="U372" s="336"/>
      <c r="V372" s="336"/>
      <c r="W372" s="336"/>
      <c r="X372" s="336"/>
      <c r="Y372" s="336"/>
      <c r="Z372" s="336"/>
    </row>
    <row r="373">
      <c r="A373" s="342"/>
      <c r="B373" s="336"/>
      <c r="C373" s="343"/>
      <c r="D373" s="336"/>
      <c r="E373" s="336"/>
      <c r="F373" s="336"/>
      <c r="G373" s="336"/>
      <c r="H373" s="336"/>
      <c r="I373" s="336"/>
      <c r="J373" s="336"/>
      <c r="K373" s="336"/>
      <c r="L373" s="336"/>
      <c r="M373" s="336"/>
      <c r="N373" s="336"/>
      <c r="O373" s="336"/>
      <c r="P373" s="336"/>
      <c r="Q373" s="336"/>
      <c r="R373" s="336"/>
      <c r="S373" s="336"/>
      <c r="T373" s="336"/>
      <c r="U373" s="336"/>
      <c r="V373" s="336"/>
      <c r="W373" s="336"/>
      <c r="X373" s="336"/>
      <c r="Y373" s="336"/>
      <c r="Z373" s="336"/>
    </row>
    <row r="374">
      <c r="A374" s="342"/>
      <c r="B374" s="336"/>
      <c r="C374" s="343"/>
      <c r="D374" s="336"/>
      <c r="E374" s="336"/>
      <c r="F374" s="336"/>
      <c r="G374" s="336"/>
      <c r="H374" s="336"/>
      <c r="I374" s="336"/>
      <c r="J374" s="336"/>
      <c r="K374" s="336"/>
      <c r="L374" s="336"/>
      <c r="M374" s="336"/>
      <c r="N374" s="336"/>
      <c r="O374" s="336"/>
      <c r="P374" s="336"/>
      <c r="Q374" s="336"/>
      <c r="R374" s="336"/>
      <c r="S374" s="336"/>
      <c r="T374" s="336"/>
      <c r="U374" s="336"/>
      <c r="V374" s="336"/>
      <c r="W374" s="336"/>
      <c r="X374" s="336"/>
      <c r="Y374" s="336"/>
      <c r="Z374" s="336"/>
    </row>
    <row r="375">
      <c r="A375" s="342"/>
      <c r="B375" s="336"/>
      <c r="C375" s="343"/>
      <c r="D375" s="336"/>
      <c r="E375" s="336"/>
      <c r="F375" s="336"/>
      <c r="G375" s="336"/>
      <c r="H375" s="336"/>
      <c r="I375" s="336"/>
      <c r="J375" s="336"/>
      <c r="K375" s="336"/>
      <c r="L375" s="336"/>
      <c r="M375" s="336"/>
      <c r="N375" s="336"/>
      <c r="O375" s="336"/>
      <c r="P375" s="336"/>
      <c r="Q375" s="336"/>
      <c r="R375" s="336"/>
      <c r="S375" s="336"/>
      <c r="T375" s="336"/>
      <c r="U375" s="336"/>
      <c r="V375" s="336"/>
      <c r="W375" s="336"/>
      <c r="X375" s="336"/>
      <c r="Y375" s="336"/>
      <c r="Z375" s="336"/>
    </row>
    <row r="376">
      <c r="A376" s="342"/>
      <c r="B376" s="336"/>
      <c r="C376" s="343"/>
      <c r="D376" s="336"/>
      <c r="E376" s="336"/>
      <c r="F376" s="336"/>
      <c r="G376" s="336"/>
      <c r="H376" s="336"/>
      <c r="I376" s="336"/>
      <c r="J376" s="336"/>
      <c r="K376" s="336"/>
      <c r="L376" s="336"/>
      <c r="M376" s="336"/>
      <c r="N376" s="336"/>
      <c r="O376" s="336"/>
      <c r="P376" s="336"/>
      <c r="Q376" s="336"/>
      <c r="R376" s="336"/>
      <c r="S376" s="336"/>
      <c r="T376" s="336"/>
      <c r="U376" s="336"/>
      <c r="V376" s="336"/>
      <c r="W376" s="336"/>
      <c r="X376" s="336"/>
      <c r="Y376" s="336"/>
      <c r="Z376" s="336"/>
    </row>
    <row r="377">
      <c r="A377" s="342"/>
      <c r="B377" s="336"/>
      <c r="C377" s="343"/>
      <c r="D377" s="336"/>
      <c r="E377" s="336"/>
      <c r="F377" s="336"/>
      <c r="G377" s="336"/>
      <c r="H377" s="336"/>
      <c r="I377" s="336"/>
      <c r="J377" s="336"/>
      <c r="K377" s="336"/>
      <c r="L377" s="336"/>
      <c r="M377" s="336"/>
      <c r="N377" s="336"/>
      <c r="O377" s="336"/>
      <c r="P377" s="336"/>
      <c r="Q377" s="336"/>
      <c r="R377" s="336"/>
      <c r="S377" s="336"/>
      <c r="T377" s="336"/>
      <c r="U377" s="336"/>
      <c r="V377" s="336"/>
      <c r="W377" s="336"/>
      <c r="X377" s="336"/>
      <c r="Y377" s="336"/>
      <c r="Z377" s="336"/>
    </row>
    <row r="378">
      <c r="A378" s="342"/>
      <c r="B378" s="336"/>
      <c r="C378" s="343"/>
      <c r="D378" s="336"/>
      <c r="E378" s="336"/>
      <c r="F378" s="336"/>
      <c r="G378" s="336"/>
      <c r="H378" s="336"/>
      <c r="I378" s="336"/>
      <c r="J378" s="336"/>
      <c r="K378" s="336"/>
      <c r="L378" s="336"/>
      <c r="M378" s="336"/>
      <c r="N378" s="336"/>
      <c r="O378" s="336"/>
      <c r="P378" s="336"/>
      <c r="Q378" s="336"/>
      <c r="R378" s="336"/>
      <c r="S378" s="336"/>
      <c r="T378" s="336"/>
      <c r="U378" s="336"/>
      <c r="V378" s="336"/>
      <c r="W378" s="336"/>
      <c r="X378" s="336"/>
      <c r="Y378" s="336"/>
      <c r="Z378" s="336"/>
    </row>
    <row r="379">
      <c r="A379" s="342"/>
      <c r="B379" s="336"/>
      <c r="C379" s="343"/>
      <c r="D379" s="336"/>
      <c r="E379" s="336"/>
      <c r="F379" s="336"/>
      <c r="G379" s="336"/>
      <c r="H379" s="336"/>
      <c r="I379" s="336"/>
      <c r="J379" s="336"/>
      <c r="K379" s="336"/>
      <c r="L379" s="336"/>
      <c r="M379" s="336"/>
      <c r="N379" s="336"/>
      <c r="O379" s="336"/>
      <c r="P379" s="336"/>
      <c r="Q379" s="336"/>
      <c r="R379" s="336"/>
      <c r="S379" s="336"/>
      <c r="T379" s="336"/>
      <c r="U379" s="336"/>
      <c r="V379" s="336"/>
      <c r="W379" s="336"/>
      <c r="X379" s="336"/>
      <c r="Y379" s="336"/>
      <c r="Z379" s="336"/>
    </row>
    <row r="380">
      <c r="A380" s="342"/>
      <c r="B380" s="336"/>
      <c r="C380" s="343"/>
      <c r="D380" s="336"/>
      <c r="E380" s="336"/>
      <c r="F380" s="336"/>
      <c r="G380" s="336"/>
      <c r="H380" s="336"/>
      <c r="I380" s="336"/>
      <c r="J380" s="336"/>
      <c r="K380" s="336"/>
      <c r="L380" s="336"/>
      <c r="M380" s="336"/>
      <c r="N380" s="336"/>
      <c r="O380" s="336"/>
      <c r="P380" s="336"/>
      <c r="Q380" s="336"/>
      <c r="R380" s="336"/>
      <c r="S380" s="336"/>
      <c r="T380" s="336"/>
      <c r="U380" s="336"/>
      <c r="V380" s="336"/>
      <c r="W380" s="336"/>
      <c r="X380" s="336"/>
      <c r="Y380" s="336"/>
      <c r="Z380" s="336"/>
    </row>
    <row r="381">
      <c r="A381" s="342"/>
      <c r="B381" s="336"/>
      <c r="C381" s="343"/>
      <c r="D381" s="336"/>
      <c r="E381" s="336"/>
      <c r="F381" s="336"/>
      <c r="G381" s="336"/>
      <c r="H381" s="336"/>
      <c r="I381" s="336"/>
      <c r="J381" s="336"/>
      <c r="K381" s="336"/>
      <c r="L381" s="336"/>
      <c r="M381" s="336"/>
      <c r="N381" s="336"/>
      <c r="O381" s="336"/>
      <c r="P381" s="336"/>
      <c r="Q381" s="336"/>
      <c r="R381" s="336"/>
      <c r="S381" s="336"/>
      <c r="T381" s="336"/>
      <c r="U381" s="336"/>
      <c r="V381" s="336"/>
      <c r="W381" s="336"/>
      <c r="X381" s="336"/>
      <c r="Y381" s="336"/>
      <c r="Z381" s="336"/>
    </row>
    <row r="382">
      <c r="A382" s="342"/>
      <c r="B382" s="336"/>
      <c r="C382" s="343"/>
      <c r="D382" s="336"/>
      <c r="E382" s="336"/>
      <c r="F382" s="336"/>
      <c r="G382" s="336"/>
      <c r="H382" s="336"/>
      <c r="I382" s="336"/>
      <c r="J382" s="336"/>
      <c r="K382" s="336"/>
      <c r="L382" s="336"/>
      <c r="M382" s="336"/>
      <c r="N382" s="336"/>
      <c r="O382" s="336"/>
      <c r="P382" s="336"/>
      <c r="Q382" s="336"/>
      <c r="R382" s="336"/>
      <c r="S382" s="336"/>
      <c r="T382" s="336"/>
      <c r="U382" s="336"/>
      <c r="V382" s="336"/>
      <c r="W382" s="336"/>
      <c r="X382" s="336"/>
      <c r="Y382" s="336"/>
      <c r="Z382" s="336"/>
    </row>
    <row r="383">
      <c r="A383" s="342"/>
      <c r="B383" s="336"/>
      <c r="C383" s="343"/>
      <c r="D383" s="336"/>
      <c r="E383" s="336"/>
      <c r="F383" s="336"/>
      <c r="G383" s="336"/>
      <c r="H383" s="336"/>
      <c r="I383" s="336"/>
      <c r="J383" s="336"/>
      <c r="K383" s="336"/>
      <c r="L383" s="336"/>
      <c r="M383" s="336"/>
      <c r="N383" s="336"/>
      <c r="O383" s="336"/>
      <c r="P383" s="336"/>
      <c r="Q383" s="336"/>
      <c r="R383" s="336"/>
      <c r="S383" s="336"/>
      <c r="T383" s="336"/>
      <c r="U383" s="336"/>
      <c r="V383" s="336"/>
      <c r="W383" s="336"/>
      <c r="X383" s="336"/>
      <c r="Y383" s="336"/>
      <c r="Z383" s="336"/>
    </row>
    <row r="384">
      <c r="A384" s="342"/>
      <c r="B384" s="336"/>
      <c r="C384" s="343"/>
      <c r="D384" s="336"/>
      <c r="E384" s="336"/>
      <c r="F384" s="336"/>
      <c r="G384" s="336"/>
      <c r="H384" s="336"/>
      <c r="I384" s="336"/>
      <c r="J384" s="336"/>
      <c r="K384" s="336"/>
      <c r="L384" s="336"/>
      <c r="M384" s="336"/>
      <c r="N384" s="336"/>
      <c r="O384" s="336"/>
      <c r="P384" s="336"/>
      <c r="Q384" s="336"/>
      <c r="R384" s="336"/>
      <c r="S384" s="336"/>
      <c r="T384" s="336"/>
      <c r="U384" s="336"/>
      <c r="V384" s="336"/>
      <c r="W384" s="336"/>
      <c r="X384" s="336"/>
      <c r="Y384" s="336"/>
      <c r="Z384" s="336"/>
    </row>
    <row r="385">
      <c r="A385" s="342"/>
      <c r="B385" s="336"/>
      <c r="C385" s="343"/>
      <c r="D385" s="336"/>
      <c r="E385" s="336"/>
      <c r="F385" s="336"/>
      <c r="G385" s="336"/>
      <c r="H385" s="336"/>
      <c r="I385" s="336"/>
      <c r="J385" s="336"/>
      <c r="K385" s="336"/>
      <c r="L385" s="336"/>
      <c r="M385" s="336"/>
      <c r="N385" s="336"/>
      <c r="O385" s="336"/>
      <c r="P385" s="336"/>
      <c r="Q385" s="336"/>
      <c r="R385" s="336"/>
      <c r="S385" s="336"/>
      <c r="T385" s="336"/>
      <c r="U385" s="336"/>
      <c r="V385" s="336"/>
      <c r="W385" s="336"/>
      <c r="X385" s="336"/>
      <c r="Y385" s="336"/>
      <c r="Z385" s="336"/>
    </row>
    <row r="386">
      <c r="A386" s="342"/>
      <c r="B386" s="336"/>
      <c r="C386" s="343"/>
      <c r="D386" s="336"/>
      <c r="E386" s="336"/>
      <c r="F386" s="336"/>
      <c r="G386" s="336"/>
      <c r="H386" s="336"/>
      <c r="I386" s="336"/>
      <c r="J386" s="336"/>
      <c r="K386" s="336"/>
      <c r="L386" s="336"/>
      <c r="M386" s="336"/>
      <c r="N386" s="336"/>
      <c r="O386" s="336"/>
      <c r="P386" s="336"/>
      <c r="Q386" s="336"/>
      <c r="R386" s="336"/>
      <c r="S386" s="336"/>
      <c r="T386" s="336"/>
      <c r="U386" s="336"/>
      <c r="V386" s="336"/>
      <c r="W386" s="336"/>
      <c r="X386" s="336"/>
      <c r="Y386" s="336"/>
      <c r="Z386" s="336"/>
    </row>
    <row r="387">
      <c r="A387" s="342"/>
      <c r="B387" s="336"/>
      <c r="C387" s="343"/>
      <c r="D387" s="336"/>
      <c r="E387" s="336"/>
      <c r="F387" s="336"/>
      <c r="G387" s="336"/>
      <c r="H387" s="336"/>
      <c r="I387" s="336"/>
      <c r="J387" s="336"/>
      <c r="K387" s="336"/>
      <c r="L387" s="336"/>
      <c r="M387" s="336"/>
      <c r="N387" s="336"/>
      <c r="O387" s="336"/>
      <c r="P387" s="336"/>
      <c r="Q387" s="336"/>
      <c r="R387" s="336"/>
      <c r="S387" s="336"/>
      <c r="T387" s="336"/>
      <c r="U387" s="336"/>
      <c r="V387" s="336"/>
      <c r="W387" s="336"/>
      <c r="X387" s="336"/>
      <c r="Y387" s="336"/>
      <c r="Z387" s="336"/>
    </row>
    <row r="388">
      <c r="A388" s="342"/>
      <c r="B388" s="336"/>
      <c r="C388" s="343"/>
      <c r="D388" s="336"/>
      <c r="E388" s="336"/>
      <c r="F388" s="336"/>
      <c r="G388" s="336"/>
      <c r="H388" s="336"/>
      <c r="I388" s="336"/>
      <c r="J388" s="336"/>
      <c r="K388" s="336"/>
      <c r="L388" s="336"/>
      <c r="M388" s="336"/>
      <c r="N388" s="336"/>
      <c r="O388" s="336"/>
      <c r="P388" s="336"/>
      <c r="Q388" s="336"/>
      <c r="R388" s="336"/>
      <c r="S388" s="336"/>
      <c r="T388" s="336"/>
      <c r="U388" s="336"/>
      <c r="V388" s="336"/>
      <c r="W388" s="336"/>
      <c r="X388" s="336"/>
      <c r="Y388" s="336"/>
      <c r="Z388" s="336"/>
    </row>
    <row r="389">
      <c r="A389" s="342"/>
      <c r="B389" s="336"/>
      <c r="C389" s="343"/>
      <c r="D389" s="336"/>
      <c r="E389" s="336"/>
      <c r="F389" s="336"/>
      <c r="G389" s="336"/>
      <c r="H389" s="336"/>
      <c r="I389" s="336"/>
      <c r="J389" s="336"/>
      <c r="K389" s="336"/>
      <c r="L389" s="336"/>
      <c r="M389" s="336"/>
      <c r="N389" s="336"/>
      <c r="O389" s="336"/>
      <c r="P389" s="336"/>
      <c r="Q389" s="336"/>
      <c r="R389" s="336"/>
      <c r="S389" s="336"/>
      <c r="T389" s="336"/>
      <c r="U389" s="336"/>
      <c r="V389" s="336"/>
      <c r="W389" s="336"/>
      <c r="X389" s="336"/>
      <c r="Y389" s="336"/>
      <c r="Z389" s="336"/>
    </row>
    <row r="390">
      <c r="A390" s="342"/>
      <c r="B390" s="336"/>
      <c r="C390" s="343"/>
      <c r="D390" s="336"/>
      <c r="E390" s="336"/>
      <c r="F390" s="336"/>
      <c r="G390" s="336"/>
      <c r="H390" s="336"/>
      <c r="I390" s="336"/>
      <c r="J390" s="336"/>
      <c r="K390" s="336"/>
      <c r="L390" s="336"/>
      <c r="M390" s="336"/>
      <c r="N390" s="336"/>
      <c r="O390" s="336"/>
      <c r="P390" s="336"/>
      <c r="Q390" s="336"/>
      <c r="R390" s="336"/>
      <c r="S390" s="336"/>
      <c r="T390" s="336"/>
      <c r="U390" s="336"/>
      <c r="V390" s="336"/>
      <c r="W390" s="336"/>
      <c r="X390" s="336"/>
      <c r="Y390" s="336"/>
      <c r="Z390" s="336"/>
    </row>
    <row r="391">
      <c r="A391" s="342"/>
      <c r="B391" s="336"/>
      <c r="C391" s="343"/>
      <c r="D391" s="336"/>
      <c r="E391" s="336"/>
      <c r="F391" s="336"/>
      <c r="G391" s="336"/>
      <c r="H391" s="336"/>
      <c r="I391" s="336"/>
      <c r="J391" s="336"/>
      <c r="K391" s="336"/>
      <c r="L391" s="336"/>
      <c r="M391" s="336"/>
      <c r="N391" s="336"/>
      <c r="O391" s="336"/>
      <c r="P391" s="336"/>
      <c r="Q391" s="336"/>
      <c r="R391" s="336"/>
      <c r="S391" s="336"/>
      <c r="T391" s="336"/>
      <c r="U391" s="336"/>
      <c r="V391" s="336"/>
      <c r="W391" s="336"/>
      <c r="X391" s="336"/>
      <c r="Y391" s="336"/>
      <c r="Z391" s="336"/>
    </row>
    <row r="392">
      <c r="A392" s="342"/>
      <c r="B392" s="336"/>
      <c r="C392" s="343"/>
      <c r="D392" s="336"/>
      <c r="E392" s="336"/>
      <c r="F392" s="336"/>
      <c r="G392" s="336"/>
      <c r="H392" s="336"/>
      <c r="I392" s="336"/>
      <c r="J392" s="336"/>
      <c r="K392" s="336"/>
      <c r="L392" s="336"/>
      <c r="M392" s="336"/>
      <c r="N392" s="336"/>
      <c r="O392" s="336"/>
      <c r="P392" s="336"/>
      <c r="Q392" s="336"/>
      <c r="R392" s="336"/>
      <c r="S392" s="336"/>
      <c r="T392" s="336"/>
      <c r="U392" s="336"/>
      <c r="V392" s="336"/>
      <c r="W392" s="336"/>
      <c r="X392" s="336"/>
      <c r="Y392" s="336"/>
      <c r="Z392" s="336"/>
    </row>
    <row r="393">
      <c r="A393" s="342"/>
      <c r="B393" s="336"/>
      <c r="C393" s="343"/>
      <c r="D393" s="336"/>
      <c r="E393" s="336"/>
      <c r="F393" s="336"/>
      <c r="G393" s="336"/>
      <c r="H393" s="336"/>
      <c r="I393" s="336"/>
      <c r="J393" s="336"/>
      <c r="K393" s="336"/>
      <c r="L393" s="336"/>
      <c r="M393" s="336"/>
      <c r="N393" s="336"/>
      <c r="O393" s="336"/>
      <c r="P393" s="336"/>
      <c r="Q393" s="336"/>
      <c r="R393" s="336"/>
      <c r="S393" s="336"/>
      <c r="T393" s="336"/>
      <c r="U393" s="336"/>
      <c r="V393" s="336"/>
      <c r="W393" s="336"/>
      <c r="X393" s="336"/>
      <c r="Y393" s="336"/>
      <c r="Z393" s="336"/>
    </row>
    <row r="394">
      <c r="A394" s="342"/>
      <c r="B394" s="336"/>
      <c r="C394" s="343"/>
      <c r="D394" s="336"/>
      <c r="E394" s="336"/>
      <c r="F394" s="336"/>
      <c r="G394" s="336"/>
      <c r="H394" s="336"/>
      <c r="I394" s="336"/>
      <c r="J394" s="336"/>
      <c r="K394" s="336"/>
      <c r="L394" s="336"/>
      <c r="M394" s="336"/>
      <c r="N394" s="336"/>
      <c r="O394" s="336"/>
      <c r="P394" s="336"/>
      <c r="Q394" s="336"/>
      <c r="R394" s="336"/>
      <c r="S394" s="336"/>
      <c r="T394" s="336"/>
      <c r="U394" s="336"/>
      <c r="V394" s="336"/>
      <c r="W394" s="336"/>
      <c r="X394" s="336"/>
      <c r="Y394" s="336"/>
      <c r="Z394" s="336"/>
    </row>
    <row r="395">
      <c r="A395" s="342"/>
      <c r="B395" s="336"/>
      <c r="C395" s="343"/>
      <c r="D395" s="336"/>
      <c r="E395" s="336"/>
      <c r="F395" s="336"/>
      <c r="G395" s="336"/>
      <c r="H395" s="336"/>
      <c r="I395" s="336"/>
      <c r="J395" s="336"/>
      <c r="K395" s="336"/>
      <c r="L395" s="336"/>
      <c r="M395" s="336"/>
      <c r="N395" s="336"/>
      <c r="O395" s="336"/>
      <c r="P395" s="336"/>
      <c r="Q395" s="336"/>
      <c r="R395" s="336"/>
      <c r="S395" s="336"/>
      <c r="T395" s="336"/>
      <c r="U395" s="336"/>
      <c r="V395" s="336"/>
      <c r="W395" s="336"/>
      <c r="X395" s="336"/>
      <c r="Y395" s="336"/>
      <c r="Z395" s="336"/>
    </row>
    <row r="396">
      <c r="A396" s="342"/>
      <c r="B396" s="336"/>
      <c r="C396" s="343"/>
      <c r="D396" s="336"/>
      <c r="E396" s="336"/>
      <c r="F396" s="336"/>
      <c r="G396" s="336"/>
      <c r="H396" s="336"/>
      <c r="I396" s="336"/>
      <c r="J396" s="336"/>
      <c r="K396" s="336"/>
      <c r="L396" s="336"/>
      <c r="M396" s="336"/>
      <c r="N396" s="336"/>
      <c r="O396" s="336"/>
      <c r="P396" s="336"/>
      <c r="Q396" s="336"/>
      <c r="R396" s="336"/>
      <c r="S396" s="336"/>
      <c r="T396" s="336"/>
      <c r="U396" s="336"/>
      <c r="V396" s="336"/>
      <c r="W396" s="336"/>
      <c r="X396" s="336"/>
      <c r="Y396" s="336"/>
      <c r="Z396" s="336"/>
    </row>
    <row r="397">
      <c r="A397" s="342"/>
      <c r="B397" s="336"/>
      <c r="C397" s="343"/>
      <c r="D397" s="336"/>
      <c r="E397" s="336"/>
      <c r="F397" s="336"/>
      <c r="G397" s="336"/>
      <c r="H397" s="336"/>
      <c r="I397" s="336"/>
      <c r="J397" s="336"/>
      <c r="K397" s="336"/>
      <c r="L397" s="336"/>
      <c r="M397" s="336"/>
      <c r="N397" s="336"/>
      <c r="O397" s="336"/>
      <c r="P397" s="336"/>
      <c r="Q397" s="336"/>
      <c r="R397" s="336"/>
      <c r="S397" s="336"/>
      <c r="T397" s="336"/>
      <c r="U397" s="336"/>
      <c r="V397" s="336"/>
      <c r="W397" s="336"/>
      <c r="X397" s="336"/>
      <c r="Y397" s="336"/>
      <c r="Z397" s="336"/>
    </row>
    <row r="398">
      <c r="A398" s="342"/>
      <c r="B398" s="336"/>
      <c r="C398" s="343"/>
      <c r="D398" s="336"/>
      <c r="E398" s="336"/>
      <c r="F398" s="336"/>
      <c r="G398" s="336"/>
      <c r="H398" s="336"/>
      <c r="I398" s="336"/>
      <c r="J398" s="336"/>
      <c r="K398" s="336"/>
      <c r="L398" s="336"/>
      <c r="M398" s="336"/>
      <c r="N398" s="336"/>
      <c r="O398" s="336"/>
      <c r="P398" s="336"/>
      <c r="Q398" s="336"/>
      <c r="R398" s="336"/>
      <c r="S398" s="336"/>
      <c r="T398" s="336"/>
      <c r="U398" s="336"/>
      <c r="V398" s="336"/>
      <c r="W398" s="336"/>
      <c r="X398" s="336"/>
      <c r="Y398" s="336"/>
      <c r="Z398" s="336"/>
    </row>
    <row r="399">
      <c r="A399" s="342"/>
      <c r="B399" s="336"/>
      <c r="C399" s="343"/>
      <c r="D399" s="336"/>
      <c r="E399" s="336"/>
      <c r="F399" s="336"/>
      <c r="G399" s="336"/>
      <c r="H399" s="336"/>
      <c r="I399" s="336"/>
      <c r="J399" s="336"/>
      <c r="K399" s="336"/>
      <c r="L399" s="336"/>
      <c r="M399" s="336"/>
      <c r="N399" s="336"/>
      <c r="O399" s="336"/>
      <c r="P399" s="336"/>
      <c r="Q399" s="336"/>
      <c r="R399" s="336"/>
      <c r="S399" s="336"/>
      <c r="T399" s="336"/>
      <c r="U399" s="336"/>
      <c r="V399" s="336"/>
      <c r="W399" s="336"/>
      <c r="X399" s="336"/>
      <c r="Y399" s="336"/>
      <c r="Z399" s="336"/>
    </row>
    <row r="400">
      <c r="A400" s="342"/>
      <c r="B400" s="336"/>
      <c r="C400" s="343"/>
      <c r="D400" s="336"/>
      <c r="E400" s="336"/>
      <c r="F400" s="336"/>
      <c r="G400" s="336"/>
      <c r="H400" s="336"/>
      <c r="I400" s="336"/>
      <c r="J400" s="336"/>
      <c r="K400" s="336"/>
      <c r="L400" s="336"/>
      <c r="M400" s="336"/>
      <c r="N400" s="336"/>
      <c r="O400" s="336"/>
      <c r="P400" s="336"/>
      <c r="Q400" s="336"/>
      <c r="R400" s="336"/>
      <c r="S400" s="336"/>
      <c r="T400" s="336"/>
      <c r="U400" s="336"/>
      <c r="V400" s="336"/>
      <c r="W400" s="336"/>
      <c r="X400" s="336"/>
      <c r="Y400" s="336"/>
      <c r="Z400" s="336"/>
    </row>
    <row r="401">
      <c r="A401" s="342"/>
      <c r="B401" s="336"/>
      <c r="C401" s="343"/>
      <c r="D401" s="336"/>
      <c r="E401" s="336"/>
      <c r="F401" s="336"/>
      <c r="G401" s="336"/>
      <c r="H401" s="336"/>
      <c r="I401" s="336"/>
      <c r="J401" s="336"/>
      <c r="K401" s="336"/>
      <c r="L401" s="336"/>
      <c r="M401" s="336"/>
      <c r="N401" s="336"/>
      <c r="O401" s="336"/>
      <c r="P401" s="336"/>
      <c r="Q401" s="336"/>
      <c r="R401" s="336"/>
      <c r="S401" s="336"/>
      <c r="T401" s="336"/>
      <c r="U401" s="336"/>
      <c r="V401" s="336"/>
      <c r="W401" s="336"/>
      <c r="X401" s="336"/>
      <c r="Y401" s="336"/>
      <c r="Z401" s="336"/>
    </row>
    <row r="402">
      <c r="A402" s="342"/>
      <c r="B402" s="336"/>
      <c r="C402" s="343"/>
      <c r="D402" s="336"/>
      <c r="E402" s="336"/>
      <c r="F402" s="336"/>
      <c r="G402" s="336"/>
      <c r="H402" s="336"/>
      <c r="I402" s="336"/>
      <c r="J402" s="336"/>
      <c r="K402" s="336"/>
      <c r="L402" s="336"/>
      <c r="M402" s="336"/>
      <c r="N402" s="336"/>
      <c r="O402" s="336"/>
      <c r="P402" s="336"/>
      <c r="Q402" s="336"/>
      <c r="R402" s="336"/>
      <c r="S402" s="336"/>
      <c r="T402" s="336"/>
      <c r="U402" s="336"/>
      <c r="V402" s="336"/>
      <c r="W402" s="336"/>
      <c r="X402" s="336"/>
      <c r="Y402" s="336"/>
      <c r="Z402" s="336"/>
    </row>
    <row r="403">
      <c r="A403" s="342"/>
      <c r="B403" s="336"/>
      <c r="C403" s="343"/>
      <c r="D403" s="336"/>
      <c r="E403" s="336"/>
      <c r="F403" s="336"/>
      <c r="G403" s="336"/>
      <c r="H403" s="336"/>
      <c r="I403" s="336"/>
      <c r="J403" s="336"/>
      <c r="K403" s="336"/>
      <c r="L403" s="336"/>
      <c r="M403" s="336"/>
      <c r="N403" s="336"/>
      <c r="O403" s="336"/>
      <c r="P403" s="336"/>
      <c r="Q403" s="336"/>
      <c r="R403" s="336"/>
      <c r="S403" s="336"/>
      <c r="T403" s="336"/>
      <c r="U403" s="336"/>
      <c r="V403" s="336"/>
      <c r="W403" s="336"/>
      <c r="X403" s="336"/>
      <c r="Y403" s="336"/>
      <c r="Z403" s="336"/>
    </row>
    <row r="404">
      <c r="A404" s="342"/>
      <c r="B404" s="336"/>
      <c r="C404" s="343"/>
      <c r="D404" s="336"/>
      <c r="E404" s="336"/>
      <c r="F404" s="336"/>
      <c r="G404" s="336"/>
      <c r="H404" s="336"/>
      <c r="I404" s="336"/>
      <c r="J404" s="336"/>
      <c r="K404" s="336"/>
      <c r="L404" s="336"/>
      <c r="M404" s="336"/>
      <c r="N404" s="336"/>
      <c r="O404" s="336"/>
      <c r="P404" s="336"/>
      <c r="Q404" s="336"/>
      <c r="R404" s="336"/>
      <c r="S404" s="336"/>
      <c r="T404" s="336"/>
      <c r="U404" s="336"/>
      <c r="V404" s="336"/>
      <c r="W404" s="336"/>
      <c r="X404" s="336"/>
      <c r="Y404" s="336"/>
      <c r="Z404" s="336"/>
    </row>
    <row r="405">
      <c r="A405" s="342"/>
      <c r="B405" s="336"/>
      <c r="C405" s="343"/>
      <c r="D405" s="336"/>
      <c r="E405" s="336"/>
      <c r="F405" s="336"/>
      <c r="G405" s="336"/>
      <c r="H405" s="336"/>
      <c r="I405" s="336"/>
      <c r="J405" s="336"/>
      <c r="K405" s="336"/>
      <c r="L405" s="336"/>
      <c r="M405" s="336"/>
      <c r="N405" s="336"/>
      <c r="O405" s="336"/>
      <c r="P405" s="336"/>
      <c r="Q405" s="336"/>
      <c r="R405" s="336"/>
      <c r="S405" s="336"/>
      <c r="T405" s="336"/>
      <c r="U405" s="336"/>
      <c r="V405" s="336"/>
      <c r="W405" s="336"/>
      <c r="X405" s="336"/>
      <c r="Y405" s="336"/>
      <c r="Z405" s="336"/>
    </row>
    <row r="406">
      <c r="A406" s="342"/>
      <c r="B406" s="336"/>
      <c r="C406" s="343"/>
      <c r="D406" s="336"/>
      <c r="E406" s="336"/>
      <c r="F406" s="336"/>
      <c r="G406" s="336"/>
      <c r="H406" s="336"/>
      <c r="I406" s="336"/>
      <c r="J406" s="336"/>
      <c r="K406" s="336"/>
      <c r="L406" s="336"/>
      <c r="M406" s="336"/>
      <c r="N406" s="336"/>
      <c r="O406" s="336"/>
      <c r="P406" s="336"/>
      <c r="Q406" s="336"/>
      <c r="R406" s="336"/>
      <c r="S406" s="336"/>
      <c r="T406" s="336"/>
      <c r="U406" s="336"/>
      <c r="V406" s="336"/>
      <c r="W406" s="336"/>
      <c r="X406" s="336"/>
      <c r="Y406" s="336"/>
      <c r="Z406" s="336"/>
    </row>
    <row r="407">
      <c r="A407" s="342"/>
      <c r="B407" s="336"/>
      <c r="C407" s="343"/>
      <c r="D407" s="336"/>
      <c r="E407" s="336"/>
      <c r="F407" s="336"/>
      <c r="G407" s="336"/>
      <c r="H407" s="336"/>
      <c r="I407" s="336"/>
      <c r="J407" s="336"/>
      <c r="K407" s="336"/>
      <c r="L407" s="336"/>
      <c r="M407" s="336"/>
      <c r="N407" s="336"/>
      <c r="O407" s="336"/>
      <c r="P407" s="336"/>
      <c r="Q407" s="336"/>
      <c r="R407" s="336"/>
      <c r="S407" s="336"/>
      <c r="T407" s="336"/>
      <c r="U407" s="336"/>
      <c r="V407" s="336"/>
      <c r="W407" s="336"/>
      <c r="X407" s="336"/>
      <c r="Y407" s="336"/>
      <c r="Z407" s="336"/>
    </row>
    <row r="408">
      <c r="A408" s="342"/>
      <c r="B408" s="336"/>
      <c r="C408" s="343"/>
      <c r="D408" s="336"/>
      <c r="E408" s="336"/>
      <c r="F408" s="336"/>
      <c r="G408" s="336"/>
      <c r="H408" s="336"/>
      <c r="I408" s="336"/>
      <c r="J408" s="336"/>
      <c r="K408" s="336"/>
      <c r="L408" s="336"/>
      <c r="M408" s="336"/>
      <c r="N408" s="336"/>
      <c r="O408" s="336"/>
      <c r="P408" s="336"/>
      <c r="Q408" s="336"/>
      <c r="R408" s="336"/>
      <c r="S408" s="336"/>
      <c r="T408" s="336"/>
      <c r="U408" s="336"/>
      <c r="V408" s="336"/>
      <c r="W408" s="336"/>
      <c r="X408" s="336"/>
      <c r="Y408" s="336"/>
      <c r="Z408" s="336"/>
    </row>
    <row r="409">
      <c r="A409" s="342"/>
      <c r="B409" s="336"/>
      <c r="C409" s="343"/>
      <c r="D409" s="336"/>
      <c r="E409" s="336"/>
      <c r="F409" s="336"/>
      <c r="G409" s="336"/>
      <c r="H409" s="336"/>
      <c r="I409" s="336"/>
      <c r="J409" s="336"/>
      <c r="K409" s="336"/>
      <c r="L409" s="336"/>
      <c r="M409" s="336"/>
      <c r="N409" s="336"/>
      <c r="O409" s="336"/>
      <c r="P409" s="336"/>
      <c r="Q409" s="336"/>
      <c r="R409" s="336"/>
      <c r="S409" s="336"/>
      <c r="T409" s="336"/>
      <c r="U409" s="336"/>
      <c r="V409" s="336"/>
      <c r="W409" s="336"/>
      <c r="X409" s="336"/>
      <c r="Y409" s="336"/>
      <c r="Z409" s="336"/>
    </row>
    <row r="410">
      <c r="A410" s="342"/>
      <c r="B410" s="336"/>
      <c r="C410" s="343"/>
      <c r="D410" s="336"/>
      <c r="E410" s="336"/>
      <c r="F410" s="336"/>
      <c r="G410" s="336"/>
      <c r="H410" s="336"/>
      <c r="I410" s="336"/>
      <c r="J410" s="336"/>
      <c r="K410" s="336"/>
      <c r="L410" s="336"/>
      <c r="M410" s="336"/>
      <c r="N410" s="336"/>
      <c r="O410" s="336"/>
      <c r="P410" s="336"/>
      <c r="Q410" s="336"/>
      <c r="R410" s="336"/>
      <c r="S410" s="336"/>
      <c r="T410" s="336"/>
      <c r="U410" s="336"/>
      <c r="V410" s="336"/>
      <c r="W410" s="336"/>
      <c r="X410" s="336"/>
      <c r="Y410" s="336"/>
      <c r="Z410" s="336"/>
    </row>
    <row r="411">
      <c r="A411" s="342"/>
      <c r="B411" s="336"/>
      <c r="C411" s="343"/>
      <c r="D411" s="336"/>
      <c r="E411" s="336"/>
      <c r="F411" s="336"/>
      <c r="G411" s="336"/>
      <c r="H411" s="336"/>
      <c r="I411" s="336"/>
      <c r="J411" s="336"/>
      <c r="K411" s="336"/>
      <c r="L411" s="336"/>
      <c r="M411" s="336"/>
      <c r="N411" s="336"/>
      <c r="O411" s="336"/>
      <c r="P411" s="336"/>
      <c r="Q411" s="336"/>
      <c r="R411" s="336"/>
      <c r="S411" s="336"/>
      <c r="T411" s="336"/>
      <c r="U411" s="336"/>
      <c r="V411" s="336"/>
      <c r="W411" s="336"/>
      <c r="X411" s="336"/>
      <c r="Y411" s="336"/>
      <c r="Z411" s="336"/>
    </row>
    <row r="412">
      <c r="A412" s="342"/>
      <c r="B412" s="336"/>
      <c r="C412" s="343"/>
      <c r="D412" s="336"/>
      <c r="E412" s="336"/>
      <c r="F412" s="336"/>
      <c r="G412" s="336"/>
      <c r="H412" s="336"/>
      <c r="I412" s="336"/>
      <c r="J412" s="336"/>
      <c r="K412" s="336"/>
      <c r="L412" s="336"/>
      <c r="M412" s="336"/>
      <c r="N412" s="336"/>
      <c r="O412" s="336"/>
      <c r="P412" s="336"/>
      <c r="Q412" s="336"/>
      <c r="R412" s="336"/>
      <c r="S412" s="336"/>
      <c r="T412" s="336"/>
      <c r="U412" s="336"/>
      <c r="V412" s="336"/>
      <c r="W412" s="336"/>
      <c r="X412" s="336"/>
      <c r="Y412" s="336"/>
      <c r="Z412" s="336"/>
    </row>
    <row r="413">
      <c r="A413" s="342"/>
      <c r="B413" s="336"/>
      <c r="C413" s="343"/>
      <c r="D413" s="336"/>
      <c r="E413" s="336"/>
      <c r="F413" s="336"/>
      <c r="G413" s="336"/>
      <c r="H413" s="336"/>
      <c r="I413" s="336"/>
      <c r="J413" s="336"/>
      <c r="K413" s="336"/>
      <c r="L413" s="336"/>
      <c r="M413" s="336"/>
      <c r="N413" s="336"/>
      <c r="O413" s="336"/>
      <c r="P413" s="336"/>
      <c r="Q413" s="336"/>
      <c r="R413" s="336"/>
      <c r="S413" s="336"/>
      <c r="T413" s="336"/>
      <c r="U413" s="336"/>
      <c r="V413" s="336"/>
      <c r="W413" s="336"/>
      <c r="X413" s="336"/>
      <c r="Y413" s="336"/>
      <c r="Z413" s="336"/>
    </row>
    <row r="414">
      <c r="A414" s="342"/>
      <c r="B414" s="336"/>
      <c r="C414" s="343"/>
      <c r="D414" s="336"/>
      <c r="E414" s="336"/>
      <c r="F414" s="336"/>
      <c r="G414" s="336"/>
      <c r="H414" s="336"/>
      <c r="I414" s="336"/>
      <c r="J414" s="336"/>
      <c r="K414" s="336"/>
      <c r="L414" s="336"/>
      <c r="M414" s="336"/>
      <c r="N414" s="336"/>
      <c r="O414" s="336"/>
      <c r="P414" s="336"/>
      <c r="Q414" s="336"/>
      <c r="R414" s="336"/>
      <c r="S414" s="336"/>
      <c r="T414" s="336"/>
      <c r="U414" s="336"/>
      <c r="V414" s="336"/>
      <c r="W414" s="336"/>
      <c r="X414" s="336"/>
      <c r="Y414" s="336"/>
      <c r="Z414" s="336"/>
    </row>
    <row r="415">
      <c r="A415" s="342"/>
      <c r="B415" s="336"/>
      <c r="C415" s="343"/>
      <c r="D415" s="336"/>
      <c r="E415" s="336"/>
      <c r="F415" s="336"/>
      <c r="G415" s="336"/>
      <c r="H415" s="336"/>
      <c r="I415" s="336"/>
      <c r="J415" s="336"/>
      <c r="K415" s="336"/>
      <c r="L415" s="336"/>
      <c r="M415" s="336"/>
      <c r="N415" s="336"/>
      <c r="O415" s="336"/>
      <c r="P415" s="336"/>
      <c r="Q415" s="336"/>
      <c r="R415" s="336"/>
      <c r="S415" s="336"/>
      <c r="T415" s="336"/>
      <c r="U415" s="336"/>
      <c r="V415" s="336"/>
      <c r="W415" s="336"/>
      <c r="X415" s="336"/>
      <c r="Y415" s="336"/>
      <c r="Z415" s="336"/>
    </row>
    <row r="416">
      <c r="A416" s="342"/>
      <c r="B416" s="336"/>
      <c r="C416" s="343"/>
      <c r="D416" s="336"/>
      <c r="E416" s="336"/>
      <c r="F416" s="336"/>
      <c r="G416" s="336"/>
      <c r="H416" s="336"/>
      <c r="I416" s="336"/>
      <c r="J416" s="336"/>
      <c r="K416" s="336"/>
      <c r="L416" s="336"/>
      <c r="M416" s="336"/>
      <c r="N416" s="336"/>
      <c r="O416" s="336"/>
      <c r="P416" s="336"/>
      <c r="Q416" s="336"/>
      <c r="R416" s="336"/>
      <c r="S416" s="336"/>
      <c r="T416" s="336"/>
      <c r="U416" s="336"/>
      <c r="V416" s="336"/>
      <c r="W416" s="336"/>
      <c r="X416" s="336"/>
      <c r="Y416" s="336"/>
      <c r="Z416" s="336"/>
    </row>
    <row r="417">
      <c r="A417" s="342"/>
      <c r="B417" s="336"/>
      <c r="C417" s="343"/>
      <c r="D417" s="336"/>
      <c r="E417" s="336"/>
      <c r="F417" s="336"/>
      <c r="G417" s="336"/>
      <c r="H417" s="336"/>
      <c r="I417" s="336"/>
      <c r="J417" s="336"/>
      <c r="K417" s="336"/>
      <c r="L417" s="336"/>
      <c r="M417" s="336"/>
      <c r="N417" s="336"/>
      <c r="O417" s="336"/>
      <c r="P417" s="336"/>
      <c r="Q417" s="336"/>
      <c r="R417" s="336"/>
      <c r="S417" s="336"/>
      <c r="T417" s="336"/>
      <c r="U417" s="336"/>
      <c r="V417" s="336"/>
      <c r="W417" s="336"/>
      <c r="X417" s="336"/>
      <c r="Y417" s="336"/>
      <c r="Z417" s="336"/>
    </row>
    <row r="418">
      <c r="A418" s="342"/>
      <c r="B418" s="336"/>
      <c r="C418" s="343"/>
      <c r="D418" s="336"/>
      <c r="E418" s="336"/>
      <c r="F418" s="336"/>
      <c r="G418" s="336"/>
      <c r="H418" s="336"/>
      <c r="I418" s="336"/>
      <c r="J418" s="336"/>
      <c r="K418" s="336"/>
      <c r="L418" s="336"/>
      <c r="M418" s="336"/>
      <c r="N418" s="336"/>
      <c r="O418" s="336"/>
      <c r="P418" s="336"/>
      <c r="Q418" s="336"/>
      <c r="R418" s="336"/>
      <c r="S418" s="336"/>
      <c r="T418" s="336"/>
      <c r="U418" s="336"/>
      <c r="V418" s="336"/>
      <c r="W418" s="336"/>
      <c r="X418" s="336"/>
      <c r="Y418" s="336"/>
      <c r="Z418" s="336"/>
    </row>
    <row r="419">
      <c r="A419" s="342"/>
      <c r="B419" s="336"/>
      <c r="C419" s="343"/>
      <c r="D419" s="336"/>
      <c r="E419" s="336"/>
      <c r="F419" s="336"/>
      <c r="G419" s="336"/>
      <c r="H419" s="336"/>
      <c r="I419" s="336"/>
      <c r="J419" s="336"/>
      <c r="K419" s="336"/>
      <c r="L419" s="336"/>
      <c r="M419" s="336"/>
      <c r="N419" s="336"/>
      <c r="O419" s="336"/>
      <c r="P419" s="336"/>
      <c r="Q419" s="336"/>
      <c r="R419" s="336"/>
      <c r="S419" s="336"/>
      <c r="T419" s="336"/>
      <c r="U419" s="336"/>
      <c r="V419" s="336"/>
      <c r="W419" s="336"/>
      <c r="X419" s="336"/>
      <c r="Y419" s="336"/>
      <c r="Z419" s="336"/>
    </row>
    <row r="420">
      <c r="A420" s="342"/>
      <c r="B420" s="336"/>
      <c r="C420" s="343"/>
      <c r="D420" s="336"/>
      <c r="E420" s="336"/>
      <c r="F420" s="336"/>
      <c r="G420" s="336"/>
      <c r="H420" s="336"/>
      <c r="I420" s="336"/>
      <c r="J420" s="336"/>
      <c r="K420" s="336"/>
      <c r="L420" s="336"/>
      <c r="M420" s="336"/>
      <c r="N420" s="336"/>
      <c r="O420" s="336"/>
      <c r="P420" s="336"/>
      <c r="Q420" s="336"/>
      <c r="R420" s="336"/>
      <c r="S420" s="336"/>
      <c r="T420" s="336"/>
      <c r="U420" s="336"/>
      <c r="V420" s="336"/>
      <c r="W420" s="336"/>
      <c r="X420" s="336"/>
      <c r="Y420" s="336"/>
      <c r="Z420" s="336"/>
    </row>
    <row r="421">
      <c r="A421" s="342"/>
      <c r="B421" s="336"/>
      <c r="C421" s="343"/>
      <c r="D421" s="336"/>
      <c r="E421" s="336"/>
      <c r="F421" s="336"/>
      <c r="G421" s="336"/>
      <c r="H421" s="336"/>
      <c r="I421" s="336"/>
      <c r="J421" s="336"/>
      <c r="K421" s="336"/>
      <c r="L421" s="336"/>
      <c r="M421" s="336"/>
      <c r="N421" s="336"/>
      <c r="O421" s="336"/>
      <c r="P421" s="336"/>
      <c r="Q421" s="336"/>
      <c r="R421" s="336"/>
      <c r="S421" s="336"/>
      <c r="T421" s="336"/>
      <c r="U421" s="336"/>
      <c r="V421" s="336"/>
      <c r="W421" s="336"/>
      <c r="X421" s="336"/>
      <c r="Y421" s="336"/>
      <c r="Z421" s="336"/>
    </row>
    <row r="422">
      <c r="A422" s="342"/>
      <c r="B422" s="336"/>
      <c r="C422" s="343"/>
      <c r="D422" s="336"/>
      <c r="E422" s="336"/>
      <c r="F422" s="336"/>
      <c r="G422" s="336"/>
      <c r="H422" s="336"/>
      <c r="I422" s="336"/>
      <c r="J422" s="336"/>
      <c r="K422" s="336"/>
      <c r="L422" s="336"/>
      <c r="M422" s="336"/>
      <c r="N422" s="336"/>
      <c r="O422" s="336"/>
      <c r="P422" s="336"/>
      <c r="Q422" s="336"/>
      <c r="R422" s="336"/>
      <c r="S422" s="336"/>
      <c r="T422" s="336"/>
      <c r="U422" s="336"/>
      <c r="V422" s="336"/>
      <c r="W422" s="336"/>
      <c r="X422" s="336"/>
      <c r="Y422" s="336"/>
      <c r="Z422" s="336"/>
    </row>
    <row r="423">
      <c r="A423" s="342"/>
      <c r="B423" s="336"/>
      <c r="C423" s="343"/>
      <c r="D423" s="336"/>
      <c r="E423" s="336"/>
      <c r="F423" s="336"/>
      <c r="G423" s="336"/>
      <c r="H423" s="336"/>
      <c r="I423" s="336"/>
      <c r="J423" s="336"/>
      <c r="K423" s="336"/>
      <c r="L423" s="336"/>
      <c r="M423" s="336"/>
      <c r="N423" s="336"/>
      <c r="O423" s="336"/>
      <c r="P423" s="336"/>
      <c r="Q423" s="336"/>
      <c r="R423" s="336"/>
      <c r="S423" s="336"/>
      <c r="T423" s="336"/>
      <c r="U423" s="336"/>
      <c r="V423" s="336"/>
      <c r="W423" s="336"/>
      <c r="X423" s="336"/>
      <c r="Y423" s="336"/>
      <c r="Z423" s="336"/>
    </row>
    <row r="424">
      <c r="A424" s="342"/>
      <c r="B424" s="336"/>
      <c r="C424" s="343"/>
      <c r="D424" s="336"/>
      <c r="E424" s="336"/>
      <c r="F424" s="336"/>
      <c r="G424" s="336"/>
      <c r="H424" s="336"/>
      <c r="I424" s="336"/>
      <c r="J424" s="336"/>
      <c r="K424" s="336"/>
      <c r="L424" s="336"/>
      <c r="M424" s="336"/>
      <c r="N424" s="336"/>
      <c r="O424" s="336"/>
      <c r="P424" s="336"/>
      <c r="Q424" s="336"/>
      <c r="R424" s="336"/>
      <c r="S424" s="336"/>
      <c r="T424" s="336"/>
      <c r="U424" s="336"/>
      <c r="V424" s="336"/>
      <c r="W424" s="336"/>
      <c r="X424" s="336"/>
      <c r="Y424" s="336"/>
      <c r="Z424" s="336"/>
    </row>
    <row r="425">
      <c r="A425" s="342"/>
      <c r="B425" s="336"/>
      <c r="C425" s="343"/>
      <c r="D425" s="336"/>
      <c r="E425" s="336"/>
      <c r="F425" s="336"/>
      <c r="G425" s="336"/>
      <c r="H425" s="336"/>
      <c r="I425" s="336"/>
      <c r="J425" s="336"/>
      <c r="K425" s="336"/>
      <c r="L425" s="336"/>
      <c r="M425" s="336"/>
      <c r="N425" s="336"/>
      <c r="O425" s="336"/>
      <c r="P425" s="336"/>
      <c r="Q425" s="336"/>
      <c r="R425" s="336"/>
      <c r="S425" s="336"/>
      <c r="T425" s="336"/>
      <c r="U425" s="336"/>
      <c r="V425" s="336"/>
      <c r="W425" s="336"/>
      <c r="X425" s="336"/>
      <c r="Y425" s="336"/>
      <c r="Z425" s="336"/>
    </row>
    <row r="426">
      <c r="A426" s="342"/>
      <c r="B426" s="336"/>
      <c r="C426" s="343"/>
      <c r="D426" s="336"/>
      <c r="E426" s="336"/>
      <c r="F426" s="336"/>
      <c r="G426" s="336"/>
      <c r="H426" s="336"/>
      <c r="I426" s="336"/>
      <c r="J426" s="336"/>
      <c r="K426" s="336"/>
      <c r="L426" s="336"/>
      <c r="M426" s="336"/>
      <c r="N426" s="336"/>
      <c r="O426" s="336"/>
      <c r="P426" s="336"/>
      <c r="Q426" s="336"/>
      <c r="R426" s="336"/>
      <c r="S426" s="336"/>
      <c r="T426" s="336"/>
      <c r="U426" s="336"/>
      <c r="V426" s="336"/>
      <c r="W426" s="336"/>
      <c r="X426" s="336"/>
      <c r="Y426" s="336"/>
      <c r="Z426" s="336"/>
    </row>
    <row r="427">
      <c r="A427" s="342"/>
      <c r="B427" s="336"/>
      <c r="C427" s="343"/>
      <c r="D427" s="336"/>
      <c r="E427" s="336"/>
      <c r="F427" s="336"/>
      <c r="G427" s="336"/>
      <c r="H427" s="336"/>
      <c r="I427" s="336"/>
      <c r="J427" s="336"/>
      <c r="K427" s="336"/>
      <c r="L427" s="336"/>
      <c r="M427" s="336"/>
      <c r="N427" s="336"/>
      <c r="O427" s="336"/>
      <c r="P427" s="336"/>
      <c r="Q427" s="336"/>
      <c r="R427" s="336"/>
      <c r="S427" s="336"/>
      <c r="T427" s="336"/>
      <c r="U427" s="336"/>
      <c r="V427" s="336"/>
      <c r="W427" s="336"/>
      <c r="X427" s="336"/>
      <c r="Y427" s="336"/>
      <c r="Z427" s="336"/>
    </row>
    <row r="428">
      <c r="A428" s="342"/>
      <c r="B428" s="336"/>
      <c r="C428" s="343"/>
      <c r="D428" s="336"/>
      <c r="E428" s="336"/>
      <c r="F428" s="336"/>
      <c r="G428" s="336"/>
      <c r="H428" s="336"/>
      <c r="I428" s="336"/>
      <c r="J428" s="336"/>
      <c r="K428" s="336"/>
      <c r="L428" s="336"/>
      <c r="M428" s="336"/>
      <c r="N428" s="336"/>
      <c r="O428" s="336"/>
      <c r="P428" s="336"/>
      <c r="Q428" s="336"/>
      <c r="R428" s="336"/>
      <c r="S428" s="336"/>
      <c r="T428" s="336"/>
      <c r="U428" s="336"/>
      <c r="V428" s="336"/>
      <c r="W428" s="336"/>
      <c r="X428" s="336"/>
      <c r="Y428" s="336"/>
      <c r="Z428" s="336"/>
    </row>
    <row r="429">
      <c r="A429" s="342"/>
      <c r="B429" s="336"/>
      <c r="C429" s="343"/>
      <c r="D429" s="336"/>
      <c r="E429" s="336"/>
      <c r="F429" s="336"/>
      <c r="G429" s="336"/>
      <c r="H429" s="336"/>
      <c r="I429" s="336"/>
      <c r="J429" s="336"/>
      <c r="K429" s="336"/>
      <c r="L429" s="336"/>
      <c r="M429" s="336"/>
      <c r="N429" s="336"/>
      <c r="O429" s="336"/>
      <c r="P429" s="336"/>
      <c r="Q429" s="336"/>
      <c r="R429" s="336"/>
      <c r="S429" s="336"/>
      <c r="T429" s="336"/>
      <c r="U429" s="336"/>
      <c r="V429" s="336"/>
      <c r="W429" s="336"/>
      <c r="X429" s="336"/>
      <c r="Y429" s="336"/>
      <c r="Z429" s="336"/>
    </row>
    <row r="430">
      <c r="A430" s="342"/>
      <c r="B430" s="336"/>
      <c r="C430" s="343"/>
      <c r="D430" s="336"/>
      <c r="E430" s="336"/>
      <c r="F430" s="336"/>
      <c r="G430" s="336"/>
      <c r="H430" s="336"/>
      <c r="I430" s="336"/>
      <c r="J430" s="336"/>
      <c r="K430" s="336"/>
      <c r="L430" s="336"/>
      <c r="M430" s="336"/>
      <c r="N430" s="336"/>
      <c r="O430" s="336"/>
      <c r="P430" s="336"/>
      <c r="Q430" s="336"/>
      <c r="R430" s="336"/>
      <c r="S430" s="336"/>
      <c r="T430" s="336"/>
      <c r="U430" s="336"/>
      <c r="V430" s="336"/>
      <c r="W430" s="336"/>
      <c r="X430" s="336"/>
      <c r="Y430" s="336"/>
      <c r="Z430" s="336"/>
    </row>
    <row r="431">
      <c r="A431" s="342"/>
      <c r="B431" s="336"/>
      <c r="C431" s="343"/>
      <c r="D431" s="336"/>
      <c r="E431" s="336"/>
      <c r="F431" s="336"/>
      <c r="G431" s="336"/>
      <c r="H431" s="336"/>
      <c r="I431" s="336"/>
      <c r="J431" s="336"/>
      <c r="K431" s="336"/>
      <c r="L431" s="336"/>
      <c r="M431" s="336"/>
      <c r="N431" s="336"/>
      <c r="O431" s="336"/>
      <c r="P431" s="336"/>
      <c r="Q431" s="336"/>
      <c r="R431" s="336"/>
      <c r="S431" s="336"/>
      <c r="T431" s="336"/>
      <c r="U431" s="336"/>
      <c r="V431" s="336"/>
      <c r="W431" s="336"/>
      <c r="X431" s="336"/>
      <c r="Y431" s="336"/>
      <c r="Z431" s="336"/>
    </row>
    <row r="432">
      <c r="A432" s="342"/>
      <c r="B432" s="336"/>
      <c r="C432" s="343"/>
      <c r="D432" s="336"/>
      <c r="E432" s="336"/>
      <c r="F432" s="336"/>
      <c r="G432" s="336"/>
      <c r="H432" s="336"/>
      <c r="I432" s="336"/>
      <c r="J432" s="336"/>
      <c r="K432" s="336"/>
      <c r="L432" s="336"/>
      <c r="M432" s="336"/>
      <c r="N432" s="336"/>
      <c r="O432" s="336"/>
      <c r="P432" s="336"/>
      <c r="Q432" s="336"/>
      <c r="R432" s="336"/>
      <c r="S432" s="336"/>
      <c r="T432" s="336"/>
      <c r="U432" s="336"/>
      <c r="V432" s="336"/>
      <c r="W432" s="336"/>
      <c r="X432" s="336"/>
      <c r="Y432" s="336"/>
      <c r="Z432" s="336"/>
    </row>
    <row r="433">
      <c r="A433" s="342"/>
      <c r="B433" s="336"/>
      <c r="C433" s="343"/>
      <c r="D433" s="336"/>
      <c r="E433" s="336"/>
      <c r="F433" s="336"/>
      <c r="G433" s="336"/>
      <c r="H433" s="336"/>
      <c r="I433" s="336"/>
      <c r="J433" s="336"/>
      <c r="K433" s="336"/>
      <c r="L433" s="336"/>
      <c r="M433" s="336"/>
      <c r="N433" s="336"/>
      <c r="O433" s="336"/>
      <c r="P433" s="336"/>
      <c r="Q433" s="336"/>
      <c r="R433" s="336"/>
      <c r="S433" s="336"/>
      <c r="T433" s="336"/>
      <c r="U433" s="336"/>
      <c r="V433" s="336"/>
      <c r="W433" s="336"/>
      <c r="X433" s="336"/>
      <c r="Y433" s="336"/>
      <c r="Z433" s="336"/>
    </row>
    <row r="434">
      <c r="A434" s="342"/>
      <c r="B434" s="336"/>
      <c r="C434" s="343"/>
      <c r="D434" s="336"/>
      <c r="E434" s="336"/>
      <c r="F434" s="336"/>
      <c r="G434" s="336"/>
      <c r="H434" s="336"/>
      <c r="I434" s="336"/>
      <c r="J434" s="336"/>
      <c r="K434" s="336"/>
      <c r="L434" s="336"/>
      <c r="M434" s="336"/>
      <c r="N434" s="336"/>
      <c r="O434" s="336"/>
      <c r="P434" s="336"/>
      <c r="Q434" s="336"/>
      <c r="R434" s="336"/>
      <c r="S434" s="336"/>
      <c r="T434" s="336"/>
      <c r="U434" s="336"/>
      <c r="V434" s="336"/>
      <c r="W434" s="336"/>
      <c r="X434" s="336"/>
      <c r="Y434" s="336"/>
      <c r="Z434" s="336"/>
    </row>
    <row r="435">
      <c r="A435" s="342"/>
      <c r="B435" s="336"/>
      <c r="C435" s="343"/>
      <c r="D435" s="336"/>
      <c r="E435" s="336"/>
      <c r="F435" s="336"/>
      <c r="G435" s="336"/>
      <c r="H435" s="336"/>
      <c r="I435" s="336"/>
      <c r="J435" s="336"/>
      <c r="K435" s="336"/>
      <c r="L435" s="336"/>
      <c r="M435" s="336"/>
      <c r="N435" s="336"/>
      <c r="O435" s="336"/>
      <c r="P435" s="336"/>
      <c r="Q435" s="336"/>
      <c r="R435" s="336"/>
      <c r="S435" s="336"/>
      <c r="T435" s="336"/>
      <c r="U435" s="336"/>
      <c r="V435" s="336"/>
      <c r="W435" s="336"/>
      <c r="X435" s="336"/>
      <c r="Y435" s="336"/>
      <c r="Z435" s="336"/>
    </row>
    <row r="436">
      <c r="A436" s="342"/>
      <c r="B436" s="336"/>
      <c r="C436" s="343"/>
      <c r="D436" s="336"/>
      <c r="E436" s="336"/>
      <c r="F436" s="336"/>
      <c r="G436" s="336"/>
      <c r="H436" s="336"/>
      <c r="I436" s="336"/>
      <c r="J436" s="336"/>
      <c r="K436" s="336"/>
      <c r="L436" s="336"/>
      <c r="M436" s="336"/>
      <c r="N436" s="336"/>
      <c r="O436" s="336"/>
      <c r="P436" s="336"/>
      <c r="Q436" s="336"/>
      <c r="R436" s="336"/>
      <c r="S436" s="336"/>
      <c r="T436" s="336"/>
      <c r="U436" s="336"/>
      <c r="V436" s="336"/>
      <c r="W436" s="336"/>
      <c r="X436" s="336"/>
      <c r="Y436" s="336"/>
      <c r="Z436" s="336"/>
    </row>
    <row r="437">
      <c r="A437" s="342"/>
      <c r="B437" s="336"/>
      <c r="C437" s="343"/>
      <c r="D437" s="336"/>
      <c r="E437" s="336"/>
      <c r="F437" s="336"/>
      <c r="G437" s="336"/>
      <c r="H437" s="336"/>
      <c r="I437" s="336"/>
      <c r="J437" s="336"/>
      <c r="K437" s="336"/>
      <c r="L437" s="336"/>
      <c r="M437" s="336"/>
      <c r="N437" s="336"/>
      <c r="O437" s="336"/>
      <c r="P437" s="336"/>
      <c r="Q437" s="336"/>
      <c r="R437" s="336"/>
      <c r="S437" s="336"/>
      <c r="T437" s="336"/>
      <c r="U437" s="336"/>
      <c r="V437" s="336"/>
      <c r="W437" s="336"/>
      <c r="X437" s="336"/>
      <c r="Y437" s="336"/>
      <c r="Z437" s="336"/>
    </row>
    <row r="438">
      <c r="A438" s="342"/>
      <c r="B438" s="336"/>
      <c r="C438" s="343"/>
      <c r="D438" s="336"/>
      <c r="E438" s="336"/>
      <c r="F438" s="336"/>
      <c r="G438" s="336"/>
      <c r="H438" s="336"/>
      <c r="I438" s="336"/>
      <c r="J438" s="336"/>
      <c r="K438" s="336"/>
      <c r="L438" s="336"/>
      <c r="M438" s="336"/>
      <c r="N438" s="336"/>
      <c r="O438" s="336"/>
      <c r="P438" s="336"/>
      <c r="Q438" s="336"/>
      <c r="R438" s="336"/>
      <c r="S438" s="336"/>
      <c r="T438" s="336"/>
      <c r="U438" s="336"/>
      <c r="V438" s="336"/>
      <c r="W438" s="336"/>
      <c r="X438" s="336"/>
      <c r="Y438" s="336"/>
      <c r="Z438" s="336"/>
    </row>
    <row r="439">
      <c r="A439" s="342"/>
      <c r="B439" s="336"/>
      <c r="C439" s="343"/>
      <c r="D439" s="336"/>
      <c r="E439" s="336"/>
      <c r="F439" s="336"/>
      <c r="G439" s="336"/>
      <c r="H439" s="336"/>
      <c r="I439" s="336"/>
      <c r="J439" s="336"/>
      <c r="K439" s="336"/>
      <c r="L439" s="336"/>
      <c r="M439" s="336"/>
      <c r="N439" s="336"/>
      <c r="O439" s="336"/>
      <c r="P439" s="336"/>
      <c r="Q439" s="336"/>
      <c r="R439" s="336"/>
      <c r="S439" s="336"/>
      <c r="T439" s="336"/>
      <c r="U439" s="336"/>
      <c r="V439" s="336"/>
      <c r="W439" s="336"/>
      <c r="X439" s="336"/>
      <c r="Y439" s="336"/>
      <c r="Z439" s="336"/>
    </row>
    <row r="440">
      <c r="A440" s="342"/>
      <c r="B440" s="336"/>
      <c r="C440" s="343"/>
      <c r="D440" s="336"/>
      <c r="E440" s="336"/>
      <c r="F440" s="336"/>
      <c r="G440" s="336"/>
      <c r="H440" s="336"/>
      <c r="I440" s="336"/>
      <c r="J440" s="336"/>
      <c r="K440" s="336"/>
      <c r="L440" s="336"/>
      <c r="M440" s="336"/>
      <c r="N440" s="336"/>
      <c r="O440" s="336"/>
      <c r="P440" s="336"/>
      <c r="Q440" s="336"/>
      <c r="R440" s="336"/>
      <c r="S440" s="336"/>
      <c r="T440" s="336"/>
      <c r="U440" s="336"/>
      <c r="V440" s="336"/>
      <c r="W440" s="336"/>
      <c r="X440" s="336"/>
      <c r="Y440" s="336"/>
      <c r="Z440" s="336"/>
    </row>
    <row r="441">
      <c r="A441" s="342"/>
      <c r="B441" s="336"/>
      <c r="C441" s="343"/>
      <c r="D441" s="336"/>
      <c r="E441" s="336"/>
      <c r="F441" s="336"/>
      <c r="G441" s="336"/>
      <c r="H441" s="336"/>
      <c r="I441" s="336"/>
      <c r="J441" s="336"/>
      <c r="K441" s="336"/>
      <c r="L441" s="336"/>
      <c r="M441" s="336"/>
      <c r="N441" s="336"/>
      <c r="O441" s="336"/>
      <c r="P441" s="336"/>
      <c r="Q441" s="336"/>
      <c r="R441" s="336"/>
      <c r="S441" s="336"/>
      <c r="T441" s="336"/>
      <c r="U441" s="336"/>
      <c r="V441" s="336"/>
      <c r="W441" s="336"/>
      <c r="X441" s="336"/>
      <c r="Y441" s="336"/>
      <c r="Z441" s="336"/>
    </row>
    <row r="442">
      <c r="A442" s="342"/>
      <c r="B442" s="336"/>
      <c r="C442" s="343"/>
      <c r="D442" s="336"/>
      <c r="E442" s="336"/>
      <c r="F442" s="336"/>
      <c r="G442" s="336"/>
      <c r="H442" s="336"/>
      <c r="I442" s="336"/>
      <c r="J442" s="336"/>
      <c r="K442" s="336"/>
      <c r="L442" s="336"/>
      <c r="M442" s="336"/>
      <c r="N442" s="336"/>
      <c r="O442" s="336"/>
      <c r="P442" s="336"/>
      <c r="Q442" s="336"/>
      <c r="R442" s="336"/>
      <c r="S442" s="336"/>
      <c r="T442" s="336"/>
      <c r="U442" s="336"/>
      <c r="V442" s="336"/>
      <c r="W442" s="336"/>
      <c r="X442" s="336"/>
      <c r="Y442" s="336"/>
      <c r="Z442" s="336"/>
    </row>
    <row r="443">
      <c r="A443" s="342"/>
      <c r="B443" s="336"/>
      <c r="C443" s="343"/>
      <c r="D443" s="336"/>
      <c r="E443" s="336"/>
      <c r="F443" s="336"/>
      <c r="G443" s="336"/>
      <c r="H443" s="336"/>
      <c r="I443" s="336"/>
      <c r="J443" s="336"/>
      <c r="K443" s="336"/>
      <c r="L443" s="336"/>
      <c r="M443" s="336"/>
      <c r="N443" s="336"/>
      <c r="O443" s="336"/>
      <c r="P443" s="336"/>
      <c r="Q443" s="336"/>
      <c r="R443" s="336"/>
      <c r="S443" s="336"/>
      <c r="T443" s="336"/>
      <c r="U443" s="336"/>
      <c r="V443" s="336"/>
      <c r="W443" s="336"/>
      <c r="X443" s="336"/>
      <c r="Y443" s="336"/>
      <c r="Z443" s="336"/>
    </row>
    <row r="444">
      <c r="A444" s="342"/>
      <c r="B444" s="336"/>
      <c r="C444" s="343"/>
      <c r="D444" s="336"/>
      <c r="E444" s="336"/>
      <c r="F444" s="336"/>
      <c r="G444" s="336"/>
      <c r="H444" s="336"/>
      <c r="I444" s="336"/>
      <c r="J444" s="336"/>
      <c r="K444" s="336"/>
      <c r="L444" s="336"/>
      <c r="M444" s="336"/>
      <c r="N444" s="336"/>
      <c r="O444" s="336"/>
      <c r="P444" s="336"/>
      <c r="Q444" s="336"/>
      <c r="R444" s="336"/>
      <c r="S444" s="336"/>
      <c r="T444" s="336"/>
      <c r="U444" s="336"/>
      <c r="V444" s="336"/>
      <c r="W444" s="336"/>
      <c r="X444" s="336"/>
      <c r="Y444" s="336"/>
      <c r="Z444" s="336"/>
    </row>
    <row r="445">
      <c r="A445" s="342"/>
      <c r="B445" s="336"/>
      <c r="C445" s="343"/>
      <c r="D445" s="336"/>
      <c r="E445" s="336"/>
      <c r="F445" s="336"/>
      <c r="G445" s="336"/>
      <c r="H445" s="336"/>
      <c r="I445" s="336"/>
      <c r="J445" s="336"/>
      <c r="K445" s="336"/>
      <c r="L445" s="336"/>
      <c r="M445" s="336"/>
      <c r="N445" s="336"/>
      <c r="O445" s="336"/>
      <c r="P445" s="336"/>
      <c r="Q445" s="336"/>
      <c r="R445" s="336"/>
      <c r="S445" s="336"/>
      <c r="T445" s="336"/>
      <c r="U445" s="336"/>
      <c r="V445" s="336"/>
      <c r="W445" s="336"/>
      <c r="X445" s="336"/>
      <c r="Y445" s="336"/>
      <c r="Z445" s="336"/>
    </row>
    <row r="446">
      <c r="A446" s="342"/>
      <c r="B446" s="336"/>
      <c r="C446" s="343"/>
      <c r="D446" s="336"/>
      <c r="E446" s="336"/>
      <c r="F446" s="336"/>
      <c r="G446" s="336"/>
      <c r="H446" s="336"/>
      <c r="I446" s="336"/>
      <c r="J446" s="336"/>
      <c r="K446" s="336"/>
      <c r="L446" s="336"/>
      <c r="M446" s="336"/>
      <c r="N446" s="336"/>
      <c r="O446" s="336"/>
      <c r="P446" s="336"/>
      <c r="Q446" s="336"/>
      <c r="R446" s="336"/>
      <c r="S446" s="336"/>
      <c r="T446" s="336"/>
      <c r="U446" s="336"/>
      <c r="V446" s="336"/>
      <c r="W446" s="336"/>
      <c r="X446" s="336"/>
      <c r="Y446" s="336"/>
      <c r="Z446" s="336"/>
    </row>
    <row r="447">
      <c r="A447" s="342"/>
      <c r="B447" s="336"/>
      <c r="C447" s="343"/>
      <c r="D447" s="336"/>
      <c r="E447" s="336"/>
      <c r="F447" s="336"/>
      <c r="G447" s="336"/>
      <c r="H447" s="336"/>
      <c r="I447" s="336"/>
      <c r="J447" s="336"/>
      <c r="K447" s="336"/>
      <c r="L447" s="336"/>
      <c r="M447" s="336"/>
      <c r="N447" s="336"/>
      <c r="O447" s="336"/>
      <c r="P447" s="336"/>
      <c r="Q447" s="336"/>
      <c r="R447" s="336"/>
      <c r="S447" s="336"/>
      <c r="T447" s="336"/>
      <c r="U447" s="336"/>
      <c r="V447" s="336"/>
      <c r="W447" s="336"/>
      <c r="X447" s="336"/>
      <c r="Y447" s="336"/>
      <c r="Z447" s="336"/>
    </row>
    <row r="448">
      <c r="A448" s="342"/>
      <c r="B448" s="336"/>
      <c r="C448" s="343"/>
      <c r="D448" s="336"/>
      <c r="E448" s="336"/>
      <c r="F448" s="336"/>
      <c r="G448" s="336"/>
      <c r="H448" s="336"/>
      <c r="I448" s="336"/>
      <c r="J448" s="336"/>
      <c r="K448" s="336"/>
      <c r="L448" s="336"/>
      <c r="M448" s="336"/>
      <c r="N448" s="336"/>
      <c r="O448" s="336"/>
      <c r="P448" s="336"/>
      <c r="Q448" s="336"/>
      <c r="R448" s="336"/>
      <c r="S448" s="336"/>
      <c r="T448" s="336"/>
      <c r="U448" s="336"/>
      <c r="V448" s="336"/>
      <c r="W448" s="336"/>
      <c r="X448" s="336"/>
      <c r="Y448" s="336"/>
      <c r="Z448" s="336"/>
    </row>
    <row r="449">
      <c r="A449" s="342"/>
      <c r="B449" s="336"/>
      <c r="C449" s="343"/>
      <c r="D449" s="336"/>
      <c r="E449" s="336"/>
      <c r="F449" s="336"/>
      <c r="G449" s="336"/>
      <c r="H449" s="336"/>
      <c r="I449" s="336"/>
      <c r="J449" s="336"/>
      <c r="K449" s="336"/>
      <c r="L449" s="336"/>
      <c r="M449" s="336"/>
      <c r="N449" s="336"/>
      <c r="O449" s="336"/>
      <c r="P449" s="336"/>
      <c r="Q449" s="336"/>
      <c r="R449" s="336"/>
      <c r="S449" s="336"/>
      <c r="T449" s="336"/>
      <c r="U449" s="336"/>
      <c r="V449" s="336"/>
      <c r="W449" s="336"/>
      <c r="X449" s="336"/>
      <c r="Y449" s="336"/>
      <c r="Z449" s="336"/>
    </row>
    <row r="450">
      <c r="A450" s="342"/>
      <c r="B450" s="336"/>
      <c r="C450" s="343"/>
      <c r="D450" s="336"/>
      <c r="E450" s="336"/>
      <c r="F450" s="336"/>
      <c r="G450" s="336"/>
      <c r="H450" s="336"/>
      <c r="I450" s="336"/>
      <c r="J450" s="336"/>
      <c r="K450" s="336"/>
      <c r="L450" s="336"/>
      <c r="M450" s="336"/>
      <c r="N450" s="336"/>
      <c r="O450" s="336"/>
      <c r="P450" s="336"/>
      <c r="Q450" s="336"/>
      <c r="R450" s="336"/>
      <c r="S450" s="336"/>
      <c r="T450" s="336"/>
      <c r="U450" s="336"/>
      <c r="V450" s="336"/>
      <c r="W450" s="336"/>
      <c r="X450" s="336"/>
      <c r="Y450" s="336"/>
      <c r="Z450" s="336"/>
    </row>
    <row r="451">
      <c r="A451" s="342"/>
      <c r="B451" s="336"/>
      <c r="C451" s="343"/>
      <c r="D451" s="336"/>
      <c r="E451" s="336"/>
      <c r="F451" s="336"/>
      <c r="G451" s="336"/>
      <c r="H451" s="336"/>
      <c r="I451" s="336"/>
      <c r="J451" s="336"/>
      <c r="K451" s="336"/>
      <c r="L451" s="336"/>
      <c r="M451" s="336"/>
      <c r="N451" s="336"/>
      <c r="O451" s="336"/>
      <c r="P451" s="336"/>
      <c r="Q451" s="336"/>
      <c r="R451" s="336"/>
      <c r="S451" s="336"/>
      <c r="T451" s="336"/>
      <c r="U451" s="336"/>
      <c r="V451" s="336"/>
      <c r="W451" s="336"/>
      <c r="X451" s="336"/>
      <c r="Y451" s="336"/>
      <c r="Z451" s="336"/>
    </row>
    <row r="452">
      <c r="A452" s="342"/>
      <c r="B452" s="336"/>
      <c r="C452" s="343"/>
      <c r="D452" s="336"/>
      <c r="E452" s="336"/>
      <c r="F452" s="336"/>
      <c r="G452" s="336"/>
      <c r="H452" s="336"/>
      <c r="I452" s="336"/>
      <c r="J452" s="336"/>
      <c r="K452" s="336"/>
      <c r="L452" s="336"/>
      <c r="M452" s="336"/>
      <c r="N452" s="336"/>
      <c r="O452" s="336"/>
      <c r="P452" s="336"/>
      <c r="Q452" s="336"/>
      <c r="R452" s="336"/>
      <c r="S452" s="336"/>
      <c r="T452" s="336"/>
      <c r="U452" s="336"/>
      <c r="V452" s="336"/>
      <c r="W452" s="336"/>
      <c r="X452" s="336"/>
      <c r="Y452" s="336"/>
      <c r="Z452" s="336"/>
    </row>
    <row r="453">
      <c r="A453" s="342"/>
      <c r="B453" s="336"/>
      <c r="C453" s="343"/>
      <c r="D453" s="336"/>
      <c r="E453" s="336"/>
      <c r="F453" s="336"/>
      <c r="G453" s="336"/>
      <c r="H453" s="336"/>
      <c r="I453" s="336"/>
      <c r="J453" s="336"/>
      <c r="K453" s="336"/>
      <c r="L453" s="336"/>
      <c r="M453" s="336"/>
      <c r="N453" s="336"/>
      <c r="O453" s="336"/>
      <c r="P453" s="336"/>
      <c r="Q453" s="336"/>
      <c r="R453" s="336"/>
      <c r="S453" s="336"/>
      <c r="T453" s="336"/>
      <c r="U453" s="336"/>
      <c r="V453" s="336"/>
      <c r="W453" s="336"/>
      <c r="X453" s="336"/>
      <c r="Y453" s="336"/>
      <c r="Z453" s="336"/>
    </row>
    <row r="454">
      <c r="A454" s="342"/>
      <c r="B454" s="336"/>
      <c r="C454" s="343"/>
      <c r="D454" s="336"/>
      <c r="E454" s="336"/>
      <c r="F454" s="336"/>
      <c r="G454" s="336"/>
      <c r="H454" s="336"/>
      <c r="I454" s="336"/>
      <c r="J454" s="336"/>
      <c r="K454" s="336"/>
      <c r="L454" s="336"/>
      <c r="M454" s="336"/>
      <c r="N454" s="336"/>
      <c r="O454" s="336"/>
      <c r="P454" s="336"/>
      <c r="Q454" s="336"/>
      <c r="R454" s="336"/>
      <c r="S454" s="336"/>
      <c r="T454" s="336"/>
      <c r="U454" s="336"/>
      <c r="V454" s="336"/>
      <c r="W454" s="336"/>
      <c r="X454" s="336"/>
      <c r="Y454" s="336"/>
      <c r="Z454" s="336"/>
    </row>
    <row r="455">
      <c r="A455" s="342"/>
      <c r="B455" s="336"/>
      <c r="C455" s="343"/>
      <c r="D455" s="336"/>
      <c r="E455" s="336"/>
      <c r="F455" s="336"/>
      <c r="G455" s="336"/>
      <c r="H455" s="336"/>
      <c r="I455" s="336"/>
      <c r="J455" s="336"/>
      <c r="K455" s="336"/>
      <c r="L455" s="336"/>
      <c r="M455" s="336"/>
      <c r="N455" s="336"/>
      <c r="O455" s="336"/>
      <c r="P455" s="336"/>
      <c r="Q455" s="336"/>
      <c r="R455" s="336"/>
      <c r="S455" s="336"/>
      <c r="T455" s="336"/>
      <c r="U455" s="336"/>
      <c r="V455" s="336"/>
      <c r="W455" s="336"/>
      <c r="X455" s="336"/>
      <c r="Y455" s="336"/>
      <c r="Z455" s="336"/>
    </row>
    <row r="456">
      <c r="A456" s="342"/>
      <c r="B456" s="336"/>
      <c r="C456" s="343"/>
      <c r="D456" s="336"/>
      <c r="E456" s="336"/>
      <c r="F456" s="336"/>
      <c r="G456" s="336"/>
      <c r="H456" s="336"/>
      <c r="I456" s="336"/>
      <c r="J456" s="336"/>
      <c r="K456" s="336"/>
      <c r="L456" s="336"/>
      <c r="M456" s="336"/>
      <c r="N456" s="336"/>
      <c r="O456" s="336"/>
      <c r="P456" s="336"/>
      <c r="Q456" s="336"/>
      <c r="R456" s="336"/>
      <c r="S456" s="336"/>
      <c r="T456" s="336"/>
      <c r="U456" s="336"/>
      <c r="V456" s="336"/>
      <c r="W456" s="336"/>
      <c r="X456" s="336"/>
      <c r="Y456" s="336"/>
      <c r="Z456" s="336"/>
    </row>
    <row r="457">
      <c r="A457" s="342"/>
      <c r="B457" s="336"/>
      <c r="C457" s="343"/>
      <c r="D457" s="336"/>
      <c r="E457" s="336"/>
      <c r="F457" s="336"/>
      <c r="G457" s="336"/>
      <c r="H457" s="336"/>
      <c r="I457" s="336"/>
      <c r="J457" s="336"/>
      <c r="K457" s="336"/>
      <c r="L457" s="336"/>
      <c r="M457" s="336"/>
      <c r="N457" s="336"/>
      <c r="O457" s="336"/>
      <c r="P457" s="336"/>
      <c r="Q457" s="336"/>
      <c r="R457" s="336"/>
      <c r="S457" s="336"/>
      <c r="T457" s="336"/>
      <c r="U457" s="336"/>
      <c r="V457" s="336"/>
      <c r="W457" s="336"/>
      <c r="X457" s="336"/>
      <c r="Y457" s="336"/>
      <c r="Z457" s="336"/>
    </row>
    <row r="458">
      <c r="A458" s="342"/>
      <c r="B458" s="336"/>
      <c r="C458" s="343"/>
      <c r="D458" s="336"/>
      <c r="E458" s="336"/>
      <c r="F458" s="336"/>
      <c r="G458" s="336"/>
      <c r="H458" s="336"/>
      <c r="I458" s="336"/>
      <c r="J458" s="336"/>
      <c r="K458" s="336"/>
      <c r="L458" s="336"/>
      <c r="M458" s="336"/>
      <c r="N458" s="336"/>
      <c r="O458" s="336"/>
      <c r="P458" s="336"/>
      <c r="Q458" s="336"/>
      <c r="R458" s="336"/>
      <c r="S458" s="336"/>
      <c r="T458" s="336"/>
      <c r="U458" s="336"/>
      <c r="V458" s="336"/>
      <c r="W458" s="336"/>
      <c r="X458" s="336"/>
      <c r="Y458" s="336"/>
      <c r="Z458" s="336"/>
    </row>
    <row r="459">
      <c r="A459" s="342"/>
      <c r="B459" s="336"/>
      <c r="C459" s="343"/>
      <c r="D459" s="336"/>
      <c r="E459" s="336"/>
      <c r="F459" s="336"/>
      <c r="G459" s="336"/>
      <c r="H459" s="336"/>
      <c r="I459" s="336"/>
      <c r="J459" s="336"/>
      <c r="K459" s="336"/>
      <c r="L459" s="336"/>
      <c r="M459" s="336"/>
      <c r="N459" s="336"/>
      <c r="O459" s="336"/>
      <c r="P459" s="336"/>
      <c r="Q459" s="336"/>
      <c r="R459" s="336"/>
      <c r="S459" s="336"/>
      <c r="T459" s="336"/>
      <c r="U459" s="336"/>
      <c r="V459" s="336"/>
      <c r="W459" s="336"/>
      <c r="X459" s="336"/>
      <c r="Y459" s="336"/>
      <c r="Z459" s="336"/>
    </row>
    <row r="460">
      <c r="A460" s="342"/>
      <c r="B460" s="336"/>
      <c r="C460" s="343"/>
      <c r="D460" s="336"/>
      <c r="E460" s="336"/>
      <c r="F460" s="336"/>
      <c r="G460" s="336"/>
      <c r="H460" s="336"/>
      <c r="I460" s="336"/>
      <c r="J460" s="336"/>
      <c r="K460" s="336"/>
      <c r="L460" s="336"/>
      <c r="M460" s="336"/>
      <c r="N460" s="336"/>
      <c r="O460" s="336"/>
      <c r="P460" s="336"/>
      <c r="Q460" s="336"/>
      <c r="R460" s="336"/>
      <c r="S460" s="336"/>
      <c r="T460" s="336"/>
      <c r="U460" s="336"/>
      <c r="V460" s="336"/>
      <c r="W460" s="336"/>
      <c r="X460" s="336"/>
      <c r="Y460" s="336"/>
      <c r="Z460" s="336"/>
    </row>
    <row r="461">
      <c r="A461" s="342"/>
      <c r="B461" s="336"/>
      <c r="C461" s="343"/>
      <c r="D461" s="336"/>
      <c r="E461" s="336"/>
      <c r="F461" s="336"/>
      <c r="G461" s="336"/>
      <c r="H461" s="336"/>
      <c r="I461" s="336"/>
      <c r="J461" s="336"/>
      <c r="K461" s="336"/>
      <c r="L461" s="336"/>
      <c r="M461" s="336"/>
      <c r="N461" s="336"/>
      <c r="O461" s="336"/>
      <c r="P461" s="336"/>
      <c r="Q461" s="336"/>
      <c r="R461" s="336"/>
      <c r="S461" s="336"/>
      <c r="T461" s="336"/>
      <c r="U461" s="336"/>
      <c r="V461" s="336"/>
      <c r="W461" s="336"/>
      <c r="X461" s="336"/>
      <c r="Y461" s="336"/>
      <c r="Z461" s="336"/>
    </row>
    <row r="462">
      <c r="A462" s="342"/>
      <c r="B462" s="336"/>
      <c r="C462" s="343"/>
      <c r="D462" s="336"/>
      <c r="E462" s="336"/>
      <c r="F462" s="336"/>
      <c r="G462" s="336"/>
      <c r="H462" s="336"/>
      <c r="I462" s="336"/>
      <c r="J462" s="336"/>
      <c r="K462" s="336"/>
      <c r="L462" s="336"/>
      <c r="M462" s="336"/>
      <c r="N462" s="336"/>
      <c r="O462" s="336"/>
      <c r="P462" s="336"/>
      <c r="Q462" s="336"/>
      <c r="R462" s="336"/>
      <c r="S462" s="336"/>
      <c r="T462" s="336"/>
      <c r="U462" s="336"/>
      <c r="V462" s="336"/>
      <c r="W462" s="336"/>
      <c r="X462" s="336"/>
      <c r="Y462" s="336"/>
      <c r="Z462" s="336"/>
    </row>
    <row r="463">
      <c r="A463" s="342"/>
      <c r="B463" s="336"/>
      <c r="C463" s="343"/>
      <c r="D463" s="336"/>
      <c r="E463" s="336"/>
      <c r="F463" s="336"/>
      <c r="G463" s="336"/>
      <c r="H463" s="336"/>
      <c r="I463" s="336"/>
      <c r="J463" s="336"/>
      <c r="K463" s="336"/>
      <c r="L463" s="336"/>
      <c r="M463" s="336"/>
      <c r="N463" s="336"/>
      <c r="O463" s="336"/>
      <c r="P463" s="336"/>
      <c r="Q463" s="336"/>
      <c r="R463" s="336"/>
      <c r="S463" s="336"/>
      <c r="T463" s="336"/>
      <c r="U463" s="336"/>
      <c r="V463" s="336"/>
      <c r="W463" s="336"/>
      <c r="X463" s="336"/>
      <c r="Y463" s="336"/>
      <c r="Z463" s="336"/>
    </row>
    <row r="464">
      <c r="A464" s="342"/>
      <c r="B464" s="336"/>
      <c r="C464" s="343"/>
      <c r="D464" s="336"/>
      <c r="E464" s="336"/>
      <c r="F464" s="336"/>
      <c r="G464" s="336"/>
      <c r="H464" s="336"/>
      <c r="I464" s="336"/>
      <c r="J464" s="336"/>
      <c r="K464" s="336"/>
      <c r="L464" s="336"/>
      <c r="M464" s="336"/>
      <c r="N464" s="336"/>
      <c r="O464" s="336"/>
      <c r="P464" s="336"/>
      <c r="Q464" s="336"/>
      <c r="R464" s="336"/>
      <c r="S464" s="336"/>
      <c r="T464" s="336"/>
      <c r="U464" s="336"/>
      <c r="V464" s="336"/>
      <c r="W464" s="336"/>
      <c r="X464" s="336"/>
      <c r="Y464" s="336"/>
      <c r="Z464" s="336"/>
    </row>
    <row r="465">
      <c r="A465" s="342"/>
      <c r="B465" s="336"/>
      <c r="C465" s="343"/>
      <c r="D465" s="336"/>
      <c r="E465" s="336"/>
      <c r="F465" s="336"/>
      <c r="G465" s="336"/>
      <c r="H465" s="336"/>
      <c r="I465" s="336"/>
      <c r="J465" s="336"/>
      <c r="K465" s="336"/>
      <c r="L465" s="336"/>
      <c r="M465" s="336"/>
      <c r="N465" s="336"/>
      <c r="O465" s="336"/>
      <c r="P465" s="336"/>
      <c r="Q465" s="336"/>
      <c r="R465" s="336"/>
      <c r="S465" s="336"/>
      <c r="T465" s="336"/>
      <c r="U465" s="336"/>
      <c r="V465" s="336"/>
      <c r="W465" s="336"/>
      <c r="X465" s="336"/>
      <c r="Y465" s="336"/>
      <c r="Z465" s="336"/>
    </row>
    <row r="466">
      <c r="A466" s="342"/>
      <c r="B466" s="336"/>
      <c r="C466" s="343"/>
      <c r="D466" s="336"/>
      <c r="E466" s="336"/>
      <c r="F466" s="336"/>
      <c r="G466" s="336"/>
      <c r="H466" s="336"/>
      <c r="I466" s="336"/>
      <c r="J466" s="336"/>
      <c r="K466" s="336"/>
      <c r="L466" s="336"/>
      <c r="M466" s="336"/>
      <c r="N466" s="336"/>
      <c r="O466" s="336"/>
      <c r="P466" s="336"/>
      <c r="Q466" s="336"/>
      <c r="R466" s="336"/>
      <c r="S466" s="336"/>
      <c r="T466" s="336"/>
      <c r="U466" s="336"/>
      <c r="V466" s="336"/>
      <c r="W466" s="336"/>
      <c r="X466" s="336"/>
      <c r="Y466" s="336"/>
      <c r="Z466" s="336"/>
    </row>
    <row r="467">
      <c r="A467" s="342"/>
      <c r="B467" s="336"/>
      <c r="C467" s="343"/>
      <c r="D467" s="336"/>
      <c r="E467" s="336"/>
      <c r="F467" s="336"/>
      <c r="G467" s="336"/>
      <c r="H467" s="336"/>
      <c r="I467" s="336"/>
      <c r="J467" s="336"/>
      <c r="K467" s="336"/>
      <c r="L467" s="336"/>
      <c r="M467" s="336"/>
      <c r="N467" s="336"/>
      <c r="O467" s="336"/>
      <c r="P467" s="336"/>
      <c r="Q467" s="336"/>
      <c r="R467" s="336"/>
      <c r="S467" s="336"/>
      <c r="T467" s="336"/>
      <c r="U467" s="336"/>
      <c r="V467" s="336"/>
      <c r="W467" s="336"/>
      <c r="X467" s="336"/>
      <c r="Y467" s="336"/>
      <c r="Z467" s="336"/>
    </row>
    <row r="468">
      <c r="A468" s="342"/>
      <c r="B468" s="336"/>
      <c r="C468" s="343"/>
      <c r="D468" s="336"/>
      <c r="E468" s="336"/>
      <c r="F468" s="336"/>
      <c r="G468" s="336"/>
      <c r="H468" s="336"/>
      <c r="I468" s="336"/>
      <c r="J468" s="336"/>
      <c r="K468" s="336"/>
      <c r="L468" s="336"/>
      <c r="M468" s="336"/>
      <c r="N468" s="336"/>
      <c r="O468" s="336"/>
      <c r="P468" s="336"/>
      <c r="Q468" s="336"/>
      <c r="R468" s="336"/>
      <c r="S468" s="336"/>
      <c r="T468" s="336"/>
      <c r="U468" s="336"/>
      <c r="V468" s="336"/>
      <c r="W468" s="336"/>
      <c r="X468" s="336"/>
      <c r="Y468" s="336"/>
      <c r="Z468" s="336"/>
    </row>
    <row r="469">
      <c r="A469" s="342"/>
      <c r="B469" s="336"/>
      <c r="C469" s="343"/>
      <c r="D469" s="336"/>
      <c r="E469" s="336"/>
      <c r="F469" s="336"/>
      <c r="G469" s="336"/>
      <c r="H469" s="336"/>
      <c r="I469" s="336"/>
      <c r="J469" s="336"/>
      <c r="K469" s="336"/>
      <c r="L469" s="336"/>
      <c r="M469" s="336"/>
      <c r="N469" s="336"/>
      <c r="O469" s="336"/>
      <c r="P469" s="336"/>
      <c r="Q469" s="336"/>
      <c r="R469" s="336"/>
      <c r="S469" s="336"/>
      <c r="T469" s="336"/>
      <c r="U469" s="336"/>
      <c r="V469" s="336"/>
      <c r="W469" s="336"/>
      <c r="X469" s="336"/>
      <c r="Y469" s="336"/>
      <c r="Z469" s="336"/>
    </row>
    <row r="470">
      <c r="A470" s="342"/>
      <c r="B470" s="336"/>
      <c r="C470" s="343"/>
      <c r="D470" s="336"/>
      <c r="E470" s="336"/>
      <c r="F470" s="336"/>
      <c r="G470" s="336"/>
      <c r="H470" s="336"/>
      <c r="I470" s="336"/>
      <c r="J470" s="336"/>
      <c r="K470" s="336"/>
      <c r="L470" s="336"/>
      <c r="M470" s="336"/>
      <c r="N470" s="336"/>
      <c r="O470" s="336"/>
      <c r="P470" s="336"/>
      <c r="Q470" s="336"/>
      <c r="R470" s="336"/>
      <c r="S470" s="336"/>
      <c r="T470" s="336"/>
      <c r="U470" s="336"/>
      <c r="V470" s="336"/>
      <c r="W470" s="336"/>
      <c r="X470" s="336"/>
      <c r="Y470" s="336"/>
      <c r="Z470" s="336"/>
    </row>
    <row r="471">
      <c r="A471" s="342"/>
      <c r="B471" s="336"/>
      <c r="C471" s="343"/>
      <c r="D471" s="336"/>
      <c r="E471" s="336"/>
      <c r="F471" s="336"/>
      <c r="G471" s="336"/>
      <c r="H471" s="336"/>
      <c r="I471" s="336"/>
      <c r="J471" s="336"/>
      <c r="K471" s="336"/>
      <c r="L471" s="336"/>
      <c r="M471" s="336"/>
      <c r="N471" s="336"/>
      <c r="O471" s="336"/>
      <c r="P471" s="336"/>
      <c r="Q471" s="336"/>
      <c r="R471" s="336"/>
      <c r="S471" s="336"/>
      <c r="T471" s="336"/>
      <c r="U471" s="336"/>
      <c r="V471" s="336"/>
      <c r="W471" s="336"/>
      <c r="X471" s="336"/>
      <c r="Y471" s="336"/>
      <c r="Z471" s="336"/>
    </row>
    <row r="472">
      <c r="A472" s="342"/>
      <c r="B472" s="336"/>
      <c r="C472" s="343"/>
      <c r="D472" s="336"/>
      <c r="E472" s="336"/>
      <c r="F472" s="336"/>
      <c r="G472" s="336"/>
      <c r="H472" s="336"/>
      <c r="I472" s="336"/>
      <c r="J472" s="336"/>
      <c r="K472" s="336"/>
      <c r="L472" s="336"/>
      <c r="M472" s="336"/>
      <c r="N472" s="336"/>
      <c r="O472" s="336"/>
      <c r="P472" s="336"/>
      <c r="Q472" s="336"/>
      <c r="R472" s="336"/>
      <c r="S472" s="336"/>
      <c r="T472" s="336"/>
      <c r="U472" s="336"/>
      <c r="V472" s="336"/>
      <c r="W472" s="336"/>
      <c r="X472" s="336"/>
      <c r="Y472" s="336"/>
      <c r="Z472" s="336"/>
    </row>
    <row r="473">
      <c r="A473" s="342"/>
      <c r="B473" s="336"/>
      <c r="C473" s="343"/>
      <c r="D473" s="336"/>
      <c r="E473" s="336"/>
      <c r="F473" s="336"/>
      <c r="G473" s="336"/>
      <c r="H473" s="336"/>
      <c r="I473" s="336"/>
      <c r="J473" s="336"/>
      <c r="K473" s="336"/>
      <c r="L473" s="336"/>
      <c r="M473" s="336"/>
      <c r="N473" s="336"/>
      <c r="O473" s="336"/>
      <c r="P473" s="336"/>
      <c r="Q473" s="336"/>
      <c r="R473" s="336"/>
      <c r="S473" s="336"/>
      <c r="T473" s="336"/>
      <c r="U473" s="336"/>
      <c r="V473" s="336"/>
      <c r="W473" s="336"/>
      <c r="X473" s="336"/>
      <c r="Y473" s="336"/>
      <c r="Z473" s="336"/>
    </row>
    <row r="474">
      <c r="A474" s="342"/>
      <c r="B474" s="336"/>
      <c r="C474" s="343"/>
      <c r="D474" s="336"/>
      <c r="E474" s="336"/>
      <c r="F474" s="336"/>
      <c r="G474" s="336"/>
      <c r="H474" s="336"/>
      <c r="I474" s="336"/>
      <c r="J474" s="336"/>
      <c r="K474" s="336"/>
      <c r="L474" s="336"/>
      <c r="M474" s="336"/>
      <c r="N474" s="336"/>
      <c r="O474" s="336"/>
      <c r="P474" s="336"/>
      <c r="Q474" s="336"/>
      <c r="R474" s="336"/>
      <c r="S474" s="336"/>
      <c r="T474" s="336"/>
      <c r="U474" s="336"/>
      <c r="V474" s="336"/>
      <c r="W474" s="336"/>
      <c r="X474" s="336"/>
      <c r="Y474" s="336"/>
      <c r="Z474" s="336"/>
    </row>
    <row r="475">
      <c r="A475" s="342"/>
      <c r="B475" s="336"/>
      <c r="C475" s="343"/>
      <c r="D475" s="336"/>
      <c r="E475" s="336"/>
      <c r="F475" s="336"/>
      <c r="G475" s="336"/>
      <c r="H475" s="336"/>
      <c r="I475" s="336"/>
      <c r="J475" s="336"/>
      <c r="K475" s="336"/>
      <c r="L475" s="336"/>
      <c r="M475" s="336"/>
      <c r="N475" s="336"/>
      <c r="O475" s="336"/>
      <c r="P475" s="336"/>
      <c r="Q475" s="336"/>
      <c r="R475" s="336"/>
      <c r="S475" s="336"/>
      <c r="T475" s="336"/>
      <c r="U475" s="336"/>
      <c r="V475" s="336"/>
      <c r="W475" s="336"/>
      <c r="X475" s="336"/>
      <c r="Y475" s="336"/>
      <c r="Z475" s="336"/>
    </row>
    <row r="476">
      <c r="A476" s="342"/>
      <c r="B476" s="336"/>
      <c r="C476" s="343"/>
      <c r="D476" s="336"/>
      <c r="E476" s="336"/>
      <c r="F476" s="336"/>
      <c r="G476" s="336"/>
      <c r="H476" s="336"/>
      <c r="I476" s="336"/>
      <c r="J476" s="336"/>
      <c r="K476" s="336"/>
      <c r="L476" s="336"/>
      <c r="M476" s="336"/>
      <c r="N476" s="336"/>
      <c r="O476" s="336"/>
      <c r="P476" s="336"/>
      <c r="Q476" s="336"/>
      <c r="R476" s="336"/>
      <c r="S476" s="336"/>
      <c r="T476" s="336"/>
      <c r="U476" s="336"/>
      <c r="V476" s="336"/>
      <c r="W476" s="336"/>
      <c r="X476" s="336"/>
      <c r="Y476" s="336"/>
      <c r="Z476" s="336"/>
    </row>
    <row r="477">
      <c r="A477" s="342"/>
      <c r="B477" s="336"/>
      <c r="C477" s="343"/>
      <c r="D477" s="336"/>
      <c r="E477" s="336"/>
      <c r="F477" s="336"/>
      <c r="G477" s="336"/>
      <c r="H477" s="336"/>
      <c r="I477" s="336"/>
      <c r="J477" s="336"/>
      <c r="K477" s="336"/>
      <c r="L477" s="336"/>
      <c r="M477" s="336"/>
      <c r="N477" s="336"/>
      <c r="O477" s="336"/>
      <c r="P477" s="336"/>
      <c r="Q477" s="336"/>
      <c r="R477" s="336"/>
      <c r="S477" s="336"/>
      <c r="T477" s="336"/>
      <c r="U477" s="336"/>
      <c r="V477" s="336"/>
      <c r="W477" s="336"/>
      <c r="X477" s="336"/>
      <c r="Y477" s="336"/>
      <c r="Z477" s="336"/>
    </row>
    <row r="478">
      <c r="A478" s="342"/>
      <c r="B478" s="336"/>
      <c r="C478" s="343"/>
      <c r="D478" s="336"/>
      <c r="E478" s="336"/>
      <c r="F478" s="336"/>
      <c r="G478" s="336"/>
      <c r="H478" s="336"/>
      <c r="I478" s="336"/>
      <c r="J478" s="336"/>
      <c r="K478" s="336"/>
      <c r="L478" s="336"/>
      <c r="M478" s="336"/>
      <c r="N478" s="336"/>
      <c r="O478" s="336"/>
      <c r="P478" s="336"/>
      <c r="Q478" s="336"/>
      <c r="R478" s="336"/>
      <c r="S478" s="336"/>
      <c r="T478" s="336"/>
      <c r="U478" s="336"/>
      <c r="V478" s="336"/>
      <c r="W478" s="336"/>
      <c r="X478" s="336"/>
      <c r="Y478" s="336"/>
      <c r="Z478" s="336"/>
    </row>
    <row r="479">
      <c r="A479" s="342"/>
      <c r="B479" s="336"/>
      <c r="C479" s="343"/>
      <c r="D479" s="336"/>
      <c r="E479" s="336"/>
      <c r="F479" s="336"/>
      <c r="G479" s="336"/>
      <c r="H479" s="336"/>
      <c r="I479" s="336"/>
      <c r="J479" s="336"/>
      <c r="K479" s="336"/>
      <c r="L479" s="336"/>
      <c r="M479" s="336"/>
      <c r="N479" s="336"/>
      <c r="O479" s="336"/>
      <c r="P479" s="336"/>
      <c r="Q479" s="336"/>
      <c r="R479" s="336"/>
      <c r="S479" s="336"/>
      <c r="T479" s="336"/>
      <c r="U479" s="336"/>
      <c r="V479" s="336"/>
      <c r="W479" s="336"/>
      <c r="X479" s="336"/>
      <c r="Y479" s="336"/>
      <c r="Z479" s="336"/>
    </row>
    <row r="480">
      <c r="A480" s="342"/>
      <c r="B480" s="336"/>
      <c r="C480" s="343"/>
      <c r="D480" s="336"/>
      <c r="E480" s="336"/>
      <c r="F480" s="336"/>
      <c r="G480" s="336"/>
      <c r="H480" s="336"/>
      <c r="I480" s="336"/>
      <c r="J480" s="336"/>
      <c r="K480" s="336"/>
      <c r="L480" s="336"/>
      <c r="M480" s="336"/>
      <c r="N480" s="336"/>
      <c r="O480" s="336"/>
      <c r="P480" s="336"/>
      <c r="Q480" s="336"/>
      <c r="R480" s="336"/>
      <c r="S480" s="336"/>
      <c r="T480" s="336"/>
      <c r="U480" s="336"/>
      <c r="V480" s="336"/>
      <c r="W480" s="336"/>
      <c r="X480" s="336"/>
      <c r="Y480" s="336"/>
      <c r="Z480" s="336"/>
    </row>
    <row r="481">
      <c r="A481" s="342"/>
      <c r="B481" s="336"/>
      <c r="C481" s="343"/>
      <c r="D481" s="336"/>
      <c r="E481" s="336"/>
      <c r="F481" s="336"/>
      <c r="G481" s="336"/>
      <c r="H481" s="336"/>
      <c r="I481" s="336"/>
      <c r="J481" s="336"/>
      <c r="K481" s="336"/>
      <c r="L481" s="336"/>
      <c r="M481" s="336"/>
      <c r="N481" s="336"/>
      <c r="O481" s="336"/>
      <c r="P481" s="336"/>
      <c r="Q481" s="336"/>
      <c r="R481" s="336"/>
      <c r="S481" s="336"/>
      <c r="T481" s="336"/>
      <c r="U481" s="336"/>
      <c r="V481" s="336"/>
      <c r="W481" s="336"/>
      <c r="X481" s="336"/>
      <c r="Y481" s="336"/>
      <c r="Z481" s="336"/>
    </row>
    <row r="482">
      <c r="A482" s="342"/>
      <c r="B482" s="336"/>
      <c r="C482" s="343"/>
      <c r="D482" s="336"/>
      <c r="E482" s="336"/>
      <c r="F482" s="336"/>
      <c r="G482" s="336"/>
      <c r="H482" s="336"/>
      <c r="I482" s="336"/>
      <c r="J482" s="336"/>
      <c r="K482" s="336"/>
      <c r="L482" s="336"/>
      <c r="M482" s="336"/>
      <c r="N482" s="336"/>
      <c r="O482" s="336"/>
      <c r="P482" s="336"/>
      <c r="Q482" s="336"/>
      <c r="R482" s="336"/>
      <c r="S482" s="336"/>
      <c r="T482" s="336"/>
      <c r="U482" s="336"/>
      <c r="V482" s="336"/>
      <c r="W482" s="336"/>
      <c r="X482" s="336"/>
      <c r="Y482" s="336"/>
      <c r="Z482" s="336"/>
    </row>
    <row r="483">
      <c r="A483" s="342"/>
      <c r="B483" s="336"/>
      <c r="C483" s="343"/>
      <c r="D483" s="336"/>
      <c r="E483" s="336"/>
      <c r="F483" s="336"/>
      <c r="G483" s="336"/>
      <c r="H483" s="336"/>
      <c r="I483" s="336"/>
      <c r="J483" s="336"/>
      <c r="K483" s="336"/>
      <c r="L483" s="336"/>
      <c r="M483" s="336"/>
      <c r="N483" s="336"/>
      <c r="O483" s="336"/>
      <c r="P483" s="336"/>
      <c r="Q483" s="336"/>
      <c r="R483" s="336"/>
      <c r="S483" s="336"/>
      <c r="T483" s="336"/>
      <c r="U483" s="336"/>
      <c r="V483" s="336"/>
      <c r="W483" s="336"/>
      <c r="X483" s="336"/>
      <c r="Y483" s="336"/>
      <c r="Z483" s="336"/>
    </row>
    <row r="484">
      <c r="A484" s="342"/>
      <c r="B484" s="336"/>
      <c r="C484" s="343"/>
      <c r="D484" s="336"/>
      <c r="E484" s="336"/>
      <c r="F484" s="336"/>
      <c r="G484" s="336"/>
      <c r="H484" s="336"/>
      <c r="I484" s="336"/>
      <c r="J484" s="336"/>
      <c r="K484" s="336"/>
      <c r="L484" s="336"/>
      <c r="M484" s="336"/>
      <c r="N484" s="336"/>
      <c r="O484" s="336"/>
      <c r="P484" s="336"/>
      <c r="Q484" s="336"/>
      <c r="R484" s="336"/>
      <c r="S484" s="336"/>
      <c r="T484" s="336"/>
      <c r="U484" s="336"/>
      <c r="V484" s="336"/>
      <c r="W484" s="336"/>
      <c r="X484" s="336"/>
      <c r="Y484" s="336"/>
      <c r="Z484" s="336"/>
    </row>
    <row r="485">
      <c r="A485" s="342"/>
      <c r="B485" s="336"/>
      <c r="C485" s="343"/>
      <c r="D485" s="336"/>
      <c r="E485" s="336"/>
      <c r="F485" s="336"/>
      <c r="G485" s="336"/>
      <c r="H485" s="336"/>
      <c r="I485" s="336"/>
      <c r="J485" s="336"/>
      <c r="K485" s="336"/>
      <c r="L485" s="336"/>
      <c r="M485" s="336"/>
      <c r="N485" s="336"/>
      <c r="O485" s="336"/>
      <c r="P485" s="336"/>
      <c r="Q485" s="336"/>
      <c r="R485" s="336"/>
      <c r="S485" s="336"/>
      <c r="T485" s="336"/>
      <c r="U485" s="336"/>
      <c r="V485" s="336"/>
      <c r="W485" s="336"/>
      <c r="X485" s="336"/>
      <c r="Y485" s="336"/>
      <c r="Z485" s="336"/>
    </row>
    <row r="486">
      <c r="A486" s="342"/>
      <c r="B486" s="336"/>
      <c r="C486" s="343"/>
      <c r="D486" s="336"/>
      <c r="E486" s="336"/>
      <c r="F486" s="336"/>
      <c r="G486" s="336"/>
      <c r="H486" s="336"/>
      <c r="I486" s="336"/>
      <c r="J486" s="336"/>
      <c r="K486" s="336"/>
      <c r="L486" s="336"/>
      <c r="M486" s="336"/>
      <c r="N486" s="336"/>
      <c r="O486" s="336"/>
      <c r="P486" s="336"/>
      <c r="Q486" s="336"/>
      <c r="R486" s="336"/>
      <c r="S486" s="336"/>
      <c r="T486" s="336"/>
      <c r="U486" s="336"/>
      <c r="V486" s="336"/>
      <c r="W486" s="336"/>
      <c r="X486" s="336"/>
      <c r="Y486" s="336"/>
      <c r="Z486" s="336"/>
    </row>
    <row r="487">
      <c r="A487" s="342"/>
      <c r="B487" s="336"/>
      <c r="C487" s="343"/>
      <c r="D487" s="336"/>
      <c r="E487" s="336"/>
      <c r="F487" s="336"/>
      <c r="G487" s="336"/>
      <c r="H487" s="336"/>
      <c r="I487" s="336"/>
      <c r="J487" s="336"/>
      <c r="K487" s="336"/>
      <c r="L487" s="336"/>
      <c r="M487" s="336"/>
      <c r="N487" s="336"/>
      <c r="O487" s="336"/>
      <c r="P487" s="336"/>
      <c r="Q487" s="336"/>
      <c r="R487" s="336"/>
      <c r="S487" s="336"/>
      <c r="T487" s="336"/>
      <c r="U487" s="336"/>
      <c r="V487" s="336"/>
      <c r="W487" s="336"/>
      <c r="X487" s="336"/>
      <c r="Y487" s="336"/>
      <c r="Z487" s="336"/>
    </row>
    <row r="488">
      <c r="A488" s="342"/>
      <c r="B488" s="336"/>
      <c r="C488" s="343"/>
      <c r="D488" s="336"/>
      <c r="E488" s="336"/>
      <c r="F488" s="336"/>
      <c r="G488" s="336"/>
      <c r="H488" s="336"/>
      <c r="I488" s="336"/>
      <c r="J488" s="336"/>
      <c r="K488" s="336"/>
      <c r="L488" s="336"/>
      <c r="M488" s="336"/>
      <c r="N488" s="336"/>
      <c r="O488" s="336"/>
      <c r="P488" s="336"/>
      <c r="Q488" s="336"/>
      <c r="R488" s="336"/>
      <c r="S488" s="336"/>
      <c r="T488" s="336"/>
      <c r="U488" s="336"/>
      <c r="V488" s="336"/>
      <c r="W488" s="336"/>
      <c r="X488" s="336"/>
      <c r="Y488" s="336"/>
      <c r="Z488" s="336"/>
    </row>
    <row r="489">
      <c r="A489" s="342"/>
      <c r="B489" s="336"/>
      <c r="C489" s="343"/>
      <c r="D489" s="336"/>
      <c r="E489" s="336"/>
      <c r="F489" s="336"/>
      <c r="G489" s="336"/>
      <c r="H489" s="336"/>
      <c r="I489" s="336"/>
      <c r="J489" s="336"/>
      <c r="K489" s="336"/>
      <c r="L489" s="336"/>
      <c r="M489" s="336"/>
      <c r="N489" s="336"/>
      <c r="O489" s="336"/>
      <c r="P489" s="336"/>
      <c r="Q489" s="336"/>
      <c r="R489" s="336"/>
      <c r="S489" s="336"/>
      <c r="T489" s="336"/>
      <c r="U489" s="336"/>
      <c r="V489" s="336"/>
      <c r="W489" s="336"/>
      <c r="X489" s="336"/>
      <c r="Y489" s="336"/>
      <c r="Z489" s="336"/>
    </row>
    <row r="490">
      <c r="A490" s="342"/>
      <c r="B490" s="336"/>
      <c r="C490" s="343"/>
      <c r="D490" s="336"/>
      <c r="E490" s="336"/>
      <c r="F490" s="336"/>
      <c r="G490" s="336"/>
      <c r="H490" s="336"/>
      <c r="I490" s="336"/>
      <c r="J490" s="336"/>
      <c r="K490" s="336"/>
      <c r="L490" s="336"/>
      <c r="M490" s="336"/>
      <c r="N490" s="336"/>
      <c r="O490" s="336"/>
      <c r="P490" s="336"/>
      <c r="Q490" s="336"/>
      <c r="R490" s="336"/>
      <c r="S490" s="336"/>
      <c r="T490" s="336"/>
      <c r="U490" s="336"/>
      <c r="V490" s="336"/>
      <c r="W490" s="336"/>
      <c r="X490" s="336"/>
      <c r="Y490" s="336"/>
      <c r="Z490" s="336"/>
    </row>
    <row r="491">
      <c r="A491" s="342"/>
      <c r="B491" s="336"/>
      <c r="C491" s="343"/>
      <c r="D491" s="336"/>
      <c r="E491" s="336"/>
      <c r="F491" s="336"/>
      <c r="G491" s="336"/>
      <c r="H491" s="336"/>
      <c r="I491" s="336"/>
      <c r="J491" s="336"/>
      <c r="K491" s="336"/>
      <c r="L491" s="336"/>
      <c r="M491" s="336"/>
      <c r="N491" s="336"/>
      <c r="O491" s="336"/>
      <c r="P491" s="336"/>
      <c r="Q491" s="336"/>
      <c r="R491" s="336"/>
      <c r="S491" s="336"/>
      <c r="T491" s="336"/>
      <c r="U491" s="336"/>
      <c r="V491" s="336"/>
      <c r="W491" s="336"/>
      <c r="X491" s="336"/>
      <c r="Y491" s="336"/>
      <c r="Z491" s="336"/>
    </row>
    <row r="492">
      <c r="A492" s="342"/>
      <c r="B492" s="336"/>
      <c r="C492" s="343"/>
      <c r="D492" s="336"/>
      <c r="E492" s="336"/>
      <c r="F492" s="336"/>
      <c r="G492" s="336"/>
      <c r="H492" s="336"/>
      <c r="I492" s="336"/>
      <c r="J492" s="336"/>
      <c r="K492" s="336"/>
      <c r="L492" s="336"/>
      <c r="M492" s="336"/>
      <c r="N492" s="336"/>
      <c r="O492" s="336"/>
      <c r="P492" s="336"/>
      <c r="Q492" s="336"/>
      <c r="R492" s="336"/>
      <c r="S492" s="336"/>
      <c r="T492" s="336"/>
      <c r="U492" s="336"/>
      <c r="V492" s="336"/>
      <c r="W492" s="336"/>
      <c r="X492" s="336"/>
      <c r="Y492" s="336"/>
      <c r="Z492" s="336"/>
    </row>
    <row r="493">
      <c r="A493" s="342"/>
      <c r="B493" s="336"/>
      <c r="C493" s="343"/>
      <c r="D493" s="336"/>
      <c r="E493" s="336"/>
      <c r="F493" s="336"/>
      <c r="G493" s="336"/>
      <c r="H493" s="336"/>
      <c r="I493" s="336"/>
      <c r="J493" s="336"/>
      <c r="K493" s="336"/>
      <c r="L493" s="336"/>
      <c r="M493" s="336"/>
      <c r="N493" s="336"/>
      <c r="O493" s="336"/>
      <c r="P493" s="336"/>
      <c r="Q493" s="336"/>
      <c r="R493" s="336"/>
      <c r="S493" s="336"/>
      <c r="T493" s="336"/>
      <c r="U493" s="336"/>
      <c r="V493" s="336"/>
      <c r="W493" s="336"/>
      <c r="X493" s="336"/>
      <c r="Y493" s="336"/>
      <c r="Z493" s="336"/>
    </row>
    <row r="494">
      <c r="A494" s="342"/>
      <c r="B494" s="336"/>
      <c r="C494" s="343"/>
      <c r="D494" s="336"/>
      <c r="E494" s="336"/>
      <c r="F494" s="336"/>
      <c r="G494" s="336"/>
      <c r="H494" s="336"/>
      <c r="I494" s="336"/>
      <c r="J494" s="336"/>
      <c r="K494" s="336"/>
      <c r="L494" s="336"/>
      <c r="M494" s="336"/>
      <c r="N494" s="336"/>
      <c r="O494" s="336"/>
      <c r="P494" s="336"/>
      <c r="Q494" s="336"/>
      <c r="R494" s="336"/>
      <c r="S494" s="336"/>
      <c r="T494" s="336"/>
      <c r="U494" s="336"/>
      <c r="V494" s="336"/>
      <c r="W494" s="336"/>
      <c r="X494" s="336"/>
      <c r="Y494" s="336"/>
      <c r="Z494" s="336"/>
    </row>
    <row r="495">
      <c r="A495" s="342"/>
      <c r="B495" s="336"/>
      <c r="C495" s="343"/>
      <c r="D495" s="336"/>
      <c r="E495" s="336"/>
      <c r="F495" s="336"/>
      <c r="G495" s="336"/>
      <c r="H495" s="336"/>
      <c r="I495" s="336"/>
      <c r="J495" s="336"/>
      <c r="K495" s="336"/>
      <c r="L495" s="336"/>
      <c r="M495" s="336"/>
      <c r="N495" s="336"/>
      <c r="O495" s="336"/>
      <c r="P495" s="336"/>
      <c r="Q495" s="336"/>
      <c r="R495" s="336"/>
      <c r="S495" s="336"/>
      <c r="T495" s="336"/>
      <c r="U495" s="336"/>
      <c r="V495" s="336"/>
      <c r="W495" s="336"/>
      <c r="X495" s="336"/>
      <c r="Y495" s="336"/>
      <c r="Z495" s="336"/>
    </row>
    <row r="496">
      <c r="A496" s="342"/>
      <c r="B496" s="336"/>
      <c r="C496" s="343"/>
      <c r="D496" s="336"/>
      <c r="E496" s="336"/>
      <c r="F496" s="336"/>
      <c r="G496" s="336"/>
      <c r="H496" s="336"/>
      <c r="I496" s="336"/>
      <c r="J496" s="336"/>
      <c r="K496" s="336"/>
      <c r="L496" s="336"/>
      <c r="M496" s="336"/>
      <c r="N496" s="336"/>
      <c r="O496" s="336"/>
      <c r="P496" s="336"/>
      <c r="Q496" s="336"/>
      <c r="R496" s="336"/>
      <c r="S496" s="336"/>
      <c r="T496" s="336"/>
      <c r="U496" s="336"/>
      <c r="V496" s="336"/>
      <c r="W496" s="336"/>
      <c r="X496" s="336"/>
      <c r="Y496" s="336"/>
      <c r="Z496" s="336"/>
    </row>
    <row r="497">
      <c r="A497" s="342"/>
      <c r="B497" s="336"/>
      <c r="C497" s="343"/>
      <c r="D497" s="336"/>
      <c r="E497" s="336"/>
      <c r="F497" s="336"/>
      <c r="G497" s="336"/>
      <c r="H497" s="336"/>
      <c r="I497" s="336"/>
      <c r="J497" s="336"/>
      <c r="K497" s="336"/>
      <c r="L497" s="336"/>
      <c r="M497" s="336"/>
      <c r="N497" s="336"/>
      <c r="O497" s="336"/>
      <c r="P497" s="336"/>
      <c r="Q497" s="336"/>
      <c r="R497" s="336"/>
      <c r="S497" s="336"/>
      <c r="T497" s="336"/>
      <c r="U497" s="336"/>
      <c r="V497" s="336"/>
      <c r="W497" s="336"/>
      <c r="X497" s="336"/>
      <c r="Y497" s="336"/>
      <c r="Z497" s="336"/>
    </row>
    <row r="498">
      <c r="A498" s="342"/>
      <c r="B498" s="336"/>
      <c r="C498" s="343"/>
      <c r="D498" s="336"/>
      <c r="E498" s="336"/>
      <c r="F498" s="336"/>
      <c r="G498" s="336"/>
      <c r="H498" s="336"/>
      <c r="I498" s="336"/>
      <c r="J498" s="336"/>
      <c r="K498" s="336"/>
      <c r="L498" s="336"/>
      <c r="M498" s="336"/>
      <c r="N498" s="336"/>
      <c r="O498" s="336"/>
      <c r="P498" s="336"/>
      <c r="Q498" s="336"/>
      <c r="R498" s="336"/>
      <c r="S498" s="336"/>
      <c r="T498" s="336"/>
      <c r="U498" s="336"/>
      <c r="V498" s="336"/>
      <c r="W498" s="336"/>
      <c r="X498" s="336"/>
      <c r="Y498" s="336"/>
      <c r="Z498" s="336"/>
    </row>
    <row r="499">
      <c r="A499" s="342"/>
      <c r="B499" s="336"/>
      <c r="C499" s="343"/>
      <c r="D499" s="336"/>
      <c r="E499" s="336"/>
      <c r="F499" s="336"/>
      <c r="G499" s="336"/>
      <c r="H499" s="336"/>
      <c r="I499" s="336"/>
      <c r="J499" s="336"/>
      <c r="K499" s="336"/>
      <c r="L499" s="336"/>
      <c r="M499" s="336"/>
      <c r="N499" s="336"/>
      <c r="O499" s="336"/>
      <c r="P499" s="336"/>
      <c r="Q499" s="336"/>
      <c r="R499" s="336"/>
      <c r="S499" s="336"/>
      <c r="T499" s="336"/>
      <c r="U499" s="336"/>
      <c r="V499" s="336"/>
      <c r="W499" s="336"/>
      <c r="X499" s="336"/>
      <c r="Y499" s="336"/>
      <c r="Z499" s="336"/>
    </row>
    <row r="500">
      <c r="A500" s="342"/>
      <c r="B500" s="336"/>
      <c r="C500" s="343"/>
      <c r="D500" s="336"/>
      <c r="E500" s="336"/>
      <c r="F500" s="336"/>
      <c r="G500" s="336"/>
      <c r="H500" s="336"/>
      <c r="I500" s="336"/>
      <c r="J500" s="336"/>
      <c r="K500" s="336"/>
      <c r="L500" s="336"/>
      <c r="M500" s="336"/>
      <c r="N500" s="336"/>
      <c r="O500" s="336"/>
      <c r="P500" s="336"/>
      <c r="Q500" s="336"/>
      <c r="R500" s="336"/>
      <c r="S500" s="336"/>
      <c r="T500" s="336"/>
      <c r="U500" s="336"/>
      <c r="V500" s="336"/>
      <c r="W500" s="336"/>
      <c r="X500" s="336"/>
      <c r="Y500" s="336"/>
      <c r="Z500" s="336"/>
    </row>
    <row r="501">
      <c r="A501" s="342"/>
      <c r="B501" s="336"/>
      <c r="C501" s="343"/>
      <c r="D501" s="336"/>
      <c r="E501" s="336"/>
      <c r="F501" s="336"/>
      <c r="G501" s="336"/>
      <c r="H501" s="336"/>
      <c r="I501" s="336"/>
      <c r="J501" s="336"/>
      <c r="K501" s="336"/>
      <c r="L501" s="336"/>
      <c r="M501" s="336"/>
      <c r="N501" s="336"/>
      <c r="O501" s="336"/>
      <c r="P501" s="336"/>
      <c r="Q501" s="336"/>
      <c r="R501" s="336"/>
      <c r="S501" s="336"/>
      <c r="T501" s="336"/>
      <c r="U501" s="336"/>
      <c r="V501" s="336"/>
      <c r="W501" s="336"/>
      <c r="X501" s="336"/>
      <c r="Y501" s="336"/>
      <c r="Z501" s="336"/>
    </row>
    <row r="502">
      <c r="A502" s="342"/>
      <c r="B502" s="336"/>
      <c r="C502" s="343"/>
      <c r="D502" s="336"/>
      <c r="E502" s="336"/>
      <c r="F502" s="336"/>
      <c r="G502" s="336"/>
      <c r="H502" s="336"/>
      <c r="I502" s="336"/>
      <c r="J502" s="336"/>
      <c r="K502" s="336"/>
      <c r="L502" s="336"/>
      <c r="M502" s="336"/>
      <c r="N502" s="336"/>
      <c r="O502" s="336"/>
      <c r="P502" s="336"/>
      <c r="Q502" s="336"/>
      <c r="R502" s="336"/>
      <c r="S502" s="336"/>
      <c r="T502" s="336"/>
      <c r="U502" s="336"/>
      <c r="V502" s="336"/>
      <c r="W502" s="336"/>
      <c r="X502" s="336"/>
      <c r="Y502" s="336"/>
      <c r="Z502" s="336"/>
    </row>
    <row r="503">
      <c r="A503" s="342"/>
      <c r="B503" s="336"/>
      <c r="C503" s="343"/>
      <c r="D503" s="336"/>
      <c r="E503" s="336"/>
      <c r="F503" s="336"/>
      <c r="G503" s="336"/>
      <c r="H503" s="336"/>
      <c r="I503" s="336"/>
      <c r="J503" s="336"/>
      <c r="K503" s="336"/>
      <c r="L503" s="336"/>
      <c r="M503" s="336"/>
      <c r="N503" s="336"/>
      <c r="O503" s="336"/>
      <c r="P503" s="336"/>
      <c r="Q503" s="336"/>
      <c r="R503" s="336"/>
      <c r="S503" s="336"/>
      <c r="T503" s="336"/>
      <c r="U503" s="336"/>
      <c r="V503" s="336"/>
      <c r="W503" s="336"/>
      <c r="X503" s="336"/>
      <c r="Y503" s="336"/>
      <c r="Z503" s="336"/>
    </row>
    <row r="504">
      <c r="A504" s="342"/>
      <c r="B504" s="336"/>
      <c r="C504" s="343"/>
      <c r="D504" s="336"/>
      <c r="E504" s="336"/>
      <c r="F504" s="336"/>
      <c r="G504" s="336"/>
      <c r="H504" s="336"/>
      <c r="I504" s="336"/>
      <c r="J504" s="336"/>
      <c r="K504" s="336"/>
      <c r="L504" s="336"/>
      <c r="M504" s="336"/>
      <c r="N504" s="336"/>
      <c r="O504" s="336"/>
      <c r="P504" s="336"/>
      <c r="Q504" s="336"/>
      <c r="R504" s="336"/>
      <c r="S504" s="336"/>
      <c r="T504" s="336"/>
      <c r="U504" s="336"/>
      <c r="V504" s="336"/>
      <c r="W504" s="336"/>
      <c r="X504" s="336"/>
      <c r="Y504" s="336"/>
      <c r="Z504" s="336"/>
    </row>
    <row r="505">
      <c r="A505" s="342"/>
      <c r="B505" s="336"/>
      <c r="C505" s="343"/>
      <c r="D505" s="336"/>
      <c r="E505" s="336"/>
      <c r="F505" s="336"/>
      <c r="G505" s="336"/>
      <c r="H505" s="336"/>
      <c r="I505" s="336"/>
      <c r="J505" s="336"/>
      <c r="K505" s="336"/>
      <c r="L505" s="336"/>
      <c r="M505" s="336"/>
      <c r="N505" s="336"/>
      <c r="O505" s="336"/>
      <c r="P505" s="336"/>
      <c r="Q505" s="336"/>
      <c r="R505" s="336"/>
      <c r="S505" s="336"/>
      <c r="T505" s="336"/>
      <c r="U505" s="336"/>
      <c r="V505" s="336"/>
      <c r="W505" s="336"/>
      <c r="X505" s="336"/>
      <c r="Y505" s="336"/>
      <c r="Z505" s="336"/>
    </row>
    <row r="506">
      <c r="A506" s="342"/>
      <c r="B506" s="336"/>
      <c r="C506" s="343"/>
      <c r="D506" s="336"/>
      <c r="E506" s="336"/>
      <c r="F506" s="336"/>
      <c r="G506" s="336"/>
      <c r="H506" s="336"/>
      <c r="I506" s="336"/>
      <c r="J506" s="336"/>
      <c r="K506" s="336"/>
      <c r="L506" s="336"/>
      <c r="M506" s="336"/>
      <c r="N506" s="336"/>
      <c r="O506" s="336"/>
      <c r="P506" s="336"/>
      <c r="Q506" s="336"/>
      <c r="R506" s="336"/>
      <c r="S506" s="336"/>
      <c r="T506" s="336"/>
      <c r="U506" s="336"/>
      <c r="V506" s="336"/>
      <c r="W506" s="336"/>
      <c r="X506" s="336"/>
      <c r="Y506" s="336"/>
      <c r="Z506" s="336"/>
    </row>
    <row r="507">
      <c r="A507" s="342"/>
      <c r="B507" s="336"/>
      <c r="C507" s="343"/>
      <c r="D507" s="336"/>
      <c r="E507" s="336"/>
      <c r="F507" s="336"/>
      <c r="G507" s="336"/>
      <c r="H507" s="336"/>
      <c r="I507" s="336"/>
      <c r="J507" s="336"/>
      <c r="K507" s="336"/>
      <c r="L507" s="336"/>
      <c r="M507" s="336"/>
      <c r="N507" s="336"/>
      <c r="O507" s="336"/>
      <c r="P507" s="336"/>
      <c r="Q507" s="336"/>
      <c r="R507" s="336"/>
      <c r="S507" s="336"/>
      <c r="T507" s="336"/>
      <c r="U507" s="336"/>
      <c r="V507" s="336"/>
      <c r="W507" s="336"/>
      <c r="X507" s="336"/>
      <c r="Y507" s="336"/>
      <c r="Z507" s="336"/>
    </row>
    <row r="508">
      <c r="A508" s="342"/>
      <c r="B508" s="336"/>
      <c r="C508" s="343"/>
      <c r="D508" s="336"/>
      <c r="E508" s="336"/>
      <c r="F508" s="336"/>
      <c r="G508" s="336"/>
      <c r="H508" s="336"/>
      <c r="I508" s="336"/>
      <c r="J508" s="336"/>
      <c r="K508" s="336"/>
      <c r="L508" s="336"/>
      <c r="M508" s="336"/>
      <c r="N508" s="336"/>
      <c r="O508" s="336"/>
      <c r="P508" s="336"/>
      <c r="Q508" s="336"/>
      <c r="R508" s="336"/>
      <c r="S508" s="336"/>
      <c r="T508" s="336"/>
      <c r="U508" s="336"/>
      <c r="V508" s="336"/>
      <c r="W508" s="336"/>
      <c r="X508" s="336"/>
      <c r="Y508" s="336"/>
      <c r="Z508" s="336"/>
    </row>
    <row r="509">
      <c r="A509" s="342"/>
      <c r="B509" s="336"/>
      <c r="C509" s="343"/>
      <c r="D509" s="336"/>
      <c r="E509" s="336"/>
      <c r="F509" s="336"/>
      <c r="G509" s="336"/>
      <c r="H509" s="336"/>
      <c r="I509" s="336"/>
      <c r="J509" s="336"/>
      <c r="K509" s="336"/>
      <c r="L509" s="336"/>
      <c r="M509" s="336"/>
      <c r="N509" s="336"/>
      <c r="O509" s="336"/>
      <c r="P509" s="336"/>
      <c r="Q509" s="336"/>
      <c r="R509" s="336"/>
      <c r="S509" s="336"/>
      <c r="T509" s="336"/>
      <c r="U509" s="336"/>
      <c r="V509" s="336"/>
      <c r="W509" s="336"/>
      <c r="X509" s="336"/>
      <c r="Y509" s="336"/>
      <c r="Z509" s="336"/>
    </row>
    <row r="510">
      <c r="A510" s="342"/>
      <c r="B510" s="336"/>
      <c r="C510" s="343"/>
      <c r="D510" s="336"/>
      <c r="E510" s="336"/>
      <c r="F510" s="336"/>
      <c r="G510" s="336"/>
      <c r="H510" s="336"/>
      <c r="I510" s="336"/>
      <c r="J510" s="336"/>
      <c r="K510" s="336"/>
      <c r="L510" s="336"/>
      <c r="M510" s="336"/>
      <c r="N510" s="336"/>
      <c r="O510" s="336"/>
      <c r="P510" s="336"/>
      <c r="Q510" s="336"/>
      <c r="R510" s="336"/>
      <c r="S510" s="336"/>
      <c r="T510" s="336"/>
      <c r="U510" s="336"/>
      <c r="V510" s="336"/>
      <c r="W510" s="336"/>
      <c r="X510" s="336"/>
      <c r="Y510" s="336"/>
      <c r="Z510" s="336"/>
    </row>
    <row r="511">
      <c r="A511" s="342"/>
      <c r="B511" s="336"/>
      <c r="C511" s="343"/>
      <c r="D511" s="336"/>
      <c r="E511" s="336"/>
      <c r="F511" s="336"/>
      <c r="G511" s="336"/>
      <c r="H511" s="336"/>
      <c r="I511" s="336"/>
      <c r="J511" s="336"/>
      <c r="K511" s="336"/>
      <c r="L511" s="336"/>
      <c r="M511" s="336"/>
      <c r="N511" s="336"/>
      <c r="O511" s="336"/>
      <c r="P511" s="336"/>
      <c r="Q511" s="336"/>
      <c r="R511" s="336"/>
      <c r="S511" s="336"/>
      <c r="T511" s="336"/>
      <c r="U511" s="336"/>
      <c r="V511" s="336"/>
      <c r="W511" s="336"/>
      <c r="X511" s="336"/>
      <c r="Y511" s="336"/>
      <c r="Z511" s="336"/>
    </row>
    <row r="512">
      <c r="A512" s="342"/>
      <c r="B512" s="336"/>
      <c r="C512" s="343"/>
      <c r="D512" s="336"/>
      <c r="E512" s="336"/>
      <c r="F512" s="336"/>
      <c r="G512" s="336"/>
      <c r="H512" s="336"/>
      <c r="I512" s="336"/>
      <c r="J512" s="336"/>
      <c r="K512" s="336"/>
      <c r="L512" s="336"/>
      <c r="M512" s="336"/>
      <c r="N512" s="336"/>
      <c r="O512" s="336"/>
      <c r="P512" s="336"/>
      <c r="Q512" s="336"/>
      <c r="R512" s="336"/>
      <c r="S512" s="336"/>
      <c r="T512" s="336"/>
      <c r="U512" s="336"/>
      <c r="V512" s="336"/>
      <c r="W512" s="336"/>
      <c r="X512" s="336"/>
      <c r="Y512" s="336"/>
      <c r="Z512" s="336"/>
    </row>
    <row r="513">
      <c r="A513" s="342"/>
      <c r="B513" s="336"/>
      <c r="C513" s="343"/>
      <c r="D513" s="336"/>
      <c r="E513" s="336"/>
      <c r="F513" s="336"/>
      <c r="G513" s="336"/>
      <c r="H513" s="336"/>
      <c r="I513" s="336"/>
      <c r="J513" s="336"/>
      <c r="K513" s="336"/>
      <c r="L513" s="336"/>
      <c r="M513" s="336"/>
      <c r="N513" s="336"/>
      <c r="O513" s="336"/>
      <c r="P513" s="336"/>
      <c r="Q513" s="336"/>
      <c r="R513" s="336"/>
      <c r="S513" s="336"/>
      <c r="T513" s="336"/>
      <c r="U513" s="336"/>
      <c r="V513" s="336"/>
      <c r="W513" s="336"/>
      <c r="X513" s="336"/>
      <c r="Y513" s="336"/>
      <c r="Z513" s="336"/>
    </row>
    <row r="514">
      <c r="A514" s="342"/>
      <c r="B514" s="336"/>
      <c r="C514" s="343"/>
      <c r="D514" s="336"/>
      <c r="E514" s="336"/>
      <c r="F514" s="336"/>
      <c r="G514" s="336"/>
      <c r="H514" s="336"/>
      <c r="I514" s="336"/>
      <c r="J514" s="336"/>
      <c r="K514" s="336"/>
      <c r="L514" s="336"/>
      <c r="M514" s="336"/>
      <c r="N514" s="336"/>
      <c r="O514" s="336"/>
      <c r="P514" s="336"/>
      <c r="Q514" s="336"/>
      <c r="R514" s="336"/>
      <c r="S514" s="336"/>
      <c r="T514" s="336"/>
      <c r="U514" s="336"/>
      <c r="V514" s="336"/>
      <c r="W514" s="336"/>
      <c r="X514" s="336"/>
      <c r="Y514" s="336"/>
      <c r="Z514" s="336"/>
    </row>
    <row r="515">
      <c r="A515" s="342"/>
      <c r="B515" s="336"/>
      <c r="C515" s="343"/>
      <c r="D515" s="336"/>
      <c r="E515" s="336"/>
      <c r="F515" s="336"/>
      <c r="G515" s="336"/>
      <c r="H515" s="336"/>
      <c r="I515" s="336"/>
      <c r="J515" s="336"/>
      <c r="K515" s="336"/>
      <c r="L515" s="336"/>
      <c r="M515" s="336"/>
      <c r="N515" s="336"/>
      <c r="O515" s="336"/>
      <c r="P515" s="336"/>
      <c r="Q515" s="336"/>
      <c r="R515" s="336"/>
      <c r="S515" s="336"/>
      <c r="T515" s="336"/>
      <c r="U515" s="336"/>
      <c r="V515" s="336"/>
      <c r="W515" s="336"/>
      <c r="X515" s="336"/>
      <c r="Y515" s="336"/>
      <c r="Z515" s="336"/>
    </row>
    <row r="516">
      <c r="A516" s="342"/>
      <c r="B516" s="336"/>
      <c r="C516" s="343"/>
      <c r="D516" s="336"/>
      <c r="E516" s="336"/>
      <c r="F516" s="336"/>
      <c r="G516" s="336"/>
      <c r="H516" s="336"/>
      <c r="I516" s="336"/>
      <c r="J516" s="336"/>
      <c r="K516" s="336"/>
      <c r="L516" s="336"/>
      <c r="M516" s="336"/>
      <c r="N516" s="336"/>
      <c r="O516" s="336"/>
      <c r="P516" s="336"/>
      <c r="Q516" s="336"/>
      <c r="R516" s="336"/>
      <c r="S516" s="336"/>
      <c r="T516" s="336"/>
      <c r="U516" s="336"/>
      <c r="V516" s="336"/>
      <c r="W516" s="336"/>
      <c r="X516" s="336"/>
      <c r="Y516" s="336"/>
      <c r="Z516" s="336"/>
    </row>
    <row r="517">
      <c r="A517" s="342"/>
      <c r="B517" s="336"/>
      <c r="C517" s="343"/>
      <c r="D517" s="336"/>
      <c r="E517" s="336"/>
      <c r="F517" s="336"/>
      <c r="G517" s="336"/>
      <c r="H517" s="336"/>
      <c r="I517" s="336"/>
      <c r="J517" s="336"/>
      <c r="K517" s="336"/>
      <c r="L517" s="336"/>
      <c r="M517" s="336"/>
      <c r="N517" s="336"/>
      <c r="O517" s="336"/>
      <c r="P517" s="336"/>
      <c r="Q517" s="336"/>
      <c r="R517" s="336"/>
      <c r="S517" s="336"/>
      <c r="T517" s="336"/>
      <c r="U517" s="336"/>
      <c r="V517" s="336"/>
      <c r="W517" s="336"/>
      <c r="X517" s="336"/>
      <c r="Y517" s="336"/>
      <c r="Z517" s="336"/>
    </row>
    <row r="518">
      <c r="A518" s="342"/>
      <c r="B518" s="336"/>
      <c r="C518" s="343"/>
      <c r="D518" s="336"/>
      <c r="E518" s="336"/>
      <c r="F518" s="336"/>
      <c r="G518" s="336"/>
      <c r="H518" s="336"/>
      <c r="I518" s="336"/>
      <c r="J518" s="336"/>
      <c r="K518" s="336"/>
      <c r="L518" s="336"/>
      <c r="M518" s="336"/>
      <c r="N518" s="336"/>
      <c r="O518" s="336"/>
      <c r="P518" s="336"/>
      <c r="Q518" s="336"/>
      <c r="R518" s="336"/>
      <c r="S518" s="336"/>
      <c r="T518" s="336"/>
      <c r="U518" s="336"/>
      <c r="V518" s="336"/>
      <c r="W518" s="336"/>
      <c r="X518" s="336"/>
      <c r="Y518" s="336"/>
      <c r="Z518" s="336"/>
    </row>
    <row r="519">
      <c r="A519" s="342"/>
      <c r="B519" s="336"/>
      <c r="C519" s="343"/>
      <c r="D519" s="336"/>
      <c r="E519" s="336"/>
      <c r="F519" s="336"/>
      <c r="G519" s="336"/>
      <c r="H519" s="336"/>
      <c r="I519" s="336"/>
      <c r="J519" s="336"/>
      <c r="K519" s="336"/>
      <c r="L519" s="336"/>
      <c r="M519" s="336"/>
      <c r="N519" s="336"/>
      <c r="O519" s="336"/>
      <c r="P519" s="336"/>
      <c r="Q519" s="336"/>
      <c r="R519" s="336"/>
      <c r="S519" s="336"/>
      <c r="T519" s="336"/>
      <c r="U519" s="336"/>
      <c r="V519" s="336"/>
      <c r="W519" s="336"/>
      <c r="X519" s="336"/>
      <c r="Y519" s="336"/>
      <c r="Z519" s="336"/>
    </row>
    <row r="520">
      <c r="A520" s="342"/>
      <c r="B520" s="336"/>
      <c r="C520" s="343"/>
      <c r="D520" s="336"/>
      <c r="E520" s="336"/>
      <c r="F520" s="336"/>
      <c r="G520" s="336"/>
      <c r="H520" s="336"/>
      <c r="I520" s="336"/>
      <c r="J520" s="336"/>
      <c r="K520" s="336"/>
      <c r="L520" s="336"/>
      <c r="M520" s="336"/>
      <c r="N520" s="336"/>
      <c r="O520" s="336"/>
      <c r="P520" s="336"/>
      <c r="Q520" s="336"/>
      <c r="R520" s="336"/>
      <c r="S520" s="336"/>
      <c r="T520" s="336"/>
      <c r="U520" s="336"/>
      <c r="V520" s="336"/>
      <c r="W520" s="336"/>
      <c r="X520" s="336"/>
      <c r="Y520" s="336"/>
      <c r="Z520" s="336"/>
    </row>
    <row r="521">
      <c r="A521" s="342"/>
      <c r="B521" s="336"/>
      <c r="C521" s="343"/>
      <c r="D521" s="336"/>
      <c r="E521" s="336"/>
      <c r="F521" s="336"/>
      <c r="G521" s="336"/>
      <c r="H521" s="336"/>
      <c r="I521" s="336"/>
      <c r="J521" s="336"/>
      <c r="K521" s="336"/>
      <c r="L521" s="336"/>
      <c r="M521" s="336"/>
      <c r="N521" s="336"/>
      <c r="O521" s="336"/>
      <c r="P521" s="336"/>
      <c r="Q521" s="336"/>
      <c r="R521" s="336"/>
      <c r="S521" s="336"/>
      <c r="T521" s="336"/>
      <c r="U521" s="336"/>
      <c r="V521" s="336"/>
      <c r="W521" s="336"/>
      <c r="X521" s="336"/>
      <c r="Y521" s="336"/>
      <c r="Z521" s="336"/>
    </row>
    <row r="522">
      <c r="A522" s="342"/>
      <c r="B522" s="336"/>
      <c r="C522" s="343"/>
      <c r="D522" s="336"/>
      <c r="E522" s="336"/>
      <c r="F522" s="336"/>
      <c r="G522" s="336"/>
      <c r="H522" s="336"/>
      <c r="I522" s="336"/>
      <c r="J522" s="336"/>
      <c r="K522" s="336"/>
      <c r="L522" s="336"/>
      <c r="M522" s="336"/>
      <c r="N522" s="336"/>
      <c r="O522" s="336"/>
      <c r="P522" s="336"/>
      <c r="Q522" s="336"/>
      <c r="R522" s="336"/>
      <c r="S522" s="336"/>
      <c r="T522" s="336"/>
      <c r="U522" s="336"/>
      <c r="V522" s="336"/>
      <c r="W522" s="336"/>
      <c r="X522" s="336"/>
      <c r="Y522" s="336"/>
      <c r="Z522" s="336"/>
    </row>
    <row r="523">
      <c r="A523" s="342"/>
      <c r="B523" s="336"/>
      <c r="C523" s="343"/>
      <c r="D523" s="336"/>
      <c r="E523" s="336"/>
      <c r="F523" s="336"/>
      <c r="G523" s="336"/>
      <c r="H523" s="336"/>
      <c r="I523" s="336"/>
      <c r="J523" s="336"/>
      <c r="K523" s="336"/>
      <c r="L523" s="336"/>
      <c r="M523" s="336"/>
      <c r="N523" s="336"/>
      <c r="O523" s="336"/>
      <c r="P523" s="336"/>
      <c r="Q523" s="336"/>
      <c r="R523" s="336"/>
      <c r="S523" s="336"/>
      <c r="T523" s="336"/>
      <c r="U523" s="336"/>
      <c r="V523" s="336"/>
      <c r="W523" s="336"/>
      <c r="X523" s="336"/>
      <c r="Y523" s="336"/>
      <c r="Z523" s="336"/>
    </row>
    <row r="524">
      <c r="A524" s="342"/>
      <c r="B524" s="336"/>
      <c r="C524" s="343"/>
      <c r="D524" s="336"/>
      <c r="E524" s="336"/>
      <c r="F524" s="336"/>
      <c r="G524" s="336"/>
      <c r="H524" s="336"/>
      <c r="I524" s="336"/>
      <c r="J524" s="336"/>
      <c r="K524" s="336"/>
      <c r="L524" s="336"/>
      <c r="M524" s="336"/>
      <c r="N524" s="336"/>
      <c r="O524" s="336"/>
      <c r="P524" s="336"/>
      <c r="Q524" s="336"/>
      <c r="R524" s="336"/>
      <c r="S524" s="336"/>
      <c r="T524" s="336"/>
      <c r="U524" s="336"/>
      <c r="V524" s="336"/>
      <c r="W524" s="336"/>
      <c r="X524" s="336"/>
      <c r="Y524" s="336"/>
      <c r="Z524" s="336"/>
    </row>
    <row r="525">
      <c r="A525" s="342"/>
      <c r="B525" s="336"/>
      <c r="C525" s="343"/>
      <c r="D525" s="336"/>
      <c r="E525" s="336"/>
      <c r="F525" s="336"/>
      <c r="G525" s="336"/>
      <c r="H525" s="336"/>
      <c r="I525" s="336"/>
      <c r="J525" s="336"/>
      <c r="K525" s="336"/>
      <c r="L525" s="336"/>
      <c r="M525" s="336"/>
      <c r="N525" s="336"/>
      <c r="O525" s="336"/>
      <c r="P525" s="336"/>
      <c r="Q525" s="336"/>
      <c r="R525" s="336"/>
      <c r="S525" s="336"/>
      <c r="T525" s="336"/>
      <c r="U525" s="336"/>
      <c r="V525" s="336"/>
      <c r="W525" s="336"/>
      <c r="X525" s="336"/>
      <c r="Y525" s="336"/>
      <c r="Z525" s="336"/>
    </row>
    <row r="526">
      <c r="A526" s="342"/>
      <c r="B526" s="336"/>
      <c r="C526" s="343"/>
      <c r="D526" s="336"/>
      <c r="E526" s="336"/>
      <c r="F526" s="336"/>
      <c r="G526" s="336"/>
      <c r="H526" s="336"/>
      <c r="I526" s="336"/>
      <c r="J526" s="336"/>
      <c r="K526" s="336"/>
      <c r="L526" s="336"/>
      <c r="M526" s="336"/>
      <c r="N526" s="336"/>
      <c r="O526" s="336"/>
      <c r="P526" s="336"/>
      <c r="Q526" s="336"/>
      <c r="R526" s="336"/>
      <c r="S526" s="336"/>
      <c r="T526" s="336"/>
      <c r="U526" s="336"/>
      <c r="V526" s="336"/>
      <c r="W526" s="336"/>
      <c r="X526" s="336"/>
      <c r="Y526" s="336"/>
      <c r="Z526" s="336"/>
    </row>
    <row r="527">
      <c r="A527" s="342"/>
      <c r="B527" s="336"/>
      <c r="C527" s="343"/>
      <c r="D527" s="336"/>
      <c r="E527" s="336"/>
      <c r="F527" s="336"/>
      <c r="G527" s="336"/>
      <c r="H527" s="336"/>
      <c r="I527" s="336"/>
      <c r="J527" s="336"/>
      <c r="K527" s="336"/>
      <c r="L527" s="336"/>
      <c r="M527" s="336"/>
      <c r="N527" s="336"/>
      <c r="O527" s="336"/>
      <c r="P527" s="336"/>
      <c r="Q527" s="336"/>
      <c r="R527" s="336"/>
      <c r="S527" s="336"/>
      <c r="T527" s="336"/>
      <c r="U527" s="336"/>
      <c r="V527" s="336"/>
      <c r="W527" s="336"/>
      <c r="X527" s="336"/>
      <c r="Y527" s="336"/>
      <c r="Z527" s="336"/>
    </row>
    <row r="528">
      <c r="A528" s="342"/>
      <c r="B528" s="336"/>
      <c r="C528" s="343"/>
      <c r="D528" s="336"/>
      <c r="E528" s="336"/>
      <c r="F528" s="336"/>
      <c r="G528" s="336"/>
      <c r="H528" s="336"/>
      <c r="I528" s="336"/>
      <c r="J528" s="336"/>
      <c r="K528" s="336"/>
      <c r="L528" s="336"/>
      <c r="M528" s="336"/>
      <c r="N528" s="336"/>
      <c r="O528" s="336"/>
      <c r="P528" s="336"/>
      <c r="Q528" s="336"/>
      <c r="R528" s="336"/>
      <c r="S528" s="336"/>
      <c r="T528" s="336"/>
      <c r="U528" s="336"/>
      <c r="V528" s="336"/>
      <c r="W528" s="336"/>
      <c r="X528" s="336"/>
      <c r="Y528" s="336"/>
      <c r="Z528" s="336"/>
    </row>
    <row r="529">
      <c r="A529" s="342"/>
      <c r="B529" s="336"/>
      <c r="C529" s="343"/>
      <c r="D529" s="336"/>
      <c r="E529" s="336"/>
      <c r="F529" s="336"/>
      <c r="G529" s="336"/>
      <c r="H529" s="336"/>
      <c r="I529" s="336"/>
      <c r="J529" s="336"/>
      <c r="K529" s="336"/>
      <c r="L529" s="336"/>
      <c r="M529" s="336"/>
      <c r="N529" s="336"/>
      <c r="O529" s="336"/>
      <c r="P529" s="336"/>
      <c r="Q529" s="336"/>
      <c r="R529" s="336"/>
      <c r="S529" s="336"/>
      <c r="T529" s="336"/>
      <c r="U529" s="336"/>
      <c r="V529" s="336"/>
      <c r="W529" s="336"/>
      <c r="X529" s="336"/>
      <c r="Y529" s="336"/>
      <c r="Z529" s="336"/>
    </row>
    <row r="530">
      <c r="A530" s="342"/>
      <c r="B530" s="336"/>
      <c r="C530" s="343"/>
      <c r="D530" s="336"/>
      <c r="E530" s="336"/>
      <c r="F530" s="336"/>
      <c r="G530" s="336"/>
      <c r="H530" s="336"/>
      <c r="I530" s="336"/>
      <c r="J530" s="336"/>
      <c r="K530" s="336"/>
      <c r="L530" s="336"/>
      <c r="M530" s="336"/>
      <c r="N530" s="336"/>
      <c r="O530" s="336"/>
      <c r="P530" s="336"/>
      <c r="Q530" s="336"/>
      <c r="R530" s="336"/>
      <c r="S530" s="336"/>
      <c r="T530" s="336"/>
      <c r="U530" s="336"/>
      <c r="V530" s="336"/>
      <c r="W530" s="336"/>
      <c r="X530" s="336"/>
      <c r="Y530" s="336"/>
      <c r="Z530" s="336"/>
    </row>
    <row r="531">
      <c r="A531" s="342"/>
      <c r="B531" s="336"/>
      <c r="C531" s="343"/>
      <c r="D531" s="336"/>
      <c r="E531" s="336"/>
      <c r="F531" s="336"/>
      <c r="G531" s="336"/>
      <c r="H531" s="336"/>
      <c r="I531" s="336"/>
      <c r="J531" s="336"/>
      <c r="K531" s="336"/>
      <c r="L531" s="336"/>
      <c r="M531" s="336"/>
      <c r="N531" s="336"/>
      <c r="O531" s="336"/>
      <c r="P531" s="336"/>
      <c r="Q531" s="336"/>
      <c r="R531" s="336"/>
      <c r="S531" s="336"/>
      <c r="T531" s="336"/>
      <c r="U531" s="336"/>
      <c r="V531" s="336"/>
      <c r="W531" s="336"/>
      <c r="X531" s="336"/>
      <c r="Y531" s="336"/>
      <c r="Z531" s="336"/>
    </row>
    <row r="532">
      <c r="A532" s="342"/>
      <c r="B532" s="336"/>
      <c r="C532" s="343"/>
      <c r="D532" s="336"/>
      <c r="E532" s="336"/>
      <c r="F532" s="336"/>
      <c r="G532" s="336"/>
      <c r="H532" s="336"/>
      <c r="I532" s="336"/>
      <c r="J532" s="336"/>
      <c r="K532" s="336"/>
      <c r="L532" s="336"/>
      <c r="M532" s="336"/>
      <c r="N532" s="336"/>
      <c r="O532" s="336"/>
      <c r="P532" s="336"/>
      <c r="Q532" s="336"/>
      <c r="R532" s="336"/>
      <c r="S532" s="336"/>
      <c r="T532" s="336"/>
      <c r="U532" s="336"/>
      <c r="V532" s="336"/>
      <c r="W532" s="336"/>
      <c r="X532" s="336"/>
      <c r="Y532" s="336"/>
      <c r="Z532" s="336"/>
    </row>
    <row r="533">
      <c r="A533" s="342"/>
      <c r="B533" s="336"/>
      <c r="C533" s="343"/>
      <c r="D533" s="336"/>
      <c r="E533" s="336"/>
      <c r="F533" s="336"/>
      <c r="G533" s="336"/>
      <c r="H533" s="336"/>
      <c r="I533" s="336"/>
      <c r="J533" s="336"/>
      <c r="K533" s="336"/>
      <c r="L533" s="336"/>
      <c r="M533" s="336"/>
      <c r="N533" s="336"/>
      <c r="O533" s="336"/>
      <c r="P533" s="336"/>
      <c r="Q533" s="336"/>
      <c r="R533" s="336"/>
      <c r="S533" s="336"/>
      <c r="T533" s="336"/>
      <c r="U533" s="336"/>
      <c r="V533" s="336"/>
      <c r="W533" s="336"/>
      <c r="X533" s="336"/>
      <c r="Y533" s="336"/>
      <c r="Z533" s="336"/>
    </row>
    <row r="534">
      <c r="A534" s="342"/>
      <c r="B534" s="336"/>
      <c r="C534" s="343"/>
      <c r="D534" s="336"/>
      <c r="E534" s="336"/>
      <c r="F534" s="336"/>
      <c r="G534" s="336"/>
      <c r="H534" s="336"/>
      <c r="I534" s="336"/>
      <c r="J534" s="336"/>
      <c r="K534" s="336"/>
      <c r="L534" s="336"/>
      <c r="M534" s="336"/>
      <c r="N534" s="336"/>
      <c r="O534" s="336"/>
      <c r="P534" s="336"/>
      <c r="Q534" s="336"/>
      <c r="R534" s="336"/>
      <c r="S534" s="336"/>
      <c r="T534" s="336"/>
      <c r="U534" s="336"/>
      <c r="V534" s="336"/>
      <c r="W534" s="336"/>
      <c r="X534" s="336"/>
      <c r="Y534" s="336"/>
      <c r="Z534" s="336"/>
    </row>
    <row r="535">
      <c r="A535" s="342"/>
      <c r="B535" s="336"/>
      <c r="C535" s="343"/>
      <c r="D535" s="336"/>
      <c r="E535" s="336"/>
      <c r="F535" s="336"/>
      <c r="G535" s="336"/>
      <c r="H535" s="336"/>
      <c r="I535" s="336"/>
      <c r="J535" s="336"/>
      <c r="K535" s="336"/>
      <c r="L535" s="336"/>
      <c r="M535" s="336"/>
      <c r="N535" s="336"/>
      <c r="O535" s="336"/>
      <c r="P535" s="336"/>
      <c r="Q535" s="336"/>
      <c r="R535" s="336"/>
      <c r="S535" s="336"/>
      <c r="T535" s="336"/>
      <c r="U535" s="336"/>
      <c r="V535" s="336"/>
      <c r="W535" s="336"/>
      <c r="X535" s="336"/>
      <c r="Y535" s="336"/>
      <c r="Z535" s="336"/>
    </row>
    <row r="536">
      <c r="A536" s="342"/>
      <c r="B536" s="336"/>
      <c r="C536" s="343"/>
      <c r="D536" s="336"/>
      <c r="E536" s="336"/>
      <c r="F536" s="336"/>
      <c r="G536" s="336"/>
      <c r="H536" s="336"/>
      <c r="I536" s="336"/>
      <c r="J536" s="336"/>
      <c r="K536" s="336"/>
      <c r="L536" s="336"/>
      <c r="M536" s="336"/>
      <c r="N536" s="336"/>
      <c r="O536" s="336"/>
      <c r="P536" s="336"/>
      <c r="Q536" s="336"/>
      <c r="R536" s="336"/>
      <c r="S536" s="336"/>
      <c r="T536" s="336"/>
      <c r="U536" s="336"/>
      <c r="V536" s="336"/>
      <c r="W536" s="336"/>
      <c r="X536" s="336"/>
      <c r="Y536" s="336"/>
      <c r="Z536" s="336"/>
    </row>
    <row r="537">
      <c r="A537" s="342"/>
      <c r="B537" s="336"/>
      <c r="C537" s="343"/>
      <c r="D537" s="336"/>
      <c r="E537" s="336"/>
      <c r="F537" s="336"/>
      <c r="G537" s="336"/>
      <c r="H537" s="336"/>
      <c r="I537" s="336"/>
      <c r="J537" s="336"/>
      <c r="K537" s="336"/>
      <c r="L537" s="336"/>
      <c r="M537" s="336"/>
      <c r="N537" s="336"/>
      <c r="O537" s="336"/>
      <c r="P537" s="336"/>
      <c r="Q537" s="336"/>
      <c r="R537" s="336"/>
      <c r="S537" s="336"/>
      <c r="T537" s="336"/>
      <c r="U537" s="336"/>
      <c r="V537" s="336"/>
      <c r="W537" s="336"/>
      <c r="X537" s="336"/>
      <c r="Y537" s="336"/>
      <c r="Z537" s="336"/>
    </row>
    <row r="538">
      <c r="A538" s="342"/>
      <c r="B538" s="336"/>
      <c r="C538" s="343"/>
      <c r="D538" s="336"/>
      <c r="E538" s="336"/>
      <c r="F538" s="336"/>
      <c r="G538" s="336"/>
      <c r="H538" s="336"/>
      <c r="I538" s="336"/>
      <c r="J538" s="336"/>
      <c r="K538" s="336"/>
      <c r="L538" s="336"/>
      <c r="M538" s="336"/>
      <c r="N538" s="336"/>
      <c r="O538" s="336"/>
      <c r="P538" s="336"/>
      <c r="Q538" s="336"/>
      <c r="R538" s="336"/>
      <c r="S538" s="336"/>
      <c r="T538" s="336"/>
      <c r="U538" s="336"/>
      <c r="V538" s="336"/>
      <c r="W538" s="336"/>
      <c r="X538" s="336"/>
      <c r="Y538" s="336"/>
      <c r="Z538" s="336"/>
    </row>
    <row r="539">
      <c r="A539" s="342"/>
      <c r="B539" s="336"/>
      <c r="C539" s="343"/>
      <c r="D539" s="336"/>
      <c r="E539" s="336"/>
      <c r="F539" s="336"/>
      <c r="G539" s="336"/>
      <c r="H539" s="336"/>
      <c r="I539" s="336"/>
      <c r="J539" s="336"/>
      <c r="K539" s="336"/>
      <c r="L539" s="336"/>
      <c r="M539" s="336"/>
      <c r="N539" s="336"/>
      <c r="O539" s="336"/>
      <c r="P539" s="336"/>
      <c r="Q539" s="336"/>
      <c r="R539" s="336"/>
      <c r="S539" s="336"/>
      <c r="T539" s="336"/>
      <c r="U539" s="336"/>
      <c r="V539" s="336"/>
      <c r="W539" s="336"/>
      <c r="X539" s="336"/>
      <c r="Y539" s="336"/>
      <c r="Z539" s="336"/>
    </row>
    <row r="540">
      <c r="A540" s="342"/>
      <c r="B540" s="336"/>
      <c r="C540" s="343"/>
      <c r="D540" s="336"/>
      <c r="E540" s="336"/>
      <c r="F540" s="336"/>
      <c r="G540" s="336"/>
      <c r="H540" s="336"/>
      <c r="I540" s="336"/>
      <c r="J540" s="336"/>
      <c r="K540" s="336"/>
      <c r="L540" s="336"/>
      <c r="M540" s="336"/>
      <c r="N540" s="336"/>
      <c r="O540" s="336"/>
      <c r="P540" s="336"/>
      <c r="Q540" s="336"/>
      <c r="R540" s="336"/>
      <c r="S540" s="336"/>
      <c r="T540" s="336"/>
      <c r="U540" s="336"/>
      <c r="V540" s="336"/>
      <c r="W540" s="336"/>
      <c r="X540" s="336"/>
      <c r="Y540" s="336"/>
      <c r="Z540" s="336"/>
    </row>
    <row r="541">
      <c r="A541" s="342"/>
      <c r="B541" s="336"/>
      <c r="C541" s="343"/>
      <c r="D541" s="336"/>
      <c r="E541" s="336"/>
      <c r="F541" s="336"/>
      <c r="G541" s="336"/>
      <c r="H541" s="336"/>
      <c r="I541" s="336"/>
      <c r="J541" s="336"/>
      <c r="K541" s="336"/>
      <c r="L541" s="336"/>
      <c r="M541" s="336"/>
      <c r="N541" s="336"/>
      <c r="O541" s="336"/>
      <c r="P541" s="336"/>
      <c r="Q541" s="336"/>
      <c r="R541" s="336"/>
      <c r="S541" s="336"/>
      <c r="T541" s="336"/>
      <c r="U541" s="336"/>
      <c r="V541" s="336"/>
      <c r="W541" s="336"/>
      <c r="X541" s="336"/>
      <c r="Y541" s="336"/>
      <c r="Z541" s="336"/>
    </row>
    <row r="542">
      <c r="A542" s="342"/>
      <c r="B542" s="336"/>
      <c r="C542" s="343"/>
      <c r="D542" s="336"/>
      <c r="E542" s="336"/>
      <c r="F542" s="336"/>
      <c r="G542" s="336"/>
      <c r="H542" s="336"/>
      <c r="I542" s="336"/>
      <c r="J542" s="336"/>
      <c r="K542" s="336"/>
      <c r="L542" s="336"/>
      <c r="M542" s="336"/>
      <c r="N542" s="336"/>
      <c r="O542" s="336"/>
      <c r="P542" s="336"/>
      <c r="Q542" s="336"/>
      <c r="R542" s="336"/>
      <c r="S542" s="336"/>
      <c r="T542" s="336"/>
      <c r="U542" s="336"/>
      <c r="V542" s="336"/>
      <c r="W542" s="336"/>
      <c r="X542" s="336"/>
      <c r="Y542" s="336"/>
      <c r="Z542" s="336"/>
    </row>
    <row r="543">
      <c r="A543" s="342"/>
      <c r="B543" s="336"/>
      <c r="C543" s="343"/>
      <c r="D543" s="336"/>
      <c r="E543" s="336"/>
      <c r="F543" s="336"/>
      <c r="G543" s="336"/>
      <c r="H543" s="336"/>
      <c r="I543" s="336"/>
      <c r="J543" s="336"/>
      <c r="K543" s="336"/>
      <c r="L543" s="336"/>
      <c r="M543" s="336"/>
      <c r="N543" s="336"/>
      <c r="O543" s="336"/>
      <c r="P543" s="336"/>
      <c r="Q543" s="336"/>
      <c r="R543" s="336"/>
      <c r="S543" s="336"/>
      <c r="T543" s="336"/>
      <c r="U543" s="336"/>
      <c r="V543" s="336"/>
      <c r="W543" s="336"/>
      <c r="X543" s="336"/>
      <c r="Y543" s="336"/>
      <c r="Z543" s="336"/>
    </row>
    <row r="544">
      <c r="A544" s="342"/>
      <c r="B544" s="336"/>
      <c r="C544" s="343"/>
      <c r="D544" s="336"/>
      <c r="E544" s="336"/>
      <c r="F544" s="336"/>
      <c r="G544" s="336"/>
      <c r="H544" s="336"/>
      <c r="I544" s="336"/>
      <c r="J544" s="336"/>
      <c r="K544" s="336"/>
      <c r="L544" s="336"/>
      <c r="M544" s="336"/>
      <c r="N544" s="336"/>
      <c r="O544" s="336"/>
      <c r="P544" s="336"/>
      <c r="Q544" s="336"/>
      <c r="R544" s="336"/>
      <c r="S544" s="336"/>
      <c r="T544" s="336"/>
      <c r="U544" s="336"/>
      <c r="V544" s="336"/>
      <c r="W544" s="336"/>
      <c r="X544" s="336"/>
      <c r="Y544" s="336"/>
      <c r="Z544" s="336"/>
    </row>
    <row r="545">
      <c r="A545" s="342"/>
      <c r="B545" s="336"/>
      <c r="C545" s="343"/>
      <c r="D545" s="336"/>
      <c r="E545" s="336"/>
      <c r="F545" s="336"/>
      <c r="G545" s="336"/>
      <c r="H545" s="336"/>
      <c r="I545" s="336"/>
      <c r="J545" s="336"/>
      <c r="K545" s="336"/>
      <c r="L545" s="336"/>
      <c r="M545" s="336"/>
      <c r="N545" s="336"/>
      <c r="O545" s="336"/>
      <c r="P545" s="336"/>
      <c r="Q545" s="336"/>
      <c r="R545" s="336"/>
      <c r="S545" s="336"/>
      <c r="T545" s="336"/>
      <c r="U545" s="336"/>
      <c r="V545" s="336"/>
      <c r="W545" s="336"/>
      <c r="X545" s="336"/>
      <c r="Y545" s="336"/>
      <c r="Z545" s="336"/>
    </row>
    <row r="546">
      <c r="A546" s="342"/>
      <c r="B546" s="336"/>
      <c r="C546" s="343"/>
      <c r="D546" s="336"/>
      <c r="E546" s="336"/>
      <c r="F546" s="336"/>
      <c r="G546" s="336"/>
      <c r="H546" s="336"/>
      <c r="I546" s="336"/>
      <c r="J546" s="336"/>
      <c r="K546" s="336"/>
      <c r="L546" s="336"/>
      <c r="M546" s="336"/>
      <c r="N546" s="336"/>
      <c r="O546" s="336"/>
      <c r="P546" s="336"/>
      <c r="Q546" s="336"/>
      <c r="R546" s="336"/>
      <c r="S546" s="336"/>
      <c r="T546" s="336"/>
      <c r="U546" s="336"/>
      <c r="V546" s="336"/>
      <c r="W546" s="336"/>
      <c r="X546" s="336"/>
      <c r="Y546" s="336"/>
      <c r="Z546" s="336"/>
    </row>
    <row r="547">
      <c r="A547" s="342"/>
      <c r="B547" s="336"/>
      <c r="C547" s="343"/>
      <c r="D547" s="336"/>
      <c r="E547" s="336"/>
      <c r="F547" s="336"/>
      <c r="G547" s="336"/>
      <c r="H547" s="336"/>
      <c r="I547" s="336"/>
      <c r="J547" s="336"/>
      <c r="K547" s="336"/>
      <c r="L547" s="336"/>
      <c r="M547" s="336"/>
      <c r="N547" s="336"/>
      <c r="O547" s="336"/>
      <c r="P547" s="336"/>
      <c r="Q547" s="336"/>
      <c r="R547" s="336"/>
      <c r="S547" s="336"/>
      <c r="T547" s="336"/>
      <c r="U547" s="336"/>
      <c r="V547" s="336"/>
      <c r="W547" s="336"/>
      <c r="X547" s="336"/>
      <c r="Y547" s="336"/>
      <c r="Z547" s="336"/>
    </row>
    <row r="548">
      <c r="A548" s="342"/>
      <c r="B548" s="336"/>
      <c r="C548" s="343"/>
      <c r="D548" s="336"/>
      <c r="E548" s="336"/>
      <c r="F548" s="336"/>
      <c r="G548" s="336"/>
      <c r="H548" s="336"/>
      <c r="I548" s="336"/>
      <c r="J548" s="336"/>
      <c r="K548" s="336"/>
      <c r="L548" s="336"/>
      <c r="M548" s="336"/>
      <c r="N548" s="336"/>
      <c r="O548" s="336"/>
      <c r="P548" s="336"/>
      <c r="Q548" s="336"/>
      <c r="R548" s="336"/>
      <c r="S548" s="336"/>
      <c r="T548" s="336"/>
      <c r="U548" s="336"/>
      <c r="V548" s="336"/>
      <c r="W548" s="336"/>
      <c r="X548" s="336"/>
      <c r="Y548" s="336"/>
      <c r="Z548" s="336"/>
    </row>
    <row r="549">
      <c r="A549" s="342"/>
      <c r="B549" s="336"/>
      <c r="C549" s="343"/>
      <c r="D549" s="336"/>
      <c r="E549" s="336"/>
      <c r="F549" s="336"/>
      <c r="G549" s="336"/>
      <c r="H549" s="336"/>
      <c r="I549" s="336"/>
      <c r="J549" s="336"/>
      <c r="K549" s="336"/>
      <c r="L549" s="336"/>
      <c r="M549" s="336"/>
      <c r="N549" s="336"/>
      <c r="O549" s="336"/>
      <c r="P549" s="336"/>
      <c r="Q549" s="336"/>
      <c r="R549" s="336"/>
      <c r="S549" s="336"/>
      <c r="T549" s="336"/>
      <c r="U549" s="336"/>
      <c r="V549" s="336"/>
      <c r="W549" s="336"/>
      <c r="X549" s="336"/>
      <c r="Y549" s="336"/>
      <c r="Z549" s="336"/>
    </row>
    <row r="550">
      <c r="A550" s="342"/>
      <c r="B550" s="336"/>
      <c r="C550" s="343"/>
      <c r="D550" s="336"/>
      <c r="E550" s="336"/>
      <c r="F550" s="336"/>
      <c r="G550" s="336"/>
      <c r="H550" s="336"/>
      <c r="I550" s="336"/>
      <c r="J550" s="336"/>
      <c r="K550" s="336"/>
      <c r="L550" s="336"/>
      <c r="M550" s="336"/>
      <c r="N550" s="336"/>
      <c r="O550" s="336"/>
      <c r="P550" s="336"/>
      <c r="Q550" s="336"/>
      <c r="R550" s="336"/>
      <c r="S550" s="336"/>
      <c r="T550" s="336"/>
      <c r="U550" s="336"/>
      <c r="V550" s="336"/>
      <c r="W550" s="336"/>
      <c r="X550" s="336"/>
      <c r="Y550" s="336"/>
      <c r="Z550" s="336"/>
    </row>
    <row r="551">
      <c r="A551" s="342"/>
      <c r="B551" s="336"/>
      <c r="C551" s="343"/>
      <c r="D551" s="336"/>
      <c r="E551" s="336"/>
      <c r="F551" s="336"/>
      <c r="G551" s="336"/>
      <c r="H551" s="336"/>
      <c r="I551" s="336"/>
      <c r="J551" s="336"/>
      <c r="K551" s="336"/>
      <c r="L551" s="336"/>
      <c r="M551" s="336"/>
      <c r="N551" s="336"/>
      <c r="O551" s="336"/>
      <c r="P551" s="336"/>
      <c r="Q551" s="336"/>
      <c r="R551" s="336"/>
      <c r="S551" s="336"/>
      <c r="T551" s="336"/>
      <c r="U551" s="336"/>
      <c r="V551" s="336"/>
      <c r="W551" s="336"/>
      <c r="X551" s="336"/>
      <c r="Y551" s="336"/>
      <c r="Z551" s="336"/>
    </row>
    <row r="552">
      <c r="A552" s="342"/>
      <c r="B552" s="336"/>
      <c r="C552" s="343"/>
      <c r="D552" s="336"/>
      <c r="E552" s="336"/>
      <c r="F552" s="336"/>
      <c r="G552" s="336"/>
      <c r="H552" s="336"/>
      <c r="I552" s="336"/>
      <c r="J552" s="336"/>
      <c r="K552" s="336"/>
      <c r="L552" s="336"/>
      <c r="M552" s="336"/>
      <c r="N552" s="336"/>
      <c r="O552" s="336"/>
      <c r="P552" s="336"/>
      <c r="Q552" s="336"/>
      <c r="R552" s="336"/>
      <c r="S552" s="336"/>
      <c r="T552" s="336"/>
      <c r="U552" s="336"/>
      <c r="V552" s="336"/>
      <c r="W552" s="336"/>
      <c r="X552" s="336"/>
      <c r="Y552" s="336"/>
      <c r="Z552" s="336"/>
    </row>
    <row r="553">
      <c r="A553" s="342"/>
      <c r="B553" s="336"/>
      <c r="C553" s="343"/>
      <c r="D553" s="336"/>
      <c r="E553" s="336"/>
      <c r="F553" s="336"/>
      <c r="G553" s="336"/>
      <c r="H553" s="336"/>
      <c r="I553" s="336"/>
      <c r="J553" s="336"/>
      <c r="K553" s="336"/>
      <c r="L553" s="336"/>
      <c r="M553" s="336"/>
      <c r="N553" s="336"/>
      <c r="O553" s="336"/>
      <c r="P553" s="336"/>
      <c r="Q553" s="336"/>
      <c r="R553" s="336"/>
      <c r="S553" s="336"/>
      <c r="T553" s="336"/>
      <c r="U553" s="336"/>
      <c r="V553" s="336"/>
      <c r="W553" s="336"/>
      <c r="X553" s="336"/>
      <c r="Y553" s="336"/>
      <c r="Z553" s="336"/>
    </row>
    <row r="554">
      <c r="A554" s="342"/>
      <c r="B554" s="336"/>
      <c r="C554" s="343"/>
      <c r="D554" s="336"/>
      <c r="E554" s="336"/>
      <c r="F554" s="336"/>
      <c r="G554" s="336"/>
      <c r="H554" s="336"/>
      <c r="I554" s="336"/>
      <c r="J554" s="336"/>
      <c r="K554" s="336"/>
      <c r="L554" s="336"/>
      <c r="M554" s="336"/>
      <c r="N554" s="336"/>
      <c r="O554" s="336"/>
      <c r="P554" s="336"/>
      <c r="Q554" s="336"/>
      <c r="R554" s="336"/>
      <c r="S554" s="336"/>
      <c r="T554" s="336"/>
      <c r="U554" s="336"/>
      <c r="V554" s="336"/>
      <c r="W554" s="336"/>
      <c r="X554" s="336"/>
      <c r="Y554" s="336"/>
      <c r="Z554" s="336"/>
    </row>
    <row r="555">
      <c r="A555" s="342"/>
      <c r="B555" s="336"/>
      <c r="C555" s="343"/>
      <c r="D555" s="336"/>
      <c r="E555" s="336"/>
      <c r="F555" s="336"/>
      <c r="G555" s="336"/>
      <c r="H555" s="336"/>
      <c r="I555" s="336"/>
      <c r="J555" s="336"/>
      <c r="K555" s="336"/>
      <c r="L555" s="336"/>
      <c r="M555" s="336"/>
      <c r="N555" s="336"/>
      <c r="O555" s="336"/>
      <c r="P555" s="336"/>
      <c r="Q555" s="336"/>
      <c r="R555" s="336"/>
      <c r="S555" s="336"/>
      <c r="T555" s="336"/>
      <c r="U555" s="336"/>
      <c r="V555" s="336"/>
      <c r="W555" s="336"/>
      <c r="X555" s="336"/>
      <c r="Y555" s="336"/>
      <c r="Z555" s="336"/>
    </row>
    <row r="556">
      <c r="A556" s="342"/>
      <c r="B556" s="336"/>
      <c r="C556" s="343"/>
      <c r="D556" s="336"/>
      <c r="E556" s="336"/>
      <c r="F556" s="336"/>
      <c r="G556" s="336"/>
      <c r="H556" s="336"/>
      <c r="I556" s="336"/>
      <c r="J556" s="336"/>
      <c r="K556" s="336"/>
      <c r="L556" s="336"/>
      <c r="M556" s="336"/>
      <c r="N556" s="336"/>
      <c r="O556" s="336"/>
      <c r="P556" s="336"/>
      <c r="Q556" s="336"/>
      <c r="R556" s="336"/>
      <c r="S556" s="336"/>
      <c r="T556" s="336"/>
      <c r="U556" s="336"/>
      <c r="V556" s="336"/>
      <c r="W556" s="336"/>
      <c r="X556" s="336"/>
      <c r="Y556" s="336"/>
      <c r="Z556" s="336"/>
    </row>
    <row r="557">
      <c r="A557" s="342"/>
      <c r="B557" s="336"/>
      <c r="C557" s="343"/>
      <c r="D557" s="336"/>
      <c r="E557" s="336"/>
      <c r="F557" s="336"/>
      <c r="G557" s="336"/>
      <c r="H557" s="336"/>
      <c r="I557" s="336"/>
      <c r="J557" s="336"/>
      <c r="K557" s="336"/>
      <c r="L557" s="336"/>
      <c r="M557" s="336"/>
      <c r="N557" s="336"/>
      <c r="O557" s="336"/>
      <c r="P557" s="336"/>
      <c r="Q557" s="336"/>
      <c r="R557" s="336"/>
      <c r="S557" s="336"/>
      <c r="T557" s="336"/>
      <c r="U557" s="336"/>
      <c r="V557" s="336"/>
      <c r="W557" s="336"/>
      <c r="X557" s="336"/>
      <c r="Y557" s="336"/>
      <c r="Z557" s="336"/>
    </row>
    <row r="558">
      <c r="A558" s="342"/>
      <c r="B558" s="336"/>
      <c r="C558" s="343"/>
      <c r="D558" s="336"/>
      <c r="E558" s="336"/>
      <c r="F558" s="336"/>
      <c r="G558" s="336"/>
      <c r="H558" s="336"/>
      <c r="I558" s="336"/>
      <c r="J558" s="336"/>
      <c r="K558" s="336"/>
      <c r="L558" s="336"/>
      <c r="M558" s="336"/>
      <c r="N558" s="336"/>
      <c r="O558" s="336"/>
      <c r="P558" s="336"/>
      <c r="Q558" s="336"/>
      <c r="R558" s="336"/>
      <c r="S558" s="336"/>
      <c r="T558" s="336"/>
      <c r="U558" s="336"/>
      <c r="V558" s="336"/>
      <c r="W558" s="336"/>
      <c r="X558" s="336"/>
      <c r="Y558" s="336"/>
      <c r="Z558" s="336"/>
    </row>
    <row r="559">
      <c r="A559" s="342"/>
      <c r="B559" s="336"/>
      <c r="C559" s="343"/>
      <c r="D559" s="336"/>
      <c r="E559" s="336"/>
      <c r="F559" s="336"/>
      <c r="G559" s="336"/>
      <c r="H559" s="336"/>
      <c r="I559" s="336"/>
      <c r="J559" s="336"/>
      <c r="K559" s="336"/>
      <c r="L559" s="336"/>
      <c r="M559" s="336"/>
      <c r="N559" s="336"/>
      <c r="O559" s="336"/>
      <c r="P559" s="336"/>
      <c r="Q559" s="336"/>
      <c r="R559" s="336"/>
      <c r="S559" s="336"/>
      <c r="T559" s="336"/>
      <c r="U559" s="336"/>
      <c r="V559" s="336"/>
      <c r="W559" s="336"/>
      <c r="X559" s="336"/>
      <c r="Y559" s="336"/>
      <c r="Z559" s="336"/>
    </row>
    <row r="560">
      <c r="A560" s="342"/>
      <c r="B560" s="336"/>
      <c r="C560" s="343"/>
      <c r="D560" s="336"/>
      <c r="E560" s="336"/>
      <c r="F560" s="336"/>
      <c r="G560" s="336"/>
      <c r="H560" s="336"/>
      <c r="I560" s="336"/>
      <c r="J560" s="336"/>
      <c r="K560" s="336"/>
      <c r="L560" s="336"/>
      <c r="M560" s="336"/>
      <c r="N560" s="336"/>
      <c r="O560" s="336"/>
      <c r="P560" s="336"/>
      <c r="Q560" s="336"/>
      <c r="R560" s="336"/>
      <c r="S560" s="336"/>
      <c r="T560" s="336"/>
      <c r="U560" s="336"/>
      <c r="V560" s="336"/>
      <c r="W560" s="336"/>
      <c r="X560" s="336"/>
      <c r="Y560" s="336"/>
      <c r="Z560" s="336"/>
    </row>
    <row r="561">
      <c r="A561" s="342"/>
      <c r="B561" s="336"/>
      <c r="C561" s="343"/>
      <c r="D561" s="336"/>
      <c r="E561" s="336"/>
      <c r="F561" s="336"/>
      <c r="G561" s="336"/>
      <c r="H561" s="336"/>
      <c r="I561" s="336"/>
      <c r="J561" s="336"/>
      <c r="K561" s="336"/>
      <c r="L561" s="336"/>
      <c r="M561" s="336"/>
      <c r="N561" s="336"/>
      <c r="O561" s="336"/>
      <c r="P561" s="336"/>
      <c r="Q561" s="336"/>
      <c r="R561" s="336"/>
      <c r="S561" s="336"/>
      <c r="T561" s="336"/>
      <c r="U561" s="336"/>
      <c r="V561" s="336"/>
      <c r="W561" s="336"/>
      <c r="X561" s="336"/>
      <c r="Y561" s="336"/>
      <c r="Z561" s="336"/>
    </row>
    <row r="562">
      <c r="A562" s="342"/>
      <c r="B562" s="336"/>
      <c r="C562" s="343"/>
      <c r="D562" s="336"/>
      <c r="E562" s="336"/>
      <c r="F562" s="336"/>
      <c r="G562" s="336"/>
      <c r="H562" s="336"/>
      <c r="I562" s="336"/>
      <c r="J562" s="336"/>
      <c r="K562" s="336"/>
      <c r="L562" s="336"/>
      <c r="M562" s="336"/>
      <c r="N562" s="336"/>
      <c r="O562" s="336"/>
      <c r="P562" s="336"/>
      <c r="Q562" s="336"/>
      <c r="R562" s="336"/>
      <c r="S562" s="336"/>
      <c r="T562" s="336"/>
      <c r="U562" s="336"/>
      <c r="V562" s="336"/>
      <c r="W562" s="336"/>
      <c r="X562" s="336"/>
      <c r="Y562" s="336"/>
      <c r="Z562" s="336"/>
    </row>
    <row r="563">
      <c r="A563" s="342"/>
      <c r="B563" s="336"/>
      <c r="C563" s="343"/>
      <c r="D563" s="336"/>
      <c r="E563" s="336"/>
      <c r="F563" s="336"/>
      <c r="G563" s="336"/>
      <c r="H563" s="336"/>
      <c r="I563" s="336"/>
      <c r="J563" s="336"/>
      <c r="K563" s="336"/>
      <c r="L563" s="336"/>
      <c r="M563" s="336"/>
      <c r="N563" s="336"/>
      <c r="O563" s="336"/>
      <c r="P563" s="336"/>
      <c r="Q563" s="336"/>
      <c r="R563" s="336"/>
      <c r="S563" s="336"/>
      <c r="T563" s="336"/>
      <c r="U563" s="336"/>
      <c r="V563" s="336"/>
      <c r="W563" s="336"/>
      <c r="X563" s="336"/>
      <c r="Y563" s="336"/>
      <c r="Z563" s="336"/>
    </row>
    <row r="564">
      <c r="A564" s="342"/>
      <c r="B564" s="336"/>
      <c r="C564" s="343"/>
      <c r="D564" s="336"/>
      <c r="E564" s="336"/>
      <c r="F564" s="336"/>
      <c r="G564" s="336"/>
      <c r="H564" s="336"/>
      <c r="I564" s="336"/>
      <c r="J564" s="336"/>
      <c r="K564" s="336"/>
      <c r="L564" s="336"/>
      <c r="M564" s="336"/>
      <c r="N564" s="336"/>
      <c r="O564" s="336"/>
      <c r="P564" s="336"/>
      <c r="Q564" s="336"/>
      <c r="R564" s="336"/>
      <c r="S564" s="336"/>
      <c r="T564" s="336"/>
      <c r="U564" s="336"/>
      <c r="V564" s="336"/>
      <c r="W564" s="336"/>
      <c r="X564" s="336"/>
      <c r="Y564" s="336"/>
      <c r="Z564" s="336"/>
    </row>
    <row r="565">
      <c r="A565" s="342"/>
      <c r="B565" s="336"/>
      <c r="C565" s="343"/>
      <c r="D565" s="336"/>
      <c r="E565" s="336"/>
      <c r="F565" s="336"/>
      <c r="G565" s="336"/>
      <c r="H565" s="336"/>
      <c r="I565" s="336"/>
      <c r="J565" s="336"/>
      <c r="K565" s="336"/>
      <c r="L565" s="336"/>
      <c r="M565" s="336"/>
      <c r="N565" s="336"/>
      <c r="O565" s="336"/>
      <c r="P565" s="336"/>
      <c r="Q565" s="336"/>
      <c r="R565" s="336"/>
      <c r="S565" s="336"/>
      <c r="T565" s="336"/>
      <c r="U565" s="336"/>
      <c r="V565" s="336"/>
      <c r="W565" s="336"/>
      <c r="X565" s="336"/>
      <c r="Y565" s="336"/>
      <c r="Z565" s="336"/>
    </row>
    <row r="566">
      <c r="A566" s="342"/>
      <c r="B566" s="336"/>
      <c r="C566" s="343"/>
      <c r="D566" s="336"/>
      <c r="E566" s="336"/>
      <c r="F566" s="336"/>
      <c r="G566" s="336"/>
      <c r="H566" s="336"/>
      <c r="I566" s="336"/>
      <c r="J566" s="336"/>
      <c r="K566" s="336"/>
      <c r="L566" s="336"/>
      <c r="M566" s="336"/>
      <c r="N566" s="336"/>
      <c r="O566" s="336"/>
      <c r="P566" s="336"/>
      <c r="Q566" s="336"/>
      <c r="R566" s="336"/>
      <c r="S566" s="336"/>
      <c r="T566" s="336"/>
      <c r="U566" s="336"/>
      <c r="V566" s="336"/>
      <c r="W566" s="336"/>
      <c r="X566" s="336"/>
      <c r="Y566" s="336"/>
      <c r="Z566" s="336"/>
    </row>
    <row r="567">
      <c r="A567" s="342"/>
      <c r="B567" s="336"/>
      <c r="C567" s="343"/>
      <c r="D567" s="336"/>
      <c r="E567" s="336"/>
      <c r="F567" s="336"/>
      <c r="G567" s="336"/>
      <c r="H567" s="336"/>
      <c r="I567" s="336"/>
      <c r="J567" s="336"/>
      <c r="K567" s="336"/>
      <c r="L567" s="336"/>
      <c r="M567" s="336"/>
      <c r="N567" s="336"/>
      <c r="O567" s="336"/>
      <c r="P567" s="336"/>
      <c r="Q567" s="336"/>
      <c r="R567" s="336"/>
      <c r="S567" s="336"/>
      <c r="T567" s="336"/>
      <c r="U567" s="336"/>
      <c r="V567" s="336"/>
      <c r="W567" s="336"/>
      <c r="X567" s="336"/>
      <c r="Y567" s="336"/>
      <c r="Z567" s="336"/>
    </row>
    <row r="568">
      <c r="A568" s="342"/>
      <c r="B568" s="336"/>
      <c r="C568" s="343"/>
      <c r="D568" s="336"/>
      <c r="E568" s="336"/>
      <c r="F568" s="336"/>
      <c r="G568" s="336"/>
      <c r="H568" s="336"/>
      <c r="I568" s="336"/>
      <c r="J568" s="336"/>
      <c r="K568" s="336"/>
      <c r="L568" s="336"/>
      <c r="M568" s="336"/>
      <c r="N568" s="336"/>
      <c r="O568" s="336"/>
      <c r="P568" s="336"/>
      <c r="Q568" s="336"/>
      <c r="R568" s="336"/>
      <c r="S568" s="336"/>
      <c r="T568" s="336"/>
      <c r="U568" s="336"/>
      <c r="V568" s="336"/>
      <c r="W568" s="336"/>
      <c r="X568" s="336"/>
      <c r="Y568" s="336"/>
      <c r="Z568" s="336"/>
    </row>
    <row r="569">
      <c r="A569" s="342"/>
      <c r="B569" s="336"/>
      <c r="C569" s="343"/>
      <c r="D569" s="336"/>
      <c r="E569" s="336"/>
      <c r="F569" s="336"/>
      <c r="G569" s="336"/>
      <c r="H569" s="336"/>
      <c r="I569" s="336"/>
      <c r="J569" s="336"/>
      <c r="K569" s="336"/>
      <c r="L569" s="336"/>
      <c r="M569" s="336"/>
      <c r="N569" s="336"/>
      <c r="O569" s="336"/>
      <c r="P569" s="336"/>
      <c r="Q569" s="336"/>
      <c r="R569" s="336"/>
      <c r="S569" s="336"/>
      <c r="T569" s="336"/>
      <c r="U569" s="336"/>
      <c r="V569" s="336"/>
      <c r="W569" s="336"/>
      <c r="X569" s="336"/>
      <c r="Y569" s="336"/>
      <c r="Z569" s="336"/>
    </row>
    <row r="570">
      <c r="A570" s="342"/>
      <c r="B570" s="336"/>
      <c r="C570" s="343"/>
      <c r="D570" s="336"/>
      <c r="E570" s="336"/>
      <c r="F570" s="336"/>
      <c r="G570" s="336"/>
      <c r="H570" s="336"/>
      <c r="I570" s="336"/>
      <c r="J570" s="336"/>
      <c r="K570" s="336"/>
      <c r="L570" s="336"/>
      <c r="M570" s="336"/>
      <c r="N570" s="336"/>
      <c r="O570" s="336"/>
      <c r="P570" s="336"/>
      <c r="Q570" s="336"/>
      <c r="R570" s="336"/>
      <c r="S570" s="336"/>
      <c r="T570" s="336"/>
      <c r="U570" s="336"/>
      <c r="V570" s="336"/>
      <c r="W570" s="336"/>
      <c r="X570" s="336"/>
      <c r="Y570" s="336"/>
      <c r="Z570" s="336"/>
    </row>
    <row r="571">
      <c r="A571" s="342"/>
      <c r="B571" s="336"/>
      <c r="C571" s="343"/>
      <c r="D571" s="336"/>
      <c r="E571" s="336"/>
      <c r="F571" s="336"/>
      <c r="G571" s="336"/>
      <c r="H571" s="336"/>
      <c r="I571" s="336"/>
      <c r="J571" s="336"/>
      <c r="K571" s="336"/>
      <c r="L571" s="336"/>
      <c r="M571" s="336"/>
      <c r="N571" s="336"/>
      <c r="O571" s="336"/>
      <c r="P571" s="336"/>
      <c r="Q571" s="336"/>
      <c r="R571" s="336"/>
      <c r="S571" s="336"/>
      <c r="T571" s="336"/>
      <c r="U571" s="336"/>
      <c r="V571" s="336"/>
      <c r="W571" s="336"/>
      <c r="X571" s="336"/>
      <c r="Y571" s="336"/>
      <c r="Z571" s="336"/>
    </row>
    <row r="572">
      <c r="A572" s="342"/>
      <c r="B572" s="336"/>
      <c r="C572" s="343"/>
      <c r="D572" s="336"/>
      <c r="E572" s="336"/>
      <c r="F572" s="336"/>
      <c r="G572" s="336"/>
      <c r="H572" s="336"/>
      <c r="I572" s="336"/>
      <c r="J572" s="336"/>
      <c r="K572" s="336"/>
      <c r="L572" s="336"/>
      <c r="M572" s="336"/>
      <c r="N572" s="336"/>
      <c r="O572" s="336"/>
      <c r="P572" s="336"/>
      <c r="Q572" s="336"/>
      <c r="R572" s="336"/>
      <c r="S572" s="336"/>
      <c r="T572" s="336"/>
      <c r="U572" s="336"/>
      <c r="V572" s="336"/>
      <c r="W572" s="336"/>
      <c r="X572" s="336"/>
      <c r="Y572" s="336"/>
      <c r="Z572" s="336"/>
    </row>
    <row r="573">
      <c r="A573" s="342"/>
      <c r="B573" s="336"/>
      <c r="C573" s="343"/>
      <c r="D573" s="336"/>
      <c r="E573" s="336"/>
      <c r="F573" s="336"/>
      <c r="G573" s="336"/>
      <c r="H573" s="336"/>
      <c r="I573" s="336"/>
      <c r="J573" s="336"/>
      <c r="K573" s="336"/>
      <c r="L573" s="336"/>
      <c r="M573" s="336"/>
      <c r="N573" s="336"/>
      <c r="O573" s="336"/>
      <c r="P573" s="336"/>
      <c r="Q573" s="336"/>
      <c r="R573" s="336"/>
      <c r="S573" s="336"/>
      <c r="T573" s="336"/>
      <c r="U573" s="336"/>
      <c r="V573" s="336"/>
      <c r="W573" s="336"/>
      <c r="X573" s="336"/>
      <c r="Y573" s="336"/>
      <c r="Z573" s="336"/>
    </row>
    <row r="574">
      <c r="A574" s="342"/>
      <c r="B574" s="336"/>
      <c r="C574" s="343"/>
      <c r="D574" s="336"/>
      <c r="E574" s="336"/>
      <c r="F574" s="336"/>
      <c r="G574" s="336"/>
      <c r="H574" s="336"/>
      <c r="I574" s="336"/>
      <c r="J574" s="336"/>
      <c r="K574" s="336"/>
      <c r="L574" s="336"/>
      <c r="M574" s="336"/>
      <c r="N574" s="336"/>
      <c r="O574" s="336"/>
      <c r="P574" s="336"/>
      <c r="Q574" s="336"/>
      <c r="R574" s="336"/>
      <c r="S574" s="336"/>
      <c r="T574" s="336"/>
      <c r="U574" s="336"/>
      <c r="V574" s="336"/>
      <c r="W574" s="336"/>
      <c r="X574" s="336"/>
      <c r="Y574" s="336"/>
      <c r="Z574" s="336"/>
    </row>
    <row r="575">
      <c r="A575" s="342"/>
      <c r="B575" s="336"/>
      <c r="C575" s="343"/>
      <c r="D575" s="336"/>
      <c r="E575" s="336"/>
      <c r="F575" s="336"/>
      <c r="G575" s="336"/>
      <c r="H575" s="336"/>
      <c r="I575" s="336"/>
      <c r="J575" s="336"/>
      <c r="K575" s="336"/>
      <c r="L575" s="336"/>
      <c r="M575" s="336"/>
      <c r="N575" s="336"/>
      <c r="O575" s="336"/>
      <c r="P575" s="336"/>
      <c r="Q575" s="336"/>
      <c r="R575" s="336"/>
      <c r="S575" s="336"/>
      <c r="T575" s="336"/>
      <c r="U575" s="336"/>
      <c r="V575" s="336"/>
      <c r="W575" s="336"/>
      <c r="X575" s="336"/>
      <c r="Y575" s="336"/>
      <c r="Z575" s="336"/>
    </row>
    <row r="576">
      <c r="A576" s="342"/>
      <c r="B576" s="336"/>
      <c r="C576" s="343"/>
      <c r="D576" s="336"/>
      <c r="E576" s="336"/>
      <c r="F576" s="336"/>
      <c r="G576" s="336"/>
      <c r="H576" s="336"/>
      <c r="I576" s="336"/>
      <c r="J576" s="336"/>
      <c r="K576" s="336"/>
      <c r="L576" s="336"/>
      <c r="M576" s="336"/>
      <c r="N576" s="336"/>
      <c r="O576" s="336"/>
      <c r="P576" s="336"/>
      <c r="Q576" s="336"/>
      <c r="R576" s="336"/>
      <c r="S576" s="336"/>
      <c r="T576" s="336"/>
      <c r="U576" s="336"/>
      <c r="V576" s="336"/>
      <c r="W576" s="336"/>
      <c r="X576" s="336"/>
      <c r="Y576" s="336"/>
      <c r="Z576" s="336"/>
    </row>
    <row r="577">
      <c r="A577" s="342"/>
      <c r="B577" s="336"/>
      <c r="C577" s="343"/>
      <c r="D577" s="336"/>
      <c r="E577" s="336"/>
      <c r="F577" s="336"/>
      <c r="G577" s="336"/>
      <c r="H577" s="336"/>
      <c r="I577" s="336"/>
      <c r="J577" s="336"/>
      <c r="K577" s="336"/>
      <c r="L577" s="336"/>
      <c r="M577" s="336"/>
      <c r="N577" s="336"/>
      <c r="O577" s="336"/>
      <c r="P577" s="336"/>
      <c r="Q577" s="336"/>
      <c r="R577" s="336"/>
      <c r="S577" s="336"/>
      <c r="T577" s="336"/>
      <c r="U577" s="336"/>
      <c r="V577" s="336"/>
      <c r="W577" s="336"/>
      <c r="X577" s="336"/>
      <c r="Y577" s="336"/>
      <c r="Z577" s="336"/>
    </row>
    <row r="578">
      <c r="A578" s="342"/>
      <c r="B578" s="336"/>
      <c r="C578" s="343"/>
      <c r="D578" s="336"/>
      <c r="E578" s="336"/>
      <c r="F578" s="336"/>
      <c r="G578" s="336"/>
      <c r="H578" s="336"/>
      <c r="I578" s="336"/>
      <c r="J578" s="336"/>
      <c r="K578" s="336"/>
      <c r="L578" s="336"/>
      <c r="M578" s="336"/>
      <c r="N578" s="336"/>
      <c r="O578" s="336"/>
      <c r="P578" s="336"/>
      <c r="Q578" s="336"/>
      <c r="R578" s="336"/>
      <c r="S578" s="336"/>
      <c r="T578" s="336"/>
      <c r="U578" s="336"/>
      <c r="V578" s="336"/>
      <c r="W578" s="336"/>
      <c r="X578" s="336"/>
      <c r="Y578" s="336"/>
      <c r="Z578" s="336"/>
    </row>
    <row r="579">
      <c r="A579" s="342"/>
      <c r="B579" s="336"/>
      <c r="C579" s="343"/>
      <c r="D579" s="336"/>
      <c r="E579" s="336"/>
      <c r="F579" s="336"/>
      <c r="G579" s="336"/>
      <c r="H579" s="336"/>
      <c r="I579" s="336"/>
      <c r="J579" s="336"/>
      <c r="K579" s="336"/>
      <c r="L579" s="336"/>
      <c r="M579" s="336"/>
      <c r="N579" s="336"/>
      <c r="O579" s="336"/>
      <c r="P579" s="336"/>
      <c r="Q579" s="336"/>
      <c r="R579" s="336"/>
      <c r="S579" s="336"/>
      <c r="T579" s="336"/>
      <c r="U579" s="336"/>
      <c r="V579" s="336"/>
      <c r="W579" s="336"/>
      <c r="X579" s="336"/>
      <c r="Y579" s="336"/>
      <c r="Z579" s="336"/>
    </row>
    <row r="580">
      <c r="A580" s="342"/>
      <c r="B580" s="336"/>
      <c r="C580" s="343"/>
      <c r="D580" s="336"/>
      <c r="E580" s="336"/>
      <c r="F580" s="336"/>
      <c r="G580" s="336"/>
      <c r="H580" s="336"/>
      <c r="I580" s="336"/>
      <c r="J580" s="336"/>
      <c r="K580" s="336"/>
      <c r="L580" s="336"/>
      <c r="M580" s="336"/>
      <c r="N580" s="336"/>
      <c r="O580" s="336"/>
      <c r="P580" s="336"/>
      <c r="Q580" s="336"/>
      <c r="R580" s="336"/>
      <c r="S580" s="336"/>
      <c r="T580" s="336"/>
      <c r="U580" s="336"/>
      <c r="V580" s="336"/>
      <c r="W580" s="336"/>
      <c r="X580" s="336"/>
      <c r="Y580" s="336"/>
      <c r="Z580" s="336"/>
    </row>
    <row r="581">
      <c r="A581" s="342"/>
      <c r="B581" s="336"/>
      <c r="C581" s="343"/>
      <c r="D581" s="336"/>
      <c r="E581" s="336"/>
      <c r="F581" s="336"/>
      <c r="G581" s="336"/>
      <c r="H581" s="336"/>
      <c r="I581" s="336"/>
      <c r="J581" s="336"/>
      <c r="K581" s="336"/>
      <c r="L581" s="336"/>
      <c r="M581" s="336"/>
      <c r="N581" s="336"/>
      <c r="O581" s="336"/>
      <c r="P581" s="336"/>
      <c r="Q581" s="336"/>
      <c r="R581" s="336"/>
      <c r="S581" s="336"/>
      <c r="T581" s="336"/>
      <c r="U581" s="336"/>
      <c r="V581" s="336"/>
      <c r="W581" s="336"/>
      <c r="X581" s="336"/>
      <c r="Y581" s="336"/>
      <c r="Z581" s="336"/>
    </row>
    <row r="582">
      <c r="A582" s="342"/>
      <c r="B582" s="336"/>
      <c r="C582" s="343"/>
      <c r="D582" s="336"/>
      <c r="E582" s="336"/>
      <c r="F582" s="336"/>
      <c r="G582" s="336"/>
      <c r="H582" s="336"/>
      <c r="I582" s="336"/>
      <c r="J582" s="336"/>
      <c r="K582" s="336"/>
      <c r="L582" s="336"/>
      <c r="M582" s="336"/>
      <c r="N582" s="336"/>
      <c r="O582" s="336"/>
      <c r="P582" s="336"/>
      <c r="Q582" s="336"/>
      <c r="R582" s="336"/>
      <c r="S582" s="336"/>
      <c r="T582" s="336"/>
      <c r="U582" s="336"/>
      <c r="V582" s="336"/>
      <c r="W582" s="336"/>
      <c r="X582" s="336"/>
      <c r="Y582" s="336"/>
      <c r="Z582" s="336"/>
    </row>
    <row r="583">
      <c r="A583" s="342"/>
      <c r="B583" s="336"/>
      <c r="C583" s="343"/>
      <c r="D583" s="336"/>
      <c r="E583" s="336"/>
      <c r="F583" s="336"/>
      <c r="G583" s="336"/>
      <c r="H583" s="336"/>
      <c r="I583" s="336"/>
      <c r="J583" s="336"/>
      <c r="K583" s="336"/>
      <c r="L583" s="336"/>
      <c r="M583" s="336"/>
      <c r="N583" s="336"/>
      <c r="O583" s="336"/>
      <c r="P583" s="336"/>
      <c r="Q583" s="336"/>
      <c r="R583" s="336"/>
      <c r="S583" s="336"/>
      <c r="T583" s="336"/>
      <c r="U583" s="336"/>
      <c r="V583" s="336"/>
      <c r="W583" s="336"/>
      <c r="X583" s="336"/>
      <c r="Y583" s="336"/>
      <c r="Z583" s="336"/>
    </row>
    <row r="584">
      <c r="A584" s="342"/>
      <c r="B584" s="336"/>
      <c r="C584" s="343"/>
      <c r="D584" s="336"/>
      <c r="E584" s="336"/>
      <c r="F584" s="336"/>
      <c r="G584" s="336"/>
      <c r="H584" s="336"/>
      <c r="I584" s="336"/>
      <c r="J584" s="336"/>
      <c r="K584" s="336"/>
      <c r="L584" s="336"/>
      <c r="M584" s="336"/>
      <c r="N584" s="336"/>
      <c r="O584" s="336"/>
      <c r="P584" s="336"/>
      <c r="Q584" s="336"/>
      <c r="R584" s="336"/>
      <c r="S584" s="336"/>
      <c r="T584" s="336"/>
      <c r="U584" s="336"/>
      <c r="V584" s="336"/>
      <c r="W584" s="336"/>
      <c r="X584" s="336"/>
      <c r="Y584" s="336"/>
      <c r="Z584" s="336"/>
    </row>
    <row r="585">
      <c r="A585" s="342"/>
      <c r="B585" s="336"/>
      <c r="C585" s="343"/>
      <c r="D585" s="336"/>
      <c r="E585" s="336"/>
      <c r="F585" s="336"/>
      <c r="G585" s="336"/>
      <c r="H585" s="336"/>
      <c r="I585" s="336"/>
      <c r="J585" s="336"/>
      <c r="K585" s="336"/>
      <c r="L585" s="336"/>
      <c r="M585" s="336"/>
      <c r="N585" s="336"/>
      <c r="O585" s="336"/>
      <c r="P585" s="336"/>
      <c r="Q585" s="336"/>
      <c r="R585" s="336"/>
      <c r="S585" s="336"/>
      <c r="T585" s="336"/>
      <c r="U585" s="336"/>
      <c r="V585" s="336"/>
      <c r="W585" s="336"/>
      <c r="X585" s="336"/>
      <c r="Y585" s="336"/>
      <c r="Z585" s="336"/>
    </row>
    <row r="586">
      <c r="A586" s="342"/>
      <c r="B586" s="336"/>
      <c r="C586" s="343"/>
      <c r="D586" s="336"/>
      <c r="E586" s="336"/>
      <c r="F586" s="336"/>
      <c r="G586" s="336"/>
      <c r="H586" s="336"/>
      <c r="I586" s="336"/>
      <c r="J586" s="336"/>
      <c r="K586" s="336"/>
      <c r="L586" s="336"/>
      <c r="M586" s="336"/>
      <c r="N586" s="336"/>
      <c r="O586" s="336"/>
      <c r="P586" s="336"/>
      <c r="Q586" s="336"/>
      <c r="R586" s="336"/>
      <c r="S586" s="336"/>
      <c r="T586" s="336"/>
      <c r="U586" s="336"/>
      <c r="V586" s="336"/>
      <c r="W586" s="336"/>
      <c r="X586" s="336"/>
      <c r="Y586" s="336"/>
      <c r="Z586" s="336"/>
    </row>
    <row r="587">
      <c r="A587" s="342"/>
      <c r="B587" s="336"/>
      <c r="C587" s="343"/>
      <c r="D587" s="336"/>
      <c r="E587" s="336"/>
      <c r="F587" s="336"/>
      <c r="G587" s="336"/>
      <c r="H587" s="336"/>
      <c r="I587" s="336"/>
      <c r="J587" s="336"/>
      <c r="K587" s="336"/>
      <c r="L587" s="336"/>
      <c r="M587" s="336"/>
      <c r="N587" s="336"/>
      <c r="O587" s="336"/>
      <c r="P587" s="336"/>
      <c r="Q587" s="336"/>
      <c r="R587" s="336"/>
      <c r="S587" s="336"/>
      <c r="T587" s="336"/>
      <c r="U587" s="336"/>
      <c r="V587" s="336"/>
      <c r="W587" s="336"/>
      <c r="X587" s="336"/>
      <c r="Y587" s="336"/>
      <c r="Z587" s="336"/>
    </row>
    <row r="588">
      <c r="A588" s="342"/>
      <c r="B588" s="336"/>
      <c r="C588" s="343"/>
      <c r="D588" s="336"/>
      <c r="E588" s="336"/>
      <c r="F588" s="336"/>
      <c r="G588" s="336"/>
      <c r="H588" s="336"/>
      <c r="I588" s="336"/>
      <c r="J588" s="336"/>
      <c r="K588" s="336"/>
      <c r="L588" s="336"/>
      <c r="M588" s="336"/>
      <c r="N588" s="336"/>
      <c r="O588" s="336"/>
      <c r="P588" s="336"/>
      <c r="Q588" s="336"/>
      <c r="R588" s="336"/>
      <c r="S588" s="336"/>
      <c r="T588" s="336"/>
      <c r="U588" s="336"/>
      <c r="V588" s="336"/>
      <c r="W588" s="336"/>
      <c r="X588" s="336"/>
      <c r="Y588" s="336"/>
      <c r="Z588" s="336"/>
    </row>
    <row r="589">
      <c r="A589" s="342"/>
      <c r="B589" s="336"/>
      <c r="C589" s="343"/>
      <c r="D589" s="336"/>
      <c r="E589" s="336"/>
      <c r="F589" s="336"/>
      <c r="G589" s="336"/>
      <c r="H589" s="336"/>
      <c r="I589" s="336"/>
      <c r="J589" s="336"/>
      <c r="K589" s="336"/>
      <c r="L589" s="336"/>
      <c r="M589" s="336"/>
      <c r="N589" s="336"/>
      <c r="O589" s="336"/>
      <c r="P589" s="336"/>
      <c r="Q589" s="336"/>
      <c r="R589" s="336"/>
      <c r="S589" s="336"/>
      <c r="T589" s="336"/>
      <c r="U589" s="336"/>
      <c r="V589" s="336"/>
      <c r="W589" s="336"/>
      <c r="X589" s="336"/>
      <c r="Y589" s="336"/>
      <c r="Z589" s="336"/>
    </row>
    <row r="590">
      <c r="A590" s="342"/>
      <c r="B590" s="336"/>
      <c r="C590" s="343"/>
      <c r="D590" s="336"/>
      <c r="E590" s="336"/>
      <c r="F590" s="336"/>
      <c r="G590" s="336"/>
      <c r="H590" s="336"/>
      <c r="I590" s="336"/>
      <c r="J590" s="336"/>
      <c r="K590" s="336"/>
      <c r="L590" s="336"/>
      <c r="M590" s="336"/>
      <c r="N590" s="336"/>
      <c r="O590" s="336"/>
      <c r="P590" s="336"/>
      <c r="Q590" s="336"/>
      <c r="R590" s="336"/>
      <c r="S590" s="336"/>
      <c r="T590" s="336"/>
      <c r="U590" s="336"/>
      <c r="V590" s="336"/>
      <c r="W590" s="336"/>
      <c r="X590" s="336"/>
      <c r="Y590" s="336"/>
      <c r="Z590" s="336"/>
    </row>
    <row r="591">
      <c r="A591" s="342"/>
      <c r="B591" s="336"/>
      <c r="C591" s="343"/>
      <c r="D591" s="336"/>
      <c r="E591" s="336"/>
      <c r="F591" s="336"/>
      <c r="G591" s="336"/>
      <c r="H591" s="336"/>
      <c r="I591" s="336"/>
      <c r="J591" s="336"/>
      <c r="K591" s="336"/>
      <c r="L591" s="336"/>
      <c r="M591" s="336"/>
      <c r="N591" s="336"/>
      <c r="O591" s="336"/>
      <c r="P591" s="336"/>
      <c r="Q591" s="336"/>
      <c r="R591" s="336"/>
      <c r="S591" s="336"/>
      <c r="T591" s="336"/>
      <c r="U591" s="336"/>
      <c r="V591" s="336"/>
      <c r="W591" s="336"/>
      <c r="X591" s="336"/>
      <c r="Y591" s="336"/>
      <c r="Z591" s="336"/>
    </row>
    <row r="592">
      <c r="A592" s="342"/>
      <c r="B592" s="336"/>
      <c r="C592" s="343"/>
      <c r="D592" s="336"/>
      <c r="E592" s="336"/>
      <c r="F592" s="336"/>
      <c r="G592" s="336"/>
      <c r="H592" s="336"/>
      <c r="I592" s="336"/>
      <c r="J592" s="336"/>
      <c r="K592" s="336"/>
      <c r="L592" s="336"/>
      <c r="M592" s="336"/>
      <c r="N592" s="336"/>
      <c r="O592" s="336"/>
      <c r="P592" s="336"/>
      <c r="Q592" s="336"/>
      <c r="R592" s="336"/>
      <c r="S592" s="336"/>
      <c r="T592" s="336"/>
      <c r="U592" s="336"/>
      <c r="V592" s="336"/>
      <c r="W592" s="336"/>
      <c r="X592" s="336"/>
      <c r="Y592" s="336"/>
      <c r="Z592" s="336"/>
    </row>
    <row r="593">
      <c r="A593" s="342"/>
      <c r="B593" s="336"/>
      <c r="C593" s="343"/>
      <c r="D593" s="336"/>
      <c r="E593" s="336"/>
      <c r="F593" s="336"/>
      <c r="G593" s="336"/>
      <c r="H593" s="336"/>
      <c r="I593" s="336"/>
      <c r="J593" s="336"/>
      <c r="K593" s="336"/>
      <c r="L593" s="336"/>
      <c r="M593" s="336"/>
      <c r="N593" s="336"/>
      <c r="O593" s="336"/>
      <c r="P593" s="336"/>
      <c r="Q593" s="336"/>
      <c r="R593" s="336"/>
      <c r="S593" s="336"/>
      <c r="T593" s="336"/>
      <c r="U593" s="336"/>
      <c r="V593" s="336"/>
      <c r="W593" s="336"/>
      <c r="X593" s="336"/>
      <c r="Y593" s="336"/>
      <c r="Z593" s="336"/>
    </row>
    <row r="594">
      <c r="A594" s="342"/>
      <c r="B594" s="336"/>
      <c r="C594" s="343"/>
      <c r="D594" s="336"/>
      <c r="E594" s="336"/>
      <c r="F594" s="336"/>
      <c r="G594" s="336"/>
      <c r="H594" s="336"/>
      <c r="I594" s="336"/>
      <c r="J594" s="336"/>
      <c r="K594" s="336"/>
      <c r="L594" s="336"/>
      <c r="M594" s="336"/>
      <c r="N594" s="336"/>
      <c r="O594" s="336"/>
      <c r="P594" s="336"/>
      <c r="Q594" s="336"/>
      <c r="R594" s="336"/>
      <c r="S594" s="336"/>
      <c r="T594" s="336"/>
      <c r="U594" s="336"/>
      <c r="V594" s="336"/>
      <c r="W594" s="336"/>
      <c r="X594" s="336"/>
      <c r="Y594" s="336"/>
      <c r="Z594" s="336"/>
    </row>
    <row r="595">
      <c r="A595" s="342"/>
      <c r="B595" s="336"/>
      <c r="C595" s="343"/>
      <c r="D595" s="336"/>
      <c r="E595" s="336"/>
      <c r="F595" s="336"/>
      <c r="G595" s="336"/>
      <c r="H595" s="336"/>
      <c r="I595" s="336"/>
      <c r="J595" s="336"/>
      <c r="K595" s="336"/>
      <c r="L595" s="336"/>
      <c r="M595" s="336"/>
      <c r="N595" s="336"/>
      <c r="O595" s="336"/>
      <c r="P595" s="336"/>
      <c r="Q595" s="336"/>
      <c r="R595" s="336"/>
      <c r="S595" s="336"/>
      <c r="T595" s="336"/>
      <c r="U595" s="336"/>
      <c r="V595" s="336"/>
      <c r="W595" s="336"/>
      <c r="X595" s="336"/>
      <c r="Y595" s="336"/>
      <c r="Z595" s="336"/>
    </row>
    <row r="596">
      <c r="A596" s="342"/>
      <c r="B596" s="336"/>
      <c r="C596" s="343"/>
      <c r="D596" s="336"/>
      <c r="E596" s="336"/>
      <c r="F596" s="336"/>
      <c r="G596" s="336"/>
      <c r="H596" s="336"/>
      <c r="I596" s="336"/>
      <c r="J596" s="336"/>
      <c r="K596" s="336"/>
      <c r="L596" s="336"/>
      <c r="M596" s="336"/>
      <c r="N596" s="336"/>
      <c r="O596" s="336"/>
      <c r="P596" s="336"/>
      <c r="Q596" s="336"/>
      <c r="R596" s="336"/>
      <c r="S596" s="336"/>
      <c r="T596" s="336"/>
      <c r="U596" s="336"/>
      <c r="V596" s="336"/>
      <c r="W596" s="336"/>
      <c r="X596" s="336"/>
      <c r="Y596" s="336"/>
      <c r="Z596" s="336"/>
    </row>
    <row r="597">
      <c r="A597" s="342"/>
      <c r="B597" s="336"/>
      <c r="C597" s="343"/>
      <c r="D597" s="336"/>
      <c r="E597" s="336"/>
      <c r="F597" s="336"/>
      <c r="G597" s="336"/>
      <c r="H597" s="336"/>
      <c r="I597" s="336"/>
      <c r="J597" s="336"/>
      <c r="K597" s="336"/>
      <c r="L597" s="336"/>
      <c r="M597" s="336"/>
      <c r="N597" s="336"/>
      <c r="O597" s="336"/>
      <c r="P597" s="336"/>
      <c r="Q597" s="336"/>
      <c r="R597" s="336"/>
      <c r="S597" s="336"/>
      <c r="T597" s="336"/>
      <c r="U597" s="336"/>
      <c r="V597" s="336"/>
      <c r="W597" s="336"/>
      <c r="X597" s="336"/>
      <c r="Y597" s="336"/>
      <c r="Z597" s="336"/>
    </row>
    <row r="598">
      <c r="A598" s="342"/>
      <c r="B598" s="336"/>
      <c r="C598" s="343"/>
      <c r="D598" s="336"/>
      <c r="E598" s="336"/>
      <c r="F598" s="336"/>
      <c r="G598" s="336"/>
      <c r="H598" s="336"/>
      <c r="I598" s="336"/>
      <c r="J598" s="336"/>
      <c r="K598" s="336"/>
      <c r="L598" s="336"/>
      <c r="M598" s="336"/>
      <c r="N598" s="336"/>
      <c r="O598" s="336"/>
      <c r="P598" s="336"/>
      <c r="Q598" s="336"/>
      <c r="R598" s="336"/>
      <c r="S598" s="336"/>
      <c r="T598" s="336"/>
      <c r="U598" s="336"/>
      <c r="V598" s="336"/>
      <c r="W598" s="336"/>
      <c r="X598" s="336"/>
      <c r="Y598" s="336"/>
      <c r="Z598" s="336"/>
    </row>
    <row r="599">
      <c r="A599" s="342"/>
      <c r="B599" s="336"/>
      <c r="C599" s="343"/>
      <c r="D599" s="336"/>
      <c r="E599" s="336"/>
      <c r="F599" s="336"/>
      <c r="G599" s="336"/>
      <c r="H599" s="336"/>
      <c r="I599" s="336"/>
      <c r="J599" s="336"/>
      <c r="K599" s="336"/>
      <c r="L599" s="336"/>
      <c r="M599" s="336"/>
      <c r="N599" s="336"/>
      <c r="O599" s="336"/>
      <c r="P599" s="336"/>
      <c r="Q599" s="336"/>
      <c r="R599" s="336"/>
      <c r="S599" s="336"/>
      <c r="T599" s="336"/>
      <c r="U599" s="336"/>
      <c r="V599" s="336"/>
      <c r="W599" s="336"/>
      <c r="X599" s="336"/>
      <c r="Y599" s="336"/>
      <c r="Z599" s="336"/>
    </row>
    <row r="600">
      <c r="A600" s="342"/>
      <c r="B600" s="336"/>
      <c r="C600" s="343"/>
      <c r="D600" s="336"/>
      <c r="E600" s="336"/>
      <c r="F600" s="336"/>
      <c r="G600" s="336"/>
      <c r="H600" s="336"/>
      <c r="I600" s="336"/>
      <c r="J600" s="336"/>
      <c r="K600" s="336"/>
      <c r="L600" s="336"/>
      <c r="M600" s="336"/>
      <c r="N600" s="336"/>
      <c r="O600" s="336"/>
      <c r="P600" s="336"/>
      <c r="Q600" s="336"/>
      <c r="R600" s="336"/>
      <c r="S600" s="336"/>
      <c r="T600" s="336"/>
      <c r="U600" s="336"/>
      <c r="V600" s="336"/>
      <c r="W600" s="336"/>
      <c r="X600" s="336"/>
      <c r="Y600" s="336"/>
      <c r="Z600" s="336"/>
    </row>
    <row r="601">
      <c r="A601" s="342"/>
      <c r="B601" s="336"/>
      <c r="C601" s="343"/>
      <c r="D601" s="336"/>
      <c r="E601" s="336"/>
      <c r="F601" s="336"/>
      <c r="G601" s="336"/>
      <c r="H601" s="336"/>
      <c r="I601" s="336"/>
      <c r="J601" s="336"/>
      <c r="K601" s="336"/>
      <c r="L601" s="336"/>
      <c r="M601" s="336"/>
      <c r="N601" s="336"/>
      <c r="O601" s="336"/>
      <c r="P601" s="336"/>
      <c r="Q601" s="336"/>
      <c r="R601" s="336"/>
      <c r="S601" s="336"/>
      <c r="T601" s="336"/>
      <c r="U601" s="336"/>
      <c r="V601" s="336"/>
      <c r="W601" s="336"/>
      <c r="X601" s="336"/>
      <c r="Y601" s="336"/>
      <c r="Z601" s="336"/>
    </row>
    <row r="602">
      <c r="A602" s="342"/>
      <c r="B602" s="336"/>
      <c r="C602" s="343"/>
      <c r="D602" s="336"/>
      <c r="E602" s="336"/>
      <c r="F602" s="336"/>
      <c r="G602" s="336"/>
      <c r="H602" s="336"/>
      <c r="I602" s="336"/>
      <c r="J602" s="336"/>
      <c r="K602" s="336"/>
      <c r="L602" s="336"/>
      <c r="M602" s="336"/>
      <c r="N602" s="336"/>
      <c r="O602" s="336"/>
      <c r="P602" s="336"/>
      <c r="Q602" s="336"/>
      <c r="R602" s="336"/>
      <c r="S602" s="336"/>
      <c r="T602" s="336"/>
      <c r="U602" s="336"/>
      <c r="V602" s="336"/>
      <c r="W602" s="336"/>
      <c r="X602" s="336"/>
      <c r="Y602" s="336"/>
      <c r="Z602" s="336"/>
    </row>
    <row r="603">
      <c r="A603" s="342"/>
      <c r="B603" s="336"/>
      <c r="C603" s="343"/>
      <c r="D603" s="336"/>
      <c r="E603" s="336"/>
      <c r="F603" s="336"/>
      <c r="G603" s="336"/>
      <c r="H603" s="336"/>
      <c r="I603" s="336"/>
      <c r="J603" s="336"/>
      <c r="K603" s="336"/>
      <c r="L603" s="336"/>
      <c r="M603" s="336"/>
      <c r="N603" s="336"/>
      <c r="O603" s="336"/>
      <c r="P603" s="336"/>
      <c r="Q603" s="336"/>
      <c r="R603" s="336"/>
      <c r="S603" s="336"/>
      <c r="T603" s="336"/>
      <c r="U603" s="336"/>
      <c r="V603" s="336"/>
      <c r="W603" s="336"/>
      <c r="X603" s="336"/>
      <c r="Y603" s="336"/>
      <c r="Z603" s="336"/>
    </row>
    <row r="604">
      <c r="A604" s="342"/>
      <c r="B604" s="336"/>
      <c r="C604" s="343"/>
      <c r="D604" s="336"/>
      <c r="E604" s="336"/>
      <c r="F604" s="336"/>
      <c r="G604" s="336"/>
      <c r="H604" s="336"/>
      <c r="I604" s="336"/>
      <c r="J604" s="336"/>
      <c r="K604" s="336"/>
      <c r="L604" s="336"/>
      <c r="M604" s="336"/>
      <c r="N604" s="336"/>
      <c r="O604" s="336"/>
      <c r="P604" s="336"/>
      <c r="Q604" s="336"/>
      <c r="R604" s="336"/>
      <c r="S604" s="336"/>
      <c r="T604" s="336"/>
      <c r="U604" s="336"/>
      <c r="V604" s="336"/>
      <c r="W604" s="336"/>
      <c r="X604" s="336"/>
      <c r="Y604" s="336"/>
      <c r="Z604" s="336"/>
    </row>
    <row r="605">
      <c r="A605" s="342"/>
      <c r="B605" s="336"/>
      <c r="C605" s="343"/>
      <c r="D605" s="336"/>
      <c r="E605" s="336"/>
      <c r="F605" s="336"/>
      <c r="G605" s="336"/>
      <c r="H605" s="336"/>
      <c r="I605" s="336"/>
      <c r="J605" s="336"/>
      <c r="K605" s="336"/>
      <c r="L605" s="336"/>
      <c r="M605" s="336"/>
      <c r="N605" s="336"/>
      <c r="O605" s="336"/>
      <c r="P605" s="336"/>
      <c r="Q605" s="336"/>
      <c r="R605" s="336"/>
      <c r="S605" s="336"/>
      <c r="T605" s="336"/>
      <c r="U605" s="336"/>
      <c r="V605" s="336"/>
      <c r="W605" s="336"/>
      <c r="X605" s="336"/>
      <c r="Y605" s="336"/>
      <c r="Z605" s="336"/>
    </row>
    <row r="606">
      <c r="A606" s="342"/>
      <c r="B606" s="336"/>
      <c r="C606" s="343"/>
      <c r="D606" s="336"/>
      <c r="E606" s="336"/>
      <c r="F606" s="336"/>
      <c r="G606" s="336"/>
      <c r="H606" s="336"/>
      <c r="I606" s="336"/>
      <c r="J606" s="336"/>
      <c r="K606" s="336"/>
      <c r="L606" s="336"/>
      <c r="M606" s="336"/>
      <c r="N606" s="336"/>
      <c r="O606" s="336"/>
      <c r="P606" s="336"/>
      <c r="Q606" s="336"/>
      <c r="R606" s="336"/>
      <c r="S606" s="336"/>
      <c r="T606" s="336"/>
      <c r="U606" s="336"/>
      <c r="V606" s="336"/>
      <c r="W606" s="336"/>
      <c r="X606" s="336"/>
      <c r="Y606" s="336"/>
      <c r="Z606" s="336"/>
    </row>
    <row r="607">
      <c r="A607" s="342"/>
      <c r="B607" s="336"/>
      <c r="C607" s="343"/>
      <c r="D607" s="336"/>
      <c r="E607" s="336"/>
      <c r="F607" s="336"/>
      <c r="G607" s="336"/>
      <c r="H607" s="336"/>
      <c r="I607" s="336"/>
      <c r="J607" s="336"/>
      <c r="K607" s="336"/>
      <c r="L607" s="336"/>
      <c r="M607" s="336"/>
      <c r="N607" s="336"/>
      <c r="O607" s="336"/>
      <c r="P607" s="336"/>
      <c r="Q607" s="336"/>
      <c r="R607" s="336"/>
      <c r="S607" s="336"/>
      <c r="T607" s="336"/>
      <c r="U607" s="336"/>
      <c r="V607" s="336"/>
      <c r="W607" s="336"/>
      <c r="X607" s="336"/>
      <c r="Y607" s="336"/>
      <c r="Z607" s="336"/>
    </row>
    <row r="608">
      <c r="A608" s="342"/>
      <c r="B608" s="336"/>
      <c r="C608" s="343"/>
      <c r="D608" s="336"/>
      <c r="E608" s="336"/>
      <c r="F608" s="336"/>
      <c r="G608" s="336"/>
      <c r="H608" s="336"/>
      <c r="I608" s="336"/>
      <c r="J608" s="336"/>
      <c r="K608" s="336"/>
      <c r="L608" s="336"/>
      <c r="M608" s="336"/>
      <c r="N608" s="336"/>
      <c r="O608" s="336"/>
      <c r="P608" s="336"/>
      <c r="Q608" s="336"/>
      <c r="R608" s="336"/>
      <c r="S608" s="336"/>
      <c r="T608" s="336"/>
      <c r="U608" s="336"/>
      <c r="V608" s="336"/>
      <c r="W608" s="336"/>
      <c r="X608" s="336"/>
      <c r="Y608" s="336"/>
      <c r="Z608" s="336"/>
    </row>
    <row r="609">
      <c r="A609" s="342"/>
      <c r="B609" s="336"/>
      <c r="C609" s="343"/>
      <c r="D609" s="336"/>
      <c r="E609" s="336"/>
      <c r="F609" s="336"/>
      <c r="G609" s="336"/>
      <c r="H609" s="336"/>
      <c r="I609" s="336"/>
      <c r="J609" s="336"/>
      <c r="K609" s="336"/>
      <c r="L609" s="336"/>
      <c r="M609" s="336"/>
      <c r="N609" s="336"/>
      <c r="O609" s="336"/>
      <c r="P609" s="336"/>
      <c r="Q609" s="336"/>
      <c r="R609" s="336"/>
      <c r="S609" s="336"/>
      <c r="T609" s="336"/>
      <c r="U609" s="336"/>
      <c r="V609" s="336"/>
      <c r="W609" s="336"/>
      <c r="X609" s="336"/>
      <c r="Y609" s="336"/>
      <c r="Z609" s="336"/>
    </row>
    <row r="610">
      <c r="A610" s="342"/>
      <c r="B610" s="336"/>
      <c r="C610" s="343"/>
      <c r="D610" s="336"/>
      <c r="E610" s="336"/>
      <c r="F610" s="336"/>
      <c r="G610" s="336"/>
      <c r="H610" s="336"/>
      <c r="I610" s="336"/>
      <c r="J610" s="336"/>
      <c r="K610" s="336"/>
      <c r="L610" s="336"/>
      <c r="M610" s="336"/>
      <c r="N610" s="336"/>
      <c r="O610" s="336"/>
      <c r="P610" s="336"/>
      <c r="Q610" s="336"/>
      <c r="R610" s="336"/>
      <c r="S610" s="336"/>
      <c r="T610" s="336"/>
      <c r="U610" s="336"/>
      <c r="V610" s="336"/>
      <c r="W610" s="336"/>
      <c r="X610" s="336"/>
      <c r="Y610" s="336"/>
      <c r="Z610" s="336"/>
    </row>
    <row r="611">
      <c r="A611" s="342"/>
      <c r="B611" s="336"/>
      <c r="C611" s="343"/>
      <c r="D611" s="336"/>
      <c r="E611" s="336"/>
      <c r="F611" s="336"/>
      <c r="G611" s="336"/>
      <c r="H611" s="336"/>
      <c r="I611" s="336"/>
      <c r="J611" s="336"/>
      <c r="K611" s="336"/>
      <c r="L611" s="336"/>
      <c r="M611" s="336"/>
      <c r="N611" s="336"/>
      <c r="O611" s="336"/>
      <c r="P611" s="336"/>
      <c r="Q611" s="336"/>
      <c r="R611" s="336"/>
      <c r="S611" s="336"/>
      <c r="T611" s="336"/>
      <c r="U611" s="336"/>
      <c r="V611" s="336"/>
      <c r="W611" s="336"/>
      <c r="X611" s="336"/>
      <c r="Y611" s="336"/>
      <c r="Z611" s="336"/>
    </row>
    <row r="612">
      <c r="A612" s="342"/>
      <c r="B612" s="336"/>
      <c r="C612" s="343"/>
      <c r="D612" s="336"/>
      <c r="E612" s="336"/>
      <c r="F612" s="336"/>
      <c r="G612" s="336"/>
      <c r="H612" s="336"/>
      <c r="I612" s="336"/>
      <c r="J612" s="336"/>
      <c r="K612" s="336"/>
      <c r="L612" s="336"/>
      <c r="M612" s="336"/>
      <c r="N612" s="336"/>
      <c r="O612" s="336"/>
      <c r="P612" s="336"/>
      <c r="Q612" s="336"/>
      <c r="R612" s="336"/>
      <c r="S612" s="336"/>
      <c r="T612" s="336"/>
      <c r="U612" s="336"/>
      <c r="V612" s="336"/>
      <c r="W612" s="336"/>
      <c r="X612" s="336"/>
      <c r="Y612" s="336"/>
      <c r="Z612" s="336"/>
    </row>
    <row r="613">
      <c r="A613" s="342"/>
      <c r="B613" s="336"/>
      <c r="C613" s="343"/>
      <c r="D613" s="336"/>
      <c r="E613" s="336"/>
      <c r="F613" s="336"/>
      <c r="G613" s="336"/>
      <c r="H613" s="336"/>
      <c r="I613" s="336"/>
      <c r="J613" s="336"/>
      <c r="K613" s="336"/>
      <c r="L613" s="336"/>
      <c r="M613" s="336"/>
      <c r="N613" s="336"/>
      <c r="O613" s="336"/>
      <c r="P613" s="336"/>
      <c r="Q613" s="336"/>
      <c r="R613" s="336"/>
      <c r="S613" s="336"/>
      <c r="T613" s="336"/>
      <c r="U613" s="336"/>
      <c r="V613" s="336"/>
      <c r="W613" s="336"/>
      <c r="X613" s="336"/>
      <c r="Y613" s="336"/>
      <c r="Z613" s="336"/>
    </row>
    <row r="614">
      <c r="A614" s="342"/>
      <c r="B614" s="336"/>
      <c r="C614" s="343"/>
      <c r="D614" s="336"/>
      <c r="E614" s="336"/>
      <c r="F614" s="336"/>
      <c r="G614" s="336"/>
      <c r="H614" s="336"/>
      <c r="I614" s="336"/>
      <c r="J614" s="336"/>
      <c r="K614" s="336"/>
      <c r="L614" s="336"/>
      <c r="M614" s="336"/>
      <c r="N614" s="336"/>
      <c r="O614" s="336"/>
      <c r="P614" s="336"/>
      <c r="Q614" s="336"/>
      <c r="R614" s="336"/>
      <c r="S614" s="336"/>
      <c r="T614" s="336"/>
      <c r="U614" s="336"/>
      <c r="V614" s="336"/>
      <c r="W614" s="336"/>
      <c r="X614" s="336"/>
      <c r="Y614" s="336"/>
      <c r="Z614" s="336"/>
    </row>
    <row r="615">
      <c r="A615" s="342"/>
      <c r="B615" s="336"/>
      <c r="C615" s="343"/>
      <c r="D615" s="336"/>
      <c r="E615" s="336"/>
      <c r="F615" s="336"/>
      <c r="G615" s="336"/>
      <c r="H615" s="336"/>
      <c r="I615" s="336"/>
      <c r="J615" s="336"/>
      <c r="K615" s="336"/>
      <c r="L615" s="336"/>
      <c r="M615" s="336"/>
      <c r="N615" s="336"/>
      <c r="O615" s="336"/>
      <c r="P615" s="336"/>
      <c r="Q615" s="336"/>
      <c r="R615" s="336"/>
      <c r="S615" s="336"/>
      <c r="T615" s="336"/>
      <c r="U615" s="336"/>
      <c r="V615" s="336"/>
      <c r="W615" s="336"/>
      <c r="X615" s="336"/>
      <c r="Y615" s="336"/>
      <c r="Z615" s="336"/>
    </row>
    <row r="616">
      <c r="A616" s="342"/>
      <c r="B616" s="336"/>
      <c r="C616" s="343"/>
      <c r="D616" s="336"/>
      <c r="E616" s="336"/>
      <c r="F616" s="336"/>
      <c r="G616" s="336"/>
      <c r="H616" s="336"/>
      <c r="I616" s="336"/>
      <c r="J616" s="336"/>
      <c r="K616" s="336"/>
      <c r="L616" s="336"/>
      <c r="M616" s="336"/>
      <c r="N616" s="336"/>
      <c r="O616" s="336"/>
      <c r="P616" s="336"/>
      <c r="Q616" s="336"/>
      <c r="R616" s="336"/>
      <c r="S616" s="336"/>
      <c r="T616" s="336"/>
      <c r="U616" s="336"/>
      <c r="V616" s="336"/>
      <c r="W616" s="336"/>
      <c r="X616" s="336"/>
      <c r="Y616" s="336"/>
      <c r="Z616" s="336"/>
    </row>
    <row r="617">
      <c r="A617" s="342"/>
      <c r="B617" s="336"/>
      <c r="C617" s="343"/>
      <c r="D617" s="336"/>
      <c r="E617" s="336"/>
      <c r="F617" s="336"/>
      <c r="G617" s="336"/>
      <c r="H617" s="336"/>
      <c r="I617" s="336"/>
      <c r="J617" s="336"/>
      <c r="K617" s="336"/>
      <c r="L617" s="336"/>
      <c r="M617" s="336"/>
      <c r="N617" s="336"/>
      <c r="O617" s="336"/>
      <c r="P617" s="336"/>
      <c r="Q617" s="336"/>
      <c r="R617" s="336"/>
      <c r="S617" s="336"/>
      <c r="T617" s="336"/>
      <c r="U617" s="336"/>
      <c r="V617" s="336"/>
      <c r="W617" s="336"/>
      <c r="X617" s="336"/>
      <c r="Y617" s="336"/>
      <c r="Z617" s="336"/>
    </row>
    <row r="618">
      <c r="A618" s="342"/>
      <c r="B618" s="336"/>
      <c r="C618" s="343"/>
      <c r="D618" s="336"/>
      <c r="E618" s="336"/>
      <c r="F618" s="336"/>
      <c r="G618" s="336"/>
      <c r="H618" s="336"/>
      <c r="I618" s="336"/>
      <c r="J618" s="336"/>
      <c r="K618" s="336"/>
      <c r="L618" s="336"/>
      <c r="M618" s="336"/>
      <c r="N618" s="336"/>
      <c r="O618" s="336"/>
      <c r="P618" s="336"/>
      <c r="Q618" s="336"/>
      <c r="R618" s="336"/>
      <c r="S618" s="336"/>
      <c r="T618" s="336"/>
      <c r="U618" s="336"/>
      <c r="V618" s="336"/>
      <c r="W618" s="336"/>
      <c r="X618" s="336"/>
      <c r="Y618" s="336"/>
      <c r="Z618" s="336"/>
    </row>
    <row r="619">
      <c r="A619" s="342"/>
      <c r="B619" s="336"/>
      <c r="C619" s="343"/>
      <c r="D619" s="336"/>
      <c r="E619" s="336"/>
      <c r="F619" s="336"/>
      <c r="G619" s="336"/>
      <c r="H619" s="336"/>
      <c r="I619" s="336"/>
      <c r="J619" s="336"/>
      <c r="K619" s="336"/>
      <c r="L619" s="336"/>
      <c r="M619" s="336"/>
      <c r="N619" s="336"/>
      <c r="O619" s="336"/>
      <c r="P619" s="336"/>
      <c r="Q619" s="336"/>
      <c r="R619" s="336"/>
      <c r="S619" s="336"/>
      <c r="T619" s="336"/>
      <c r="U619" s="336"/>
      <c r="V619" s="336"/>
      <c r="W619" s="336"/>
      <c r="X619" s="336"/>
      <c r="Y619" s="336"/>
      <c r="Z619" s="336"/>
    </row>
    <row r="620">
      <c r="A620" s="342"/>
      <c r="B620" s="336"/>
      <c r="C620" s="343"/>
      <c r="D620" s="336"/>
      <c r="E620" s="336"/>
      <c r="F620" s="336"/>
      <c r="G620" s="336"/>
      <c r="H620" s="336"/>
      <c r="I620" s="336"/>
      <c r="J620" s="336"/>
      <c r="K620" s="336"/>
      <c r="L620" s="336"/>
      <c r="M620" s="336"/>
      <c r="N620" s="336"/>
      <c r="O620" s="336"/>
      <c r="P620" s="336"/>
      <c r="Q620" s="336"/>
      <c r="R620" s="336"/>
      <c r="S620" s="336"/>
      <c r="T620" s="336"/>
      <c r="U620" s="336"/>
      <c r="V620" s="336"/>
      <c r="W620" s="336"/>
      <c r="X620" s="336"/>
      <c r="Y620" s="336"/>
      <c r="Z620" s="336"/>
    </row>
    <row r="621">
      <c r="A621" s="342"/>
      <c r="B621" s="336"/>
      <c r="C621" s="343"/>
      <c r="D621" s="336"/>
      <c r="E621" s="336"/>
      <c r="F621" s="336"/>
      <c r="G621" s="336"/>
      <c r="H621" s="336"/>
      <c r="I621" s="336"/>
      <c r="J621" s="336"/>
      <c r="K621" s="336"/>
      <c r="L621" s="336"/>
      <c r="M621" s="336"/>
      <c r="N621" s="336"/>
      <c r="O621" s="336"/>
      <c r="P621" s="336"/>
      <c r="Q621" s="336"/>
      <c r="R621" s="336"/>
      <c r="S621" s="336"/>
      <c r="T621" s="336"/>
      <c r="U621" s="336"/>
      <c r="V621" s="336"/>
      <c r="W621" s="336"/>
      <c r="X621" s="336"/>
      <c r="Y621" s="336"/>
      <c r="Z621" s="336"/>
    </row>
    <row r="622">
      <c r="A622" s="342"/>
      <c r="B622" s="336"/>
      <c r="C622" s="343"/>
      <c r="D622" s="336"/>
      <c r="E622" s="336"/>
      <c r="F622" s="336"/>
      <c r="G622" s="336"/>
      <c r="H622" s="336"/>
      <c r="I622" s="336"/>
      <c r="J622" s="336"/>
      <c r="K622" s="336"/>
      <c r="L622" s="336"/>
      <c r="M622" s="336"/>
      <c r="N622" s="336"/>
      <c r="O622" s="336"/>
      <c r="P622" s="336"/>
      <c r="Q622" s="336"/>
      <c r="R622" s="336"/>
      <c r="S622" s="336"/>
      <c r="T622" s="336"/>
      <c r="U622" s="336"/>
      <c r="V622" s="336"/>
      <c r="W622" s="336"/>
      <c r="X622" s="336"/>
      <c r="Y622" s="336"/>
      <c r="Z622" s="336"/>
    </row>
    <row r="623">
      <c r="A623" s="342"/>
      <c r="B623" s="336"/>
      <c r="C623" s="343"/>
      <c r="D623" s="336"/>
      <c r="E623" s="336"/>
      <c r="F623" s="336"/>
      <c r="G623" s="336"/>
      <c r="H623" s="336"/>
      <c r="I623" s="336"/>
      <c r="J623" s="336"/>
      <c r="K623" s="336"/>
      <c r="L623" s="336"/>
      <c r="M623" s="336"/>
      <c r="N623" s="336"/>
      <c r="O623" s="336"/>
      <c r="P623" s="336"/>
      <c r="Q623" s="336"/>
      <c r="R623" s="336"/>
      <c r="S623" s="336"/>
      <c r="T623" s="336"/>
      <c r="U623" s="336"/>
      <c r="V623" s="336"/>
      <c r="W623" s="336"/>
      <c r="X623" s="336"/>
      <c r="Y623" s="336"/>
      <c r="Z623" s="336"/>
    </row>
    <row r="624">
      <c r="A624" s="342"/>
      <c r="B624" s="336"/>
      <c r="C624" s="343"/>
      <c r="D624" s="336"/>
      <c r="E624" s="336"/>
      <c r="F624" s="336"/>
      <c r="G624" s="336"/>
      <c r="H624" s="336"/>
      <c r="I624" s="336"/>
      <c r="J624" s="336"/>
      <c r="K624" s="336"/>
      <c r="L624" s="336"/>
      <c r="M624" s="336"/>
      <c r="N624" s="336"/>
      <c r="O624" s="336"/>
      <c r="P624" s="336"/>
      <c r="Q624" s="336"/>
      <c r="R624" s="336"/>
      <c r="S624" s="336"/>
      <c r="T624" s="336"/>
      <c r="U624" s="336"/>
      <c r="V624" s="336"/>
      <c r="W624" s="336"/>
      <c r="X624" s="336"/>
      <c r="Y624" s="336"/>
      <c r="Z624" s="336"/>
    </row>
    <row r="625">
      <c r="A625" s="342"/>
      <c r="B625" s="336"/>
      <c r="C625" s="343"/>
      <c r="D625" s="336"/>
      <c r="E625" s="336"/>
      <c r="F625" s="336"/>
      <c r="G625" s="336"/>
      <c r="H625" s="336"/>
      <c r="I625" s="336"/>
      <c r="J625" s="336"/>
      <c r="K625" s="336"/>
      <c r="L625" s="336"/>
      <c r="M625" s="336"/>
      <c r="N625" s="336"/>
      <c r="O625" s="336"/>
      <c r="P625" s="336"/>
      <c r="Q625" s="336"/>
      <c r="R625" s="336"/>
      <c r="S625" s="336"/>
      <c r="T625" s="336"/>
      <c r="U625" s="336"/>
      <c r="V625" s="336"/>
      <c r="W625" s="336"/>
      <c r="X625" s="336"/>
      <c r="Y625" s="336"/>
      <c r="Z625" s="336"/>
    </row>
    <row r="626">
      <c r="A626" s="342"/>
      <c r="B626" s="336"/>
      <c r="C626" s="343"/>
      <c r="D626" s="336"/>
      <c r="E626" s="336"/>
      <c r="F626" s="336"/>
      <c r="G626" s="336"/>
      <c r="H626" s="336"/>
      <c r="I626" s="336"/>
      <c r="J626" s="336"/>
      <c r="K626" s="336"/>
      <c r="L626" s="336"/>
      <c r="M626" s="336"/>
      <c r="N626" s="336"/>
      <c r="O626" s="336"/>
      <c r="P626" s="336"/>
      <c r="Q626" s="336"/>
      <c r="R626" s="336"/>
      <c r="S626" s="336"/>
      <c r="T626" s="336"/>
      <c r="U626" s="336"/>
      <c r="V626" s="336"/>
      <c r="W626" s="336"/>
      <c r="X626" s="336"/>
      <c r="Y626" s="336"/>
      <c r="Z626" s="336"/>
    </row>
    <row r="627">
      <c r="A627" s="342"/>
      <c r="B627" s="336"/>
      <c r="C627" s="343"/>
      <c r="D627" s="336"/>
      <c r="E627" s="336"/>
      <c r="F627" s="336"/>
      <c r="G627" s="336"/>
      <c r="H627" s="336"/>
      <c r="I627" s="336"/>
      <c r="J627" s="336"/>
      <c r="K627" s="336"/>
      <c r="L627" s="336"/>
      <c r="M627" s="336"/>
      <c r="N627" s="336"/>
      <c r="O627" s="336"/>
      <c r="P627" s="336"/>
      <c r="Q627" s="336"/>
      <c r="R627" s="336"/>
      <c r="S627" s="336"/>
      <c r="T627" s="336"/>
      <c r="U627" s="336"/>
      <c r="V627" s="336"/>
      <c r="W627" s="336"/>
      <c r="X627" s="336"/>
      <c r="Y627" s="336"/>
      <c r="Z627" s="336"/>
    </row>
    <row r="628">
      <c r="A628" s="342"/>
      <c r="B628" s="336"/>
      <c r="C628" s="343"/>
      <c r="D628" s="336"/>
      <c r="E628" s="336"/>
      <c r="F628" s="336"/>
      <c r="G628" s="336"/>
      <c r="H628" s="336"/>
      <c r="I628" s="336"/>
      <c r="J628" s="336"/>
      <c r="K628" s="336"/>
      <c r="L628" s="336"/>
      <c r="M628" s="336"/>
      <c r="N628" s="336"/>
      <c r="O628" s="336"/>
      <c r="P628" s="336"/>
      <c r="Q628" s="336"/>
      <c r="R628" s="336"/>
      <c r="S628" s="336"/>
      <c r="T628" s="336"/>
      <c r="U628" s="336"/>
      <c r="V628" s="336"/>
      <c r="W628" s="336"/>
      <c r="X628" s="336"/>
      <c r="Y628" s="336"/>
      <c r="Z628" s="336"/>
    </row>
    <row r="629">
      <c r="A629" s="342"/>
      <c r="B629" s="336"/>
      <c r="C629" s="343"/>
      <c r="D629" s="336"/>
      <c r="E629" s="336"/>
      <c r="F629" s="336"/>
      <c r="G629" s="336"/>
      <c r="H629" s="336"/>
      <c r="I629" s="336"/>
      <c r="J629" s="336"/>
      <c r="K629" s="336"/>
      <c r="L629" s="336"/>
      <c r="M629" s="336"/>
      <c r="N629" s="336"/>
      <c r="O629" s="336"/>
      <c r="P629" s="336"/>
      <c r="Q629" s="336"/>
      <c r="R629" s="336"/>
      <c r="S629" s="336"/>
      <c r="T629" s="336"/>
      <c r="U629" s="336"/>
      <c r="V629" s="336"/>
      <c r="W629" s="336"/>
      <c r="X629" s="336"/>
      <c r="Y629" s="336"/>
      <c r="Z629" s="336"/>
    </row>
    <row r="630">
      <c r="A630" s="342"/>
      <c r="B630" s="336"/>
      <c r="C630" s="343"/>
      <c r="D630" s="336"/>
      <c r="E630" s="336"/>
      <c r="F630" s="336"/>
      <c r="G630" s="336"/>
      <c r="H630" s="336"/>
      <c r="I630" s="336"/>
      <c r="J630" s="336"/>
      <c r="K630" s="336"/>
      <c r="L630" s="336"/>
      <c r="M630" s="336"/>
      <c r="N630" s="336"/>
      <c r="O630" s="336"/>
      <c r="P630" s="336"/>
      <c r="Q630" s="336"/>
      <c r="R630" s="336"/>
      <c r="S630" s="336"/>
      <c r="T630" s="336"/>
      <c r="U630" s="336"/>
      <c r="V630" s="336"/>
      <c r="W630" s="336"/>
      <c r="X630" s="336"/>
      <c r="Y630" s="336"/>
      <c r="Z630" s="336"/>
    </row>
    <row r="631">
      <c r="A631" s="342"/>
      <c r="B631" s="336"/>
      <c r="C631" s="343"/>
      <c r="D631" s="336"/>
      <c r="E631" s="336"/>
      <c r="F631" s="336"/>
      <c r="G631" s="336"/>
      <c r="H631" s="336"/>
      <c r="I631" s="336"/>
      <c r="J631" s="336"/>
      <c r="K631" s="336"/>
      <c r="L631" s="336"/>
      <c r="M631" s="336"/>
      <c r="N631" s="336"/>
      <c r="O631" s="336"/>
      <c r="P631" s="336"/>
      <c r="Q631" s="336"/>
      <c r="R631" s="336"/>
      <c r="S631" s="336"/>
      <c r="T631" s="336"/>
      <c r="U631" s="336"/>
      <c r="V631" s="336"/>
      <c r="W631" s="336"/>
      <c r="X631" s="336"/>
      <c r="Y631" s="336"/>
      <c r="Z631" s="336"/>
    </row>
    <row r="632">
      <c r="A632" s="342"/>
      <c r="B632" s="336"/>
      <c r="C632" s="343"/>
      <c r="D632" s="336"/>
      <c r="E632" s="336"/>
      <c r="F632" s="336"/>
      <c r="G632" s="336"/>
      <c r="H632" s="336"/>
      <c r="I632" s="336"/>
      <c r="J632" s="336"/>
      <c r="K632" s="336"/>
      <c r="L632" s="336"/>
      <c r="M632" s="336"/>
      <c r="N632" s="336"/>
      <c r="O632" s="336"/>
      <c r="P632" s="336"/>
      <c r="Q632" s="336"/>
      <c r="R632" s="336"/>
      <c r="S632" s="336"/>
      <c r="T632" s="336"/>
      <c r="U632" s="336"/>
      <c r="V632" s="336"/>
      <c r="W632" s="336"/>
      <c r="X632" s="336"/>
      <c r="Y632" s="336"/>
      <c r="Z632" s="336"/>
    </row>
    <row r="633">
      <c r="A633" s="342"/>
      <c r="B633" s="336"/>
      <c r="C633" s="343"/>
      <c r="D633" s="336"/>
      <c r="E633" s="336"/>
      <c r="F633" s="336"/>
      <c r="G633" s="336"/>
      <c r="H633" s="336"/>
      <c r="I633" s="336"/>
      <c r="J633" s="336"/>
      <c r="K633" s="336"/>
      <c r="L633" s="336"/>
      <c r="M633" s="336"/>
      <c r="N633" s="336"/>
      <c r="O633" s="336"/>
      <c r="P633" s="336"/>
      <c r="Q633" s="336"/>
      <c r="R633" s="336"/>
      <c r="S633" s="336"/>
      <c r="T633" s="336"/>
      <c r="U633" s="336"/>
      <c r="V633" s="336"/>
      <c r="W633" s="336"/>
      <c r="X633" s="336"/>
      <c r="Y633" s="336"/>
      <c r="Z633" s="336"/>
    </row>
    <row r="634">
      <c r="A634" s="342"/>
      <c r="B634" s="336"/>
      <c r="C634" s="343"/>
      <c r="D634" s="336"/>
      <c r="E634" s="336"/>
      <c r="F634" s="336"/>
      <c r="G634" s="336"/>
      <c r="H634" s="336"/>
      <c r="I634" s="336"/>
      <c r="J634" s="336"/>
      <c r="K634" s="336"/>
      <c r="L634" s="336"/>
      <c r="M634" s="336"/>
      <c r="N634" s="336"/>
      <c r="O634" s="336"/>
      <c r="P634" s="336"/>
      <c r="Q634" s="336"/>
      <c r="R634" s="336"/>
      <c r="S634" s="336"/>
      <c r="T634" s="336"/>
      <c r="U634" s="336"/>
      <c r="V634" s="336"/>
      <c r="W634" s="336"/>
      <c r="X634" s="336"/>
      <c r="Y634" s="336"/>
      <c r="Z634" s="336"/>
    </row>
    <row r="635">
      <c r="A635" s="342"/>
      <c r="B635" s="336"/>
      <c r="C635" s="343"/>
      <c r="D635" s="336"/>
      <c r="E635" s="336"/>
      <c r="F635" s="336"/>
      <c r="G635" s="336"/>
      <c r="H635" s="336"/>
      <c r="I635" s="336"/>
      <c r="J635" s="336"/>
      <c r="K635" s="336"/>
      <c r="L635" s="336"/>
      <c r="M635" s="336"/>
      <c r="N635" s="336"/>
      <c r="O635" s="336"/>
      <c r="P635" s="336"/>
      <c r="Q635" s="336"/>
      <c r="R635" s="336"/>
      <c r="S635" s="336"/>
      <c r="T635" s="336"/>
      <c r="U635" s="336"/>
      <c r="V635" s="336"/>
      <c r="W635" s="336"/>
      <c r="X635" s="336"/>
      <c r="Y635" s="336"/>
      <c r="Z635" s="336"/>
    </row>
    <row r="636">
      <c r="A636" s="342"/>
      <c r="B636" s="336"/>
      <c r="C636" s="343"/>
      <c r="D636" s="336"/>
      <c r="E636" s="336"/>
      <c r="F636" s="336"/>
      <c r="G636" s="336"/>
      <c r="H636" s="336"/>
      <c r="I636" s="336"/>
      <c r="J636" s="336"/>
      <c r="K636" s="336"/>
      <c r="L636" s="336"/>
      <c r="M636" s="336"/>
      <c r="N636" s="336"/>
      <c r="O636" s="336"/>
      <c r="P636" s="336"/>
      <c r="Q636" s="336"/>
      <c r="R636" s="336"/>
      <c r="S636" s="336"/>
      <c r="T636" s="336"/>
      <c r="U636" s="336"/>
      <c r="V636" s="336"/>
      <c r="W636" s="336"/>
      <c r="X636" s="336"/>
      <c r="Y636" s="336"/>
      <c r="Z636" s="336"/>
    </row>
    <row r="637">
      <c r="A637" s="342"/>
      <c r="B637" s="336"/>
      <c r="C637" s="343"/>
      <c r="D637" s="336"/>
      <c r="E637" s="336"/>
      <c r="F637" s="336"/>
      <c r="G637" s="336"/>
      <c r="H637" s="336"/>
      <c r="I637" s="336"/>
      <c r="J637" s="336"/>
      <c r="K637" s="336"/>
      <c r="L637" s="336"/>
      <c r="M637" s="336"/>
      <c r="N637" s="336"/>
      <c r="O637" s="336"/>
      <c r="P637" s="336"/>
      <c r="Q637" s="336"/>
      <c r="R637" s="336"/>
      <c r="S637" s="336"/>
      <c r="T637" s="336"/>
      <c r="U637" s="336"/>
      <c r="V637" s="336"/>
      <c r="W637" s="336"/>
      <c r="X637" s="336"/>
      <c r="Y637" s="336"/>
      <c r="Z637" s="336"/>
    </row>
    <row r="638">
      <c r="A638" s="342"/>
      <c r="B638" s="336"/>
      <c r="C638" s="343"/>
      <c r="D638" s="336"/>
      <c r="E638" s="336"/>
      <c r="F638" s="336"/>
      <c r="G638" s="336"/>
      <c r="H638" s="336"/>
      <c r="I638" s="336"/>
      <c r="J638" s="336"/>
      <c r="K638" s="336"/>
      <c r="L638" s="336"/>
      <c r="M638" s="336"/>
      <c r="N638" s="336"/>
      <c r="O638" s="336"/>
      <c r="P638" s="336"/>
      <c r="Q638" s="336"/>
      <c r="R638" s="336"/>
      <c r="S638" s="336"/>
      <c r="T638" s="336"/>
      <c r="U638" s="336"/>
      <c r="V638" s="336"/>
      <c r="W638" s="336"/>
      <c r="X638" s="336"/>
      <c r="Y638" s="336"/>
      <c r="Z638" s="336"/>
    </row>
    <row r="639">
      <c r="A639" s="342"/>
      <c r="B639" s="336"/>
      <c r="C639" s="343"/>
      <c r="D639" s="336"/>
      <c r="E639" s="336"/>
      <c r="F639" s="336"/>
      <c r="G639" s="336"/>
      <c r="H639" s="336"/>
      <c r="I639" s="336"/>
      <c r="J639" s="336"/>
      <c r="K639" s="336"/>
      <c r="L639" s="336"/>
      <c r="M639" s="336"/>
      <c r="N639" s="336"/>
      <c r="O639" s="336"/>
      <c r="P639" s="336"/>
      <c r="Q639" s="336"/>
      <c r="R639" s="336"/>
      <c r="S639" s="336"/>
      <c r="T639" s="336"/>
      <c r="U639" s="336"/>
      <c r="V639" s="336"/>
      <c r="W639" s="336"/>
      <c r="X639" s="336"/>
      <c r="Y639" s="336"/>
      <c r="Z639" s="336"/>
    </row>
    <row r="640">
      <c r="A640" s="342"/>
      <c r="B640" s="336"/>
      <c r="C640" s="343"/>
      <c r="D640" s="336"/>
      <c r="E640" s="336"/>
      <c r="F640" s="336"/>
      <c r="G640" s="336"/>
      <c r="H640" s="336"/>
      <c r="I640" s="336"/>
      <c r="J640" s="336"/>
      <c r="K640" s="336"/>
      <c r="L640" s="336"/>
      <c r="M640" s="336"/>
      <c r="N640" s="336"/>
      <c r="O640" s="336"/>
      <c r="P640" s="336"/>
      <c r="Q640" s="336"/>
      <c r="R640" s="336"/>
      <c r="S640" s="336"/>
      <c r="T640" s="336"/>
      <c r="U640" s="336"/>
      <c r="V640" s="336"/>
      <c r="W640" s="336"/>
      <c r="X640" s="336"/>
      <c r="Y640" s="336"/>
      <c r="Z640" s="336"/>
    </row>
    <row r="641">
      <c r="A641" s="342"/>
      <c r="B641" s="336"/>
      <c r="C641" s="343"/>
      <c r="D641" s="336"/>
      <c r="E641" s="336"/>
      <c r="F641" s="336"/>
      <c r="G641" s="336"/>
      <c r="H641" s="336"/>
      <c r="I641" s="336"/>
      <c r="J641" s="336"/>
      <c r="K641" s="336"/>
      <c r="L641" s="336"/>
      <c r="M641" s="336"/>
      <c r="N641" s="336"/>
      <c r="O641" s="336"/>
      <c r="P641" s="336"/>
      <c r="Q641" s="336"/>
      <c r="R641" s="336"/>
      <c r="S641" s="336"/>
      <c r="T641" s="336"/>
      <c r="U641" s="336"/>
      <c r="V641" s="336"/>
      <c r="W641" s="336"/>
      <c r="X641" s="336"/>
      <c r="Y641" s="336"/>
      <c r="Z641" s="336"/>
    </row>
    <row r="642">
      <c r="A642" s="342"/>
      <c r="B642" s="336"/>
      <c r="C642" s="343"/>
      <c r="D642" s="336"/>
      <c r="E642" s="336"/>
      <c r="F642" s="336"/>
      <c r="G642" s="336"/>
      <c r="H642" s="336"/>
      <c r="I642" s="336"/>
      <c r="J642" s="336"/>
      <c r="K642" s="336"/>
      <c r="L642" s="336"/>
      <c r="M642" s="336"/>
      <c r="N642" s="336"/>
      <c r="O642" s="336"/>
      <c r="P642" s="336"/>
      <c r="Q642" s="336"/>
      <c r="R642" s="336"/>
      <c r="S642" s="336"/>
      <c r="T642" s="336"/>
      <c r="U642" s="336"/>
      <c r="V642" s="336"/>
      <c r="W642" s="336"/>
      <c r="X642" s="336"/>
      <c r="Y642" s="336"/>
      <c r="Z642" s="336"/>
    </row>
    <row r="643">
      <c r="A643" s="342"/>
      <c r="B643" s="336"/>
      <c r="C643" s="343"/>
      <c r="D643" s="336"/>
      <c r="E643" s="336"/>
      <c r="F643" s="336"/>
      <c r="G643" s="336"/>
      <c r="H643" s="336"/>
      <c r="I643" s="336"/>
      <c r="J643" s="336"/>
      <c r="K643" s="336"/>
      <c r="L643" s="336"/>
      <c r="M643" s="336"/>
      <c r="N643" s="336"/>
      <c r="O643" s="336"/>
      <c r="P643" s="336"/>
      <c r="Q643" s="336"/>
      <c r="R643" s="336"/>
      <c r="S643" s="336"/>
      <c r="T643" s="336"/>
      <c r="U643" s="336"/>
      <c r="V643" s="336"/>
      <c r="W643" s="336"/>
      <c r="X643" s="336"/>
      <c r="Y643" s="336"/>
      <c r="Z643" s="336"/>
    </row>
    <row r="644">
      <c r="A644" s="342"/>
      <c r="B644" s="336"/>
      <c r="C644" s="343"/>
      <c r="D644" s="336"/>
      <c r="E644" s="336"/>
      <c r="F644" s="336"/>
      <c r="G644" s="336"/>
      <c r="H644" s="336"/>
      <c r="I644" s="336"/>
      <c r="J644" s="336"/>
      <c r="K644" s="336"/>
      <c r="L644" s="336"/>
      <c r="M644" s="336"/>
      <c r="N644" s="336"/>
      <c r="O644" s="336"/>
      <c r="P644" s="336"/>
      <c r="Q644" s="336"/>
      <c r="R644" s="336"/>
      <c r="S644" s="336"/>
      <c r="T644" s="336"/>
      <c r="U644" s="336"/>
      <c r="V644" s="336"/>
      <c r="W644" s="336"/>
      <c r="X644" s="336"/>
      <c r="Y644" s="336"/>
      <c r="Z644" s="336"/>
    </row>
    <row r="645">
      <c r="A645" s="342"/>
      <c r="B645" s="336"/>
      <c r="C645" s="343"/>
      <c r="D645" s="336"/>
      <c r="E645" s="336"/>
      <c r="F645" s="336"/>
      <c r="G645" s="336"/>
      <c r="H645" s="336"/>
      <c r="I645" s="336"/>
      <c r="J645" s="336"/>
      <c r="K645" s="336"/>
      <c r="L645" s="336"/>
      <c r="M645" s="336"/>
      <c r="N645" s="336"/>
      <c r="O645" s="336"/>
      <c r="P645" s="336"/>
      <c r="Q645" s="336"/>
      <c r="R645" s="336"/>
      <c r="S645" s="336"/>
      <c r="T645" s="336"/>
      <c r="U645" s="336"/>
      <c r="V645" s="336"/>
      <c r="W645" s="336"/>
      <c r="X645" s="336"/>
      <c r="Y645" s="336"/>
      <c r="Z645" s="336"/>
    </row>
    <row r="646">
      <c r="A646" s="342"/>
      <c r="B646" s="336"/>
      <c r="C646" s="343"/>
      <c r="D646" s="336"/>
      <c r="E646" s="336"/>
      <c r="F646" s="336"/>
      <c r="G646" s="336"/>
      <c r="H646" s="336"/>
      <c r="I646" s="336"/>
      <c r="J646" s="336"/>
      <c r="K646" s="336"/>
      <c r="L646" s="336"/>
      <c r="M646" s="336"/>
      <c r="N646" s="336"/>
      <c r="O646" s="336"/>
      <c r="P646" s="336"/>
      <c r="Q646" s="336"/>
      <c r="R646" s="336"/>
      <c r="S646" s="336"/>
      <c r="T646" s="336"/>
      <c r="U646" s="336"/>
      <c r="V646" s="336"/>
      <c r="W646" s="336"/>
      <c r="X646" s="336"/>
      <c r="Y646" s="336"/>
      <c r="Z646" s="336"/>
    </row>
    <row r="647">
      <c r="A647" s="342"/>
      <c r="B647" s="336"/>
      <c r="C647" s="343"/>
      <c r="D647" s="336"/>
      <c r="E647" s="336"/>
      <c r="F647" s="336"/>
      <c r="G647" s="336"/>
      <c r="H647" s="336"/>
      <c r="I647" s="336"/>
      <c r="J647" s="336"/>
      <c r="K647" s="336"/>
      <c r="L647" s="336"/>
      <c r="M647" s="336"/>
      <c r="N647" s="336"/>
      <c r="O647" s="336"/>
      <c r="P647" s="336"/>
      <c r="Q647" s="336"/>
      <c r="R647" s="336"/>
      <c r="S647" s="336"/>
      <c r="T647" s="336"/>
      <c r="U647" s="336"/>
      <c r="V647" s="336"/>
      <c r="W647" s="336"/>
      <c r="X647" s="336"/>
      <c r="Y647" s="336"/>
      <c r="Z647" s="336"/>
    </row>
    <row r="648">
      <c r="A648" s="342"/>
      <c r="B648" s="336"/>
      <c r="C648" s="343"/>
      <c r="D648" s="336"/>
      <c r="E648" s="336"/>
      <c r="F648" s="336"/>
      <c r="G648" s="336"/>
      <c r="H648" s="336"/>
      <c r="I648" s="336"/>
      <c r="J648" s="336"/>
      <c r="K648" s="336"/>
      <c r="L648" s="336"/>
      <c r="M648" s="336"/>
      <c r="N648" s="336"/>
      <c r="O648" s="336"/>
      <c r="P648" s="336"/>
      <c r="Q648" s="336"/>
      <c r="R648" s="336"/>
      <c r="S648" s="336"/>
      <c r="T648" s="336"/>
      <c r="U648" s="336"/>
      <c r="V648" s="336"/>
      <c r="W648" s="336"/>
      <c r="X648" s="336"/>
      <c r="Y648" s="336"/>
      <c r="Z648" s="336"/>
    </row>
    <row r="649">
      <c r="A649" s="342"/>
      <c r="B649" s="336"/>
      <c r="C649" s="343"/>
      <c r="D649" s="336"/>
      <c r="E649" s="336"/>
      <c r="F649" s="336"/>
      <c r="G649" s="336"/>
      <c r="H649" s="336"/>
      <c r="I649" s="336"/>
      <c r="J649" s="336"/>
      <c r="K649" s="336"/>
      <c r="L649" s="336"/>
      <c r="M649" s="336"/>
      <c r="N649" s="336"/>
      <c r="O649" s="336"/>
      <c r="P649" s="336"/>
      <c r="Q649" s="336"/>
      <c r="R649" s="336"/>
      <c r="S649" s="336"/>
      <c r="T649" s="336"/>
      <c r="U649" s="336"/>
      <c r="V649" s="336"/>
      <c r="W649" s="336"/>
      <c r="X649" s="336"/>
      <c r="Y649" s="336"/>
      <c r="Z649" s="336"/>
    </row>
    <row r="650">
      <c r="A650" s="342"/>
      <c r="B650" s="336"/>
      <c r="C650" s="343"/>
      <c r="D650" s="336"/>
      <c r="E650" s="336"/>
      <c r="F650" s="336"/>
      <c r="G650" s="336"/>
      <c r="H650" s="336"/>
      <c r="I650" s="336"/>
      <c r="J650" s="336"/>
      <c r="K650" s="336"/>
      <c r="L650" s="336"/>
      <c r="M650" s="336"/>
      <c r="N650" s="336"/>
      <c r="O650" s="336"/>
      <c r="P650" s="336"/>
      <c r="Q650" s="336"/>
      <c r="R650" s="336"/>
      <c r="S650" s="336"/>
      <c r="T650" s="336"/>
      <c r="U650" s="336"/>
      <c r="V650" s="336"/>
      <c r="W650" s="336"/>
      <c r="X650" s="336"/>
      <c r="Y650" s="336"/>
      <c r="Z650" s="336"/>
    </row>
    <row r="651">
      <c r="A651" s="342"/>
      <c r="B651" s="336"/>
      <c r="C651" s="343"/>
      <c r="D651" s="336"/>
      <c r="E651" s="336"/>
      <c r="F651" s="336"/>
      <c r="G651" s="336"/>
      <c r="H651" s="336"/>
      <c r="I651" s="336"/>
      <c r="J651" s="336"/>
      <c r="K651" s="336"/>
      <c r="L651" s="336"/>
      <c r="M651" s="336"/>
      <c r="N651" s="336"/>
      <c r="O651" s="336"/>
      <c r="P651" s="336"/>
      <c r="Q651" s="336"/>
      <c r="R651" s="336"/>
      <c r="S651" s="336"/>
      <c r="T651" s="336"/>
      <c r="U651" s="336"/>
      <c r="V651" s="336"/>
      <c r="W651" s="336"/>
      <c r="X651" s="336"/>
      <c r="Y651" s="336"/>
      <c r="Z651" s="336"/>
    </row>
    <row r="652">
      <c r="A652" s="342"/>
      <c r="B652" s="336"/>
      <c r="C652" s="343"/>
      <c r="D652" s="336"/>
      <c r="E652" s="336"/>
      <c r="F652" s="336"/>
      <c r="G652" s="336"/>
      <c r="H652" s="336"/>
      <c r="I652" s="336"/>
      <c r="J652" s="336"/>
      <c r="K652" s="336"/>
      <c r="L652" s="336"/>
      <c r="M652" s="336"/>
      <c r="N652" s="336"/>
      <c r="O652" s="336"/>
      <c r="P652" s="336"/>
      <c r="Q652" s="336"/>
      <c r="R652" s="336"/>
      <c r="S652" s="336"/>
      <c r="T652" s="336"/>
      <c r="U652" s="336"/>
      <c r="V652" s="336"/>
      <c r="W652" s="336"/>
      <c r="X652" s="336"/>
      <c r="Y652" s="336"/>
      <c r="Z652" s="336"/>
    </row>
    <row r="653">
      <c r="A653" s="342"/>
      <c r="B653" s="336"/>
      <c r="C653" s="343"/>
      <c r="D653" s="336"/>
      <c r="E653" s="336"/>
      <c r="F653" s="336"/>
      <c r="G653" s="336"/>
      <c r="H653" s="336"/>
      <c r="I653" s="336"/>
      <c r="J653" s="336"/>
      <c r="K653" s="336"/>
      <c r="L653" s="336"/>
      <c r="M653" s="336"/>
      <c r="N653" s="336"/>
      <c r="O653" s="336"/>
      <c r="P653" s="336"/>
      <c r="Q653" s="336"/>
      <c r="R653" s="336"/>
      <c r="S653" s="336"/>
      <c r="T653" s="336"/>
      <c r="U653" s="336"/>
      <c r="V653" s="336"/>
      <c r="W653" s="336"/>
      <c r="X653" s="336"/>
      <c r="Y653" s="336"/>
      <c r="Z653" s="336"/>
    </row>
    <row r="654">
      <c r="A654" s="342"/>
      <c r="B654" s="336"/>
      <c r="C654" s="343"/>
      <c r="D654" s="336"/>
      <c r="E654" s="336"/>
      <c r="F654" s="336"/>
      <c r="G654" s="336"/>
      <c r="H654" s="336"/>
      <c r="I654" s="336"/>
      <c r="J654" s="336"/>
      <c r="K654" s="336"/>
      <c r="L654" s="336"/>
      <c r="M654" s="336"/>
      <c r="N654" s="336"/>
      <c r="O654" s="336"/>
      <c r="P654" s="336"/>
      <c r="Q654" s="336"/>
      <c r="R654" s="336"/>
      <c r="S654" s="336"/>
      <c r="T654" s="336"/>
      <c r="U654" s="336"/>
      <c r="V654" s="336"/>
      <c r="W654" s="336"/>
      <c r="X654" s="336"/>
      <c r="Y654" s="336"/>
      <c r="Z654" s="336"/>
    </row>
    <row r="655">
      <c r="A655" s="342"/>
      <c r="B655" s="336"/>
      <c r="C655" s="343"/>
      <c r="D655" s="336"/>
      <c r="E655" s="336"/>
      <c r="F655" s="336"/>
      <c r="G655" s="336"/>
      <c r="H655" s="336"/>
      <c r="I655" s="336"/>
      <c r="J655" s="336"/>
      <c r="K655" s="336"/>
      <c r="L655" s="336"/>
      <c r="M655" s="336"/>
      <c r="N655" s="336"/>
      <c r="O655" s="336"/>
      <c r="P655" s="336"/>
      <c r="Q655" s="336"/>
      <c r="R655" s="336"/>
      <c r="S655" s="336"/>
      <c r="T655" s="336"/>
      <c r="U655" s="336"/>
      <c r="V655" s="336"/>
      <c r="W655" s="336"/>
      <c r="X655" s="336"/>
      <c r="Y655" s="336"/>
      <c r="Z655" s="336"/>
    </row>
    <row r="656">
      <c r="A656" s="342"/>
      <c r="B656" s="336"/>
      <c r="C656" s="343"/>
      <c r="D656" s="336"/>
      <c r="E656" s="336"/>
      <c r="F656" s="336"/>
      <c r="G656" s="336"/>
      <c r="H656" s="336"/>
      <c r="I656" s="336"/>
      <c r="J656" s="336"/>
      <c r="K656" s="336"/>
      <c r="L656" s="336"/>
      <c r="M656" s="336"/>
      <c r="N656" s="336"/>
      <c r="O656" s="336"/>
      <c r="P656" s="336"/>
      <c r="Q656" s="336"/>
      <c r="R656" s="336"/>
      <c r="S656" s="336"/>
      <c r="T656" s="336"/>
      <c r="U656" s="336"/>
      <c r="V656" s="336"/>
      <c r="W656" s="336"/>
      <c r="X656" s="336"/>
      <c r="Y656" s="336"/>
      <c r="Z656" s="336"/>
    </row>
    <row r="657">
      <c r="A657" s="342"/>
      <c r="B657" s="336"/>
      <c r="C657" s="343"/>
      <c r="D657" s="336"/>
      <c r="E657" s="336"/>
      <c r="F657" s="336"/>
      <c r="G657" s="336"/>
      <c r="H657" s="336"/>
      <c r="I657" s="336"/>
      <c r="J657" s="336"/>
      <c r="K657" s="336"/>
      <c r="L657" s="336"/>
      <c r="M657" s="336"/>
      <c r="N657" s="336"/>
      <c r="O657" s="336"/>
      <c r="P657" s="336"/>
      <c r="Q657" s="336"/>
      <c r="R657" s="336"/>
      <c r="S657" s="336"/>
      <c r="T657" s="336"/>
      <c r="U657" s="336"/>
      <c r="V657" s="336"/>
      <c r="W657" s="336"/>
      <c r="X657" s="336"/>
      <c r="Y657" s="336"/>
      <c r="Z657" s="336"/>
    </row>
    <row r="658">
      <c r="A658" s="342"/>
      <c r="B658" s="336"/>
      <c r="C658" s="343"/>
      <c r="D658" s="336"/>
      <c r="E658" s="336"/>
      <c r="F658" s="336"/>
      <c r="G658" s="336"/>
      <c r="H658" s="336"/>
      <c r="I658" s="336"/>
      <c r="J658" s="336"/>
      <c r="K658" s="336"/>
      <c r="L658" s="336"/>
      <c r="M658" s="336"/>
      <c r="N658" s="336"/>
      <c r="O658" s="336"/>
      <c r="P658" s="336"/>
      <c r="Q658" s="336"/>
      <c r="R658" s="336"/>
      <c r="S658" s="336"/>
      <c r="T658" s="336"/>
      <c r="U658" s="336"/>
      <c r="V658" s="336"/>
      <c r="W658" s="336"/>
      <c r="X658" s="336"/>
      <c r="Y658" s="336"/>
      <c r="Z658" s="336"/>
    </row>
    <row r="659">
      <c r="A659" s="342"/>
      <c r="B659" s="336"/>
      <c r="C659" s="343"/>
      <c r="D659" s="336"/>
      <c r="E659" s="336"/>
      <c r="F659" s="336"/>
      <c r="G659" s="336"/>
      <c r="H659" s="336"/>
      <c r="I659" s="336"/>
      <c r="J659" s="336"/>
      <c r="K659" s="336"/>
      <c r="L659" s="336"/>
      <c r="M659" s="336"/>
      <c r="N659" s="336"/>
      <c r="O659" s="336"/>
      <c r="P659" s="336"/>
      <c r="Q659" s="336"/>
      <c r="R659" s="336"/>
      <c r="S659" s="336"/>
      <c r="T659" s="336"/>
      <c r="U659" s="336"/>
      <c r="V659" s="336"/>
      <c r="W659" s="336"/>
      <c r="X659" s="336"/>
      <c r="Y659" s="336"/>
      <c r="Z659" s="336"/>
    </row>
    <row r="660">
      <c r="A660" s="342"/>
      <c r="B660" s="336"/>
      <c r="C660" s="343"/>
      <c r="D660" s="336"/>
      <c r="E660" s="336"/>
      <c r="F660" s="336"/>
      <c r="G660" s="336"/>
      <c r="H660" s="336"/>
      <c r="I660" s="336"/>
      <c r="J660" s="336"/>
      <c r="K660" s="336"/>
      <c r="L660" s="336"/>
      <c r="M660" s="336"/>
      <c r="N660" s="336"/>
      <c r="O660" s="336"/>
      <c r="P660" s="336"/>
      <c r="Q660" s="336"/>
      <c r="R660" s="336"/>
      <c r="S660" s="336"/>
      <c r="T660" s="336"/>
      <c r="U660" s="336"/>
      <c r="V660" s="336"/>
      <c r="W660" s="336"/>
      <c r="X660" s="336"/>
      <c r="Y660" s="336"/>
      <c r="Z660" s="336"/>
    </row>
    <row r="661">
      <c r="A661" s="342"/>
      <c r="B661" s="336"/>
      <c r="C661" s="343"/>
      <c r="D661" s="336"/>
      <c r="E661" s="336"/>
      <c r="F661" s="336"/>
      <c r="G661" s="336"/>
      <c r="H661" s="336"/>
      <c r="I661" s="336"/>
      <c r="J661" s="336"/>
      <c r="K661" s="336"/>
      <c r="L661" s="336"/>
      <c r="M661" s="336"/>
      <c r="N661" s="336"/>
      <c r="O661" s="336"/>
      <c r="P661" s="336"/>
      <c r="Q661" s="336"/>
      <c r="R661" s="336"/>
      <c r="S661" s="336"/>
      <c r="T661" s="336"/>
      <c r="U661" s="336"/>
      <c r="V661" s="336"/>
      <c r="W661" s="336"/>
      <c r="X661" s="336"/>
      <c r="Y661" s="336"/>
      <c r="Z661" s="336"/>
    </row>
    <row r="662">
      <c r="A662" s="342"/>
      <c r="B662" s="336"/>
      <c r="C662" s="343"/>
      <c r="D662" s="336"/>
      <c r="E662" s="336"/>
      <c r="F662" s="336"/>
      <c r="G662" s="336"/>
      <c r="H662" s="336"/>
      <c r="I662" s="336"/>
      <c r="J662" s="336"/>
      <c r="K662" s="336"/>
      <c r="L662" s="336"/>
      <c r="M662" s="336"/>
      <c r="N662" s="336"/>
      <c r="O662" s="336"/>
      <c r="P662" s="336"/>
      <c r="Q662" s="336"/>
      <c r="R662" s="336"/>
      <c r="S662" s="336"/>
      <c r="T662" s="336"/>
      <c r="U662" s="336"/>
      <c r="V662" s="336"/>
      <c r="W662" s="336"/>
      <c r="X662" s="336"/>
      <c r="Y662" s="336"/>
      <c r="Z662" s="336"/>
    </row>
    <row r="663">
      <c r="A663" s="342"/>
      <c r="B663" s="336"/>
      <c r="C663" s="343"/>
      <c r="D663" s="336"/>
      <c r="E663" s="336"/>
      <c r="F663" s="336"/>
      <c r="G663" s="336"/>
      <c r="H663" s="336"/>
      <c r="I663" s="336"/>
      <c r="J663" s="336"/>
      <c r="K663" s="336"/>
      <c r="L663" s="336"/>
      <c r="M663" s="336"/>
      <c r="N663" s="336"/>
      <c r="O663" s="336"/>
      <c r="P663" s="336"/>
      <c r="Q663" s="336"/>
      <c r="R663" s="336"/>
      <c r="S663" s="336"/>
      <c r="T663" s="336"/>
      <c r="U663" s="336"/>
      <c r="V663" s="336"/>
      <c r="W663" s="336"/>
      <c r="X663" s="336"/>
      <c r="Y663" s="336"/>
      <c r="Z663" s="336"/>
    </row>
    <row r="664">
      <c r="A664" s="342"/>
      <c r="B664" s="336"/>
      <c r="C664" s="343"/>
      <c r="D664" s="336"/>
      <c r="E664" s="336"/>
      <c r="F664" s="336"/>
      <c r="G664" s="336"/>
      <c r="H664" s="336"/>
      <c r="I664" s="336"/>
      <c r="J664" s="336"/>
      <c r="K664" s="336"/>
      <c r="L664" s="336"/>
      <c r="M664" s="336"/>
      <c r="N664" s="336"/>
      <c r="O664" s="336"/>
      <c r="P664" s="336"/>
      <c r="Q664" s="336"/>
      <c r="R664" s="336"/>
      <c r="S664" s="336"/>
      <c r="T664" s="336"/>
      <c r="U664" s="336"/>
      <c r="V664" s="336"/>
      <c r="W664" s="336"/>
      <c r="X664" s="336"/>
      <c r="Y664" s="336"/>
      <c r="Z664" s="336"/>
    </row>
    <row r="665">
      <c r="A665" s="342"/>
      <c r="B665" s="336"/>
      <c r="C665" s="343"/>
      <c r="D665" s="336"/>
      <c r="E665" s="336"/>
      <c r="F665" s="336"/>
      <c r="G665" s="336"/>
      <c r="H665" s="336"/>
      <c r="I665" s="336"/>
      <c r="J665" s="336"/>
      <c r="K665" s="336"/>
      <c r="L665" s="336"/>
      <c r="M665" s="336"/>
      <c r="N665" s="336"/>
      <c r="O665" s="336"/>
      <c r="P665" s="336"/>
      <c r="Q665" s="336"/>
      <c r="R665" s="336"/>
      <c r="S665" s="336"/>
      <c r="T665" s="336"/>
      <c r="U665" s="336"/>
      <c r="V665" s="336"/>
      <c r="W665" s="336"/>
      <c r="X665" s="336"/>
      <c r="Y665" s="336"/>
      <c r="Z665" s="336"/>
    </row>
    <row r="666">
      <c r="A666" s="342"/>
      <c r="B666" s="336"/>
      <c r="C666" s="343"/>
      <c r="D666" s="336"/>
      <c r="E666" s="336"/>
      <c r="F666" s="336"/>
      <c r="G666" s="336"/>
      <c r="H666" s="336"/>
      <c r="I666" s="336"/>
      <c r="J666" s="336"/>
      <c r="K666" s="336"/>
      <c r="L666" s="336"/>
      <c r="M666" s="336"/>
      <c r="N666" s="336"/>
      <c r="O666" s="336"/>
      <c r="P666" s="336"/>
      <c r="Q666" s="336"/>
      <c r="R666" s="336"/>
      <c r="S666" s="336"/>
      <c r="T666" s="336"/>
      <c r="U666" s="336"/>
      <c r="V666" s="336"/>
      <c r="W666" s="336"/>
      <c r="X666" s="336"/>
      <c r="Y666" s="336"/>
      <c r="Z666" s="336"/>
    </row>
    <row r="667">
      <c r="A667" s="342"/>
      <c r="B667" s="336"/>
      <c r="C667" s="343"/>
      <c r="D667" s="336"/>
      <c r="E667" s="336"/>
      <c r="F667" s="336"/>
      <c r="G667" s="336"/>
      <c r="H667" s="336"/>
      <c r="I667" s="336"/>
      <c r="J667" s="336"/>
      <c r="K667" s="336"/>
      <c r="L667" s="336"/>
      <c r="M667" s="336"/>
      <c r="N667" s="336"/>
      <c r="O667" s="336"/>
      <c r="P667" s="336"/>
      <c r="Q667" s="336"/>
      <c r="R667" s="336"/>
      <c r="S667" s="336"/>
      <c r="T667" s="336"/>
      <c r="U667" s="336"/>
      <c r="V667" s="336"/>
      <c r="W667" s="336"/>
      <c r="X667" s="336"/>
      <c r="Y667" s="336"/>
      <c r="Z667" s="336"/>
    </row>
    <row r="668">
      <c r="A668" s="342"/>
      <c r="B668" s="336"/>
      <c r="C668" s="343"/>
      <c r="D668" s="336"/>
      <c r="E668" s="336"/>
      <c r="F668" s="336"/>
      <c r="G668" s="336"/>
      <c r="H668" s="336"/>
      <c r="I668" s="336"/>
      <c r="J668" s="336"/>
      <c r="K668" s="336"/>
      <c r="L668" s="336"/>
      <c r="M668" s="336"/>
      <c r="N668" s="336"/>
      <c r="O668" s="336"/>
      <c r="P668" s="336"/>
      <c r="Q668" s="336"/>
      <c r="R668" s="336"/>
      <c r="S668" s="336"/>
      <c r="T668" s="336"/>
      <c r="U668" s="336"/>
      <c r="V668" s="336"/>
      <c r="W668" s="336"/>
      <c r="X668" s="336"/>
      <c r="Y668" s="336"/>
      <c r="Z668" s="336"/>
    </row>
    <row r="669">
      <c r="A669" s="342"/>
      <c r="B669" s="336"/>
      <c r="C669" s="343"/>
      <c r="D669" s="336"/>
      <c r="E669" s="336"/>
      <c r="F669" s="336"/>
      <c r="G669" s="336"/>
      <c r="H669" s="336"/>
      <c r="I669" s="336"/>
      <c r="J669" s="336"/>
      <c r="K669" s="336"/>
      <c r="L669" s="336"/>
      <c r="M669" s="336"/>
      <c r="N669" s="336"/>
      <c r="O669" s="336"/>
      <c r="P669" s="336"/>
      <c r="Q669" s="336"/>
      <c r="R669" s="336"/>
      <c r="S669" s="336"/>
      <c r="T669" s="336"/>
      <c r="U669" s="336"/>
      <c r="V669" s="336"/>
      <c r="W669" s="336"/>
      <c r="X669" s="336"/>
      <c r="Y669" s="336"/>
      <c r="Z669" s="336"/>
    </row>
    <row r="670">
      <c r="A670" s="342"/>
      <c r="B670" s="336"/>
      <c r="C670" s="343"/>
      <c r="D670" s="336"/>
      <c r="E670" s="336"/>
      <c r="F670" s="336"/>
      <c r="G670" s="336"/>
      <c r="H670" s="336"/>
      <c r="I670" s="336"/>
      <c r="J670" s="336"/>
      <c r="K670" s="336"/>
      <c r="L670" s="336"/>
      <c r="M670" s="336"/>
      <c r="N670" s="336"/>
      <c r="O670" s="336"/>
      <c r="P670" s="336"/>
      <c r="Q670" s="336"/>
      <c r="R670" s="336"/>
      <c r="S670" s="336"/>
      <c r="T670" s="336"/>
      <c r="U670" s="336"/>
      <c r="V670" s="336"/>
      <c r="W670" s="336"/>
      <c r="X670" s="336"/>
      <c r="Y670" s="336"/>
      <c r="Z670" s="336"/>
    </row>
    <row r="671">
      <c r="A671" s="342"/>
      <c r="B671" s="336"/>
      <c r="C671" s="343"/>
      <c r="D671" s="336"/>
      <c r="E671" s="336"/>
      <c r="F671" s="336"/>
      <c r="G671" s="336"/>
      <c r="H671" s="336"/>
      <c r="I671" s="336"/>
      <c r="J671" s="336"/>
      <c r="K671" s="336"/>
      <c r="L671" s="336"/>
      <c r="M671" s="336"/>
      <c r="N671" s="336"/>
      <c r="O671" s="336"/>
      <c r="P671" s="336"/>
      <c r="Q671" s="336"/>
      <c r="R671" s="336"/>
      <c r="S671" s="336"/>
      <c r="T671" s="336"/>
      <c r="U671" s="336"/>
      <c r="V671" s="336"/>
      <c r="W671" s="336"/>
      <c r="X671" s="336"/>
      <c r="Y671" s="336"/>
      <c r="Z671" s="336"/>
    </row>
    <row r="672">
      <c r="A672" s="342"/>
      <c r="B672" s="336"/>
      <c r="C672" s="343"/>
      <c r="D672" s="336"/>
      <c r="E672" s="336"/>
      <c r="F672" s="336"/>
      <c r="G672" s="336"/>
      <c r="H672" s="336"/>
      <c r="I672" s="336"/>
      <c r="J672" s="336"/>
      <c r="K672" s="336"/>
      <c r="L672" s="336"/>
      <c r="M672" s="336"/>
      <c r="N672" s="336"/>
      <c r="O672" s="336"/>
      <c r="P672" s="336"/>
      <c r="Q672" s="336"/>
      <c r="R672" s="336"/>
      <c r="S672" s="336"/>
      <c r="T672" s="336"/>
      <c r="U672" s="336"/>
      <c r="V672" s="336"/>
      <c r="W672" s="336"/>
      <c r="X672" s="336"/>
      <c r="Y672" s="336"/>
      <c r="Z672" s="336"/>
    </row>
    <row r="673">
      <c r="A673" s="342"/>
      <c r="B673" s="336"/>
      <c r="C673" s="343"/>
      <c r="D673" s="336"/>
      <c r="E673" s="336"/>
      <c r="F673" s="336"/>
      <c r="G673" s="336"/>
      <c r="H673" s="336"/>
      <c r="I673" s="336"/>
      <c r="J673" s="336"/>
      <c r="K673" s="336"/>
      <c r="L673" s="336"/>
      <c r="M673" s="336"/>
      <c r="N673" s="336"/>
      <c r="O673" s="336"/>
      <c r="P673" s="336"/>
      <c r="Q673" s="336"/>
      <c r="R673" s="336"/>
      <c r="S673" s="336"/>
      <c r="T673" s="336"/>
      <c r="U673" s="336"/>
      <c r="V673" s="336"/>
      <c r="W673" s="336"/>
      <c r="X673" s="336"/>
      <c r="Y673" s="336"/>
      <c r="Z673" s="336"/>
    </row>
    <row r="674">
      <c r="A674" s="342"/>
      <c r="B674" s="336"/>
      <c r="C674" s="343"/>
      <c r="D674" s="336"/>
      <c r="E674" s="336"/>
      <c r="F674" s="336"/>
      <c r="G674" s="336"/>
      <c r="H674" s="336"/>
      <c r="I674" s="336"/>
      <c r="J674" s="336"/>
      <c r="K674" s="336"/>
      <c r="L674" s="336"/>
      <c r="M674" s="336"/>
      <c r="N674" s="336"/>
      <c r="O674" s="336"/>
      <c r="P674" s="336"/>
      <c r="Q674" s="336"/>
      <c r="R674" s="336"/>
      <c r="S674" s="336"/>
      <c r="T674" s="336"/>
      <c r="U674" s="336"/>
      <c r="V674" s="336"/>
      <c r="W674" s="336"/>
      <c r="X674" s="336"/>
      <c r="Y674" s="336"/>
      <c r="Z674" s="336"/>
    </row>
    <row r="675">
      <c r="A675" s="342"/>
      <c r="B675" s="336"/>
      <c r="C675" s="343"/>
      <c r="D675" s="336"/>
      <c r="E675" s="336"/>
      <c r="F675" s="336"/>
      <c r="G675" s="336"/>
      <c r="H675" s="336"/>
      <c r="I675" s="336"/>
      <c r="J675" s="336"/>
      <c r="K675" s="336"/>
      <c r="L675" s="336"/>
      <c r="M675" s="336"/>
      <c r="N675" s="336"/>
      <c r="O675" s="336"/>
      <c r="P675" s="336"/>
      <c r="Q675" s="336"/>
      <c r="R675" s="336"/>
      <c r="S675" s="336"/>
      <c r="T675" s="336"/>
      <c r="U675" s="336"/>
      <c r="V675" s="336"/>
      <c r="W675" s="336"/>
      <c r="X675" s="336"/>
      <c r="Y675" s="336"/>
      <c r="Z675" s="336"/>
    </row>
    <row r="676">
      <c r="A676" s="342"/>
      <c r="B676" s="336"/>
      <c r="C676" s="343"/>
      <c r="D676" s="336"/>
      <c r="E676" s="336"/>
      <c r="F676" s="336"/>
      <c r="G676" s="336"/>
      <c r="H676" s="336"/>
      <c r="I676" s="336"/>
      <c r="J676" s="336"/>
      <c r="K676" s="336"/>
      <c r="L676" s="336"/>
      <c r="M676" s="336"/>
      <c r="N676" s="336"/>
      <c r="O676" s="336"/>
      <c r="P676" s="336"/>
      <c r="Q676" s="336"/>
      <c r="R676" s="336"/>
      <c r="S676" s="336"/>
      <c r="T676" s="336"/>
      <c r="U676" s="336"/>
      <c r="V676" s="336"/>
      <c r="W676" s="336"/>
      <c r="X676" s="336"/>
      <c r="Y676" s="336"/>
      <c r="Z676" s="336"/>
    </row>
    <row r="677">
      <c r="A677" s="342"/>
      <c r="B677" s="336"/>
      <c r="C677" s="343"/>
      <c r="D677" s="336"/>
      <c r="E677" s="336"/>
      <c r="F677" s="336"/>
      <c r="G677" s="336"/>
      <c r="H677" s="336"/>
      <c r="I677" s="336"/>
      <c r="J677" s="336"/>
      <c r="K677" s="336"/>
      <c r="L677" s="336"/>
      <c r="M677" s="336"/>
      <c r="N677" s="336"/>
      <c r="O677" s="336"/>
      <c r="P677" s="336"/>
      <c r="Q677" s="336"/>
      <c r="R677" s="336"/>
      <c r="S677" s="336"/>
      <c r="T677" s="336"/>
      <c r="U677" s="336"/>
      <c r="V677" s="336"/>
      <c r="W677" s="336"/>
      <c r="X677" s="336"/>
      <c r="Y677" s="336"/>
      <c r="Z677" s="336"/>
    </row>
    <row r="678">
      <c r="A678" s="342"/>
      <c r="B678" s="336"/>
      <c r="C678" s="343"/>
      <c r="D678" s="336"/>
      <c r="E678" s="336"/>
      <c r="F678" s="336"/>
      <c r="G678" s="336"/>
      <c r="H678" s="336"/>
      <c r="I678" s="336"/>
      <c r="J678" s="336"/>
      <c r="K678" s="336"/>
      <c r="L678" s="336"/>
      <c r="M678" s="336"/>
      <c r="N678" s="336"/>
      <c r="O678" s="336"/>
      <c r="P678" s="336"/>
      <c r="Q678" s="336"/>
      <c r="R678" s="336"/>
      <c r="S678" s="336"/>
      <c r="T678" s="336"/>
      <c r="U678" s="336"/>
      <c r="V678" s="336"/>
      <c r="W678" s="336"/>
      <c r="X678" s="336"/>
      <c r="Y678" s="336"/>
      <c r="Z678" s="336"/>
    </row>
    <row r="679">
      <c r="A679" s="342"/>
      <c r="B679" s="336"/>
      <c r="C679" s="343"/>
      <c r="D679" s="336"/>
      <c r="E679" s="336"/>
      <c r="F679" s="336"/>
      <c r="G679" s="336"/>
      <c r="H679" s="336"/>
      <c r="I679" s="336"/>
      <c r="J679" s="336"/>
      <c r="K679" s="336"/>
      <c r="L679" s="336"/>
      <c r="M679" s="336"/>
      <c r="N679" s="336"/>
      <c r="O679" s="336"/>
      <c r="P679" s="336"/>
      <c r="Q679" s="336"/>
      <c r="R679" s="336"/>
      <c r="S679" s="336"/>
      <c r="T679" s="336"/>
      <c r="U679" s="336"/>
      <c r="V679" s="336"/>
      <c r="W679" s="336"/>
      <c r="X679" s="336"/>
      <c r="Y679" s="336"/>
      <c r="Z679" s="336"/>
    </row>
    <row r="680">
      <c r="A680" s="342"/>
      <c r="B680" s="336"/>
      <c r="C680" s="343"/>
      <c r="D680" s="336"/>
      <c r="E680" s="336"/>
      <c r="F680" s="336"/>
      <c r="G680" s="336"/>
      <c r="H680" s="336"/>
      <c r="I680" s="336"/>
      <c r="J680" s="336"/>
      <c r="K680" s="336"/>
      <c r="L680" s="336"/>
      <c r="M680" s="336"/>
      <c r="N680" s="336"/>
      <c r="O680" s="336"/>
      <c r="P680" s="336"/>
      <c r="Q680" s="336"/>
      <c r="R680" s="336"/>
      <c r="S680" s="336"/>
      <c r="T680" s="336"/>
      <c r="U680" s="336"/>
      <c r="V680" s="336"/>
      <c r="W680" s="336"/>
      <c r="X680" s="336"/>
      <c r="Y680" s="336"/>
      <c r="Z680" s="336"/>
    </row>
    <row r="681">
      <c r="A681" s="342"/>
      <c r="B681" s="336"/>
      <c r="C681" s="343"/>
      <c r="D681" s="336"/>
      <c r="E681" s="336"/>
      <c r="F681" s="336"/>
      <c r="G681" s="336"/>
      <c r="H681" s="336"/>
      <c r="I681" s="336"/>
      <c r="J681" s="336"/>
      <c r="K681" s="336"/>
      <c r="L681" s="336"/>
      <c r="M681" s="336"/>
      <c r="N681" s="336"/>
      <c r="O681" s="336"/>
      <c r="P681" s="336"/>
      <c r="Q681" s="336"/>
      <c r="R681" s="336"/>
      <c r="S681" s="336"/>
      <c r="T681" s="336"/>
      <c r="U681" s="336"/>
      <c r="V681" s="336"/>
      <c r="W681" s="336"/>
      <c r="X681" s="336"/>
      <c r="Y681" s="336"/>
      <c r="Z681" s="336"/>
    </row>
    <row r="682">
      <c r="A682" s="342"/>
      <c r="B682" s="336"/>
      <c r="C682" s="343"/>
      <c r="D682" s="336"/>
      <c r="E682" s="336"/>
      <c r="F682" s="336"/>
      <c r="G682" s="336"/>
      <c r="H682" s="336"/>
      <c r="I682" s="336"/>
      <c r="J682" s="336"/>
      <c r="K682" s="336"/>
      <c r="L682" s="336"/>
      <c r="M682" s="336"/>
      <c r="N682" s="336"/>
      <c r="O682" s="336"/>
      <c r="P682" s="336"/>
      <c r="Q682" s="336"/>
      <c r="R682" s="336"/>
      <c r="S682" s="336"/>
      <c r="T682" s="336"/>
      <c r="U682" s="336"/>
      <c r="V682" s="336"/>
      <c r="W682" s="336"/>
      <c r="X682" s="336"/>
      <c r="Y682" s="336"/>
      <c r="Z682" s="336"/>
    </row>
    <row r="683">
      <c r="A683" s="342"/>
      <c r="B683" s="336"/>
      <c r="C683" s="343"/>
      <c r="D683" s="336"/>
      <c r="E683" s="336"/>
      <c r="F683" s="336"/>
      <c r="G683" s="336"/>
      <c r="H683" s="336"/>
      <c r="I683" s="336"/>
      <c r="J683" s="336"/>
      <c r="K683" s="336"/>
      <c r="L683" s="336"/>
      <c r="M683" s="336"/>
      <c r="N683" s="336"/>
      <c r="O683" s="336"/>
      <c r="P683" s="336"/>
      <c r="Q683" s="336"/>
      <c r="R683" s="336"/>
      <c r="S683" s="336"/>
      <c r="T683" s="336"/>
      <c r="U683" s="336"/>
      <c r="V683" s="336"/>
      <c r="W683" s="336"/>
      <c r="X683" s="336"/>
      <c r="Y683" s="336"/>
      <c r="Z683" s="336"/>
    </row>
    <row r="684">
      <c r="A684" s="342"/>
      <c r="B684" s="336"/>
      <c r="C684" s="343"/>
      <c r="D684" s="336"/>
      <c r="E684" s="336"/>
      <c r="F684" s="336"/>
      <c r="G684" s="336"/>
      <c r="H684" s="336"/>
      <c r="I684" s="336"/>
      <c r="J684" s="336"/>
      <c r="K684" s="336"/>
      <c r="L684" s="336"/>
      <c r="M684" s="336"/>
      <c r="N684" s="336"/>
      <c r="O684" s="336"/>
      <c r="P684" s="336"/>
      <c r="Q684" s="336"/>
      <c r="R684" s="336"/>
      <c r="S684" s="336"/>
      <c r="T684" s="336"/>
      <c r="U684" s="336"/>
      <c r="V684" s="336"/>
      <c r="W684" s="336"/>
      <c r="X684" s="336"/>
      <c r="Y684" s="336"/>
      <c r="Z684" s="336"/>
    </row>
    <row r="685">
      <c r="A685" s="342"/>
      <c r="B685" s="336"/>
      <c r="C685" s="343"/>
      <c r="D685" s="336"/>
      <c r="E685" s="336"/>
      <c r="F685" s="336"/>
      <c r="G685" s="336"/>
      <c r="H685" s="336"/>
      <c r="I685" s="336"/>
      <c r="J685" s="336"/>
      <c r="K685" s="336"/>
      <c r="L685" s="336"/>
      <c r="M685" s="336"/>
      <c r="N685" s="336"/>
      <c r="O685" s="336"/>
      <c r="P685" s="336"/>
      <c r="Q685" s="336"/>
      <c r="R685" s="336"/>
      <c r="S685" s="336"/>
      <c r="T685" s="336"/>
      <c r="U685" s="336"/>
      <c r="V685" s="336"/>
      <c r="W685" s="336"/>
      <c r="X685" s="336"/>
      <c r="Y685" s="336"/>
      <c r="Z685" s="336"/>
    </row>
    <row r="686">
      <c r="A686" s="342"/>
      <c r="B686" s="336"/>
      <c r="C686" s="343"/>
      <c r="D686" s="336"/>
      <c r="E686" s="336"/>
      <c r="F686" s="336"/>
      <c r="G686" s="336"/>
      <c r="H686" s="336"/>
      <c r="I686" s="336"/>
      <c r="J686" s="336"/>
      <c r="K686" s="336"/>
      <c r="L686" s="336"/>
      <c r="M686" s="336"/>
      <c r="N686" s="336"/>
      <c r="O686" s="336"/>
      <c r="P686" s="336"/>
      <c r="Q686" s="336"/>
      <c r="R686" s="336"/>
      <c r="S686" s="336"/>
      <c r="T686" s="336"/>
      <c r="U686" s="336"/>
      <c r="V686" s="336"/>
      <c r="W686" s="336"/>
      <c r="X686" s="336"/>
      <c r="Y686" s="336"/>
      <c r="Z686" s="336"/>
    </row>
    <row r="687">
      <c r="A687" s="342"/>
      <c r="B687" s="336"/>
      <c r="C687" s="343"/>
      <c r="D687" s="336"/>
      <c r="E687" s="336"/>
      <c r="F687" s="336"/>
      <c r="G687" s="336"/>
      <c r="H687" s="336"/>
      <c r="I687" s="336"/>
      <c r="J687" s="336"/>
      <c r="K687" s="336"/>
      <c r="L687" s="336"/>
      <c r="M687" s="336"/>
      <c r="N687" s="336"/>
      <c r="O687" s="336"/>
      <c r="P687" s="336"/>
      <c r="Q687" s="336"/>
      <c r="R687" s="336"/>
      <c r="S687" s="336"/>
      <c r="T687" s="336"/>
      <c r="U687" s="336"/>
      <c r="V687" s="336"/>
      <c r="W687" s="336"/>
      <c r="X687" s="336"/>
      <c r="Y687" s="336"/>
      <c r="Z687" s="336"/>
    </row>
    <row r="688">
      <c r="A688" s="342"/>
      <c r="B688" s="336"/>
      <c r="C688" s="343"/>
      <c r="D688" s="336"/>
      <c r="E688" s="336"/>
      <c r="F688" s="336"/>
      <c r="G688" s="336"/>
      <c r="H688" s="336"/>
      <c r="I688" s="336"/>
      <c r="J688" s="336"/>
      <c r="K688" s="336"/>
      <c r="L688" s="336"/>
      <c r="M688" s="336"/>
      <c r="N688" s="336"/>
      <c r="O688" s="336"/>
      <c r="P688" s="336"/>
      <c r="Q688" s="336"/>
      <c r="R688" s="336"/>
      <c r="S688" s="336"/>
      <c r="T688" s="336"/>
      <c r="U688" s="336"/>
      <c r="V688" s="336"/>
      <c r="W688" s="336"/>
      <c r="X688" s="336"/>
      <c r="Y688" s="336"/>
      <c r="Z688" s="336"/>
    </row>
    <row r="689">
      <c r="A689" s="342"/>
      <c r="B689" s="336"/>
      <c r="C689" s="343"/>
      <c r="D689" s="336"/>
      <c r="E689" s="336"/>
      <c r="F689" s="336"/>
      <c r="G689" s="336"/>
      <c r="H689" s="336"/>
      <c r="I689" s="336"/>
      <c r="J689" s="336"/>
      <c r="K689" s="336"/>
      <c r="L689" s="336"/>
      <c r="M689" s="336"/>
      <c r="N689" s="336"/>
      <c r="O689" s="336"/>
      <c r="P689" s="336"/>
      <c r="Q689" s="336"/>
      <c r="R689" s="336"/>
      <c r="S689" s="336"/>
      <c r="T689" s="336"/>
      <c r="U689" s="336"/>
      <c r="V689" s="336"/>
      <c r="W689" s="336"/>
      <c r="X689" s="336"/>
      <c r="Y689" s="336"/>
      <c r="Z689" s="336"/>
    </row>
    <row r="690">
      <c r="A690" s="342"/>
      <c r="B690" s="336"/>
      <c r="C690" s="343"/>
      <c r="D690" s="336"/>
      <c r="E690" s="336"/>
      <c r="F690" s="336"/>
      <c r="G690" s="336"/>
      <c r="H690" s="336"/>
      <c r="I690" s="336"/>
      <c r="J690" s="336"/>
      <c r="K690" s="336"/>
      <c r="L690" s="336"/>
      <c r="M690" s="336"/>
      <c r="N690" s="336"/>
      <c r="O690" s="336"/>
      <c r="P690" s="336"/>
      <c r="Q690" s="336"/>
      <c r="R690" s="336"/>
      <c r="S690" s="336"/>
      <c r="T690" s="336"/>
      <c r="U690" s="336"/>
      <c r="V690" s="336"/>
      <c r="W690" s="336"/>
      <c r="X690" s="336"/>
      <c r="Y690" s="336"/>
      <c r="Z690" s="336"/>
    </row>
    <row r="691">
      <c r="A691" s="342"/>
      <c r="B691" s="336"/>
      <c r="C691" s="343"/>
      <c r="D691" s="336"/>
      <c r="E691" s="336"/>
      <c r="F691" s="336"/>
      <c r="G691" s="336"/>
      <c r="H691" s="336"/>
      <c r="I691" s="336"/>
      <c r="J691" s="336"/>
      <c r="K691" s="336"/>
      <c r="L691" s="336"/>
      <c r="M691" s="336"/>
      <c r="N691" s="336"/>
      <c r="O691" s="336"/>
      <c r="P691" s="336"/>
      <c r="Q691" s="336"/>
      <c r="R691" s="336"/>
      <c r="S691" s="336"/>
      <c r="T691" s="336"/>
      <c r="U691" s="336"/>
      <c r="V691" s="336"/>
      <c r="W691" s="336"/>
      <c r="X691" s="336"/>
      <c r="Y691" s="336"/>
      <c r="Z691" s="336"/>
    </row>
    <row r="692">
      <c r="A692" s="342"/>
      <c r="B692" s="336"/>
      <c r="C692" s="343"/>
      <c r="D692" s="336"/>
      <c r="E692" s="336"/>
      <c r="F692" s="336"/>
      <c r="G692" s="336"/>
      <c r="H692" s="336"/>
      <c r="I692" s="336"/>
      <c r="J692" s="336"/>
      <c r="K692" s="336"/>
      <c r="L692" s="336"/>
      <c r="M692" s="336"/>
      <c r="N692" s="336"/>
      <c r="O692" s="336"/>
      <c r="P692" s="336"/>
      <c r="Q692" s="336"/>
      <c r="R692" s="336"/>
      <c r="S692" s="336"/>
      <c r="T692" s="336"/>
      <c r="U692" s="336"/>
      <c r="V692" s="336"/>
      <c r="W692" s="336"/>
      <c r="X692" s="336"/>
      <c r="Y692" s="336"/>
      <c r="Z692" s="336"/>
    </row>
    <row r="693">
      <c r="A693" s="342"/>
      <c r="B693" s="336"/>
      <c r="C693" s="343"/>
      <c r="D693" s="336"/>
      <c r="E693" s="336"/>
      <c r="F693" s="336"/>
      <c r="G693" s="336"/>
      <c r="H693" s="336"/>
      <c r="I693" s="336"/>
      <c r="J693" s="336"/>
      <c r="K693" s="336"/>
      <c r="L693" s="336"/>
      <c r="M693" s="336"/>
      <c r="N693" s="336"/>
      <c r="O693" s="336"/>
      <c r="P693" s="336"/>
      <c r="Q693" s="336"/>
      <c r="R693" s="336"/>
      <c r="S693" s="336"/>
      <c r="T693" s="336"/>
      <c r="U693" s="336"/>
      <c r="V693" s="336"/>
      <c r="W693" s="336"/>
      <c r="X693" s="336"/>
      <c r="Y693" s="336"/>
      <c r="Z693" s="336"/>
    </row>
    <row r="694">
      <c r="A694" s="342"/>
      <c r="B694" s="336"/>
      <c r="C694" s="343"/>
      <c r="D694" s="336"/>
      <c r="E694" s="336"/>
      <c r="F694" s="336"/>
      <c r="G694" s="336"/>
      <c r="H694" s="336"/>
      <c r="I694" s="336"/>
      <c r="J694" s="336"/>
      <c r="K694" s="336"/>
      <c r="L694" s="336"/>
      <c r="M694" s="336"/>
      <c r="N694" s="336"/>
      <c r="O694" s="336"/>
      <c r="P694" s="336"/>
      <c r="Q694" s="336"/>
      <c r="R694" s="336"/>
      <c r="S694" s="336"/>
      <c r="T694" s="336"/>
      <c r="U694" s="336"/>
      <c r="V694" s="336"/>
      <c r="W694" s="336"/>
      <c r="X694" s="336"/>
      <c r="Y694" s="336"/>
      <c r="Z694" s="336"/>
    </row>
    <row r="695">
      <c r="A695" s="342"/>
      <c r="B695" s="336"/>
      <c r="C695" s="343"/>
      <c r="D695" s="336"/>
      <c r="E695" s="336"/>
      <c r="F695" s="336"/>
      <c r="G695" s="336"/>
      <c r="H695" s="336"/>
      <c r="I695" s="336"/>
      <c r="J695" s="336"/>
      <c r="K695" s="336"/>
      <c r="L695" s="336"/>
      <c r="M695" s="336"/>
      <c r="N695" s="336"/>
      <c r="O695" s="336"/>
      <c r="P695" s="336"/>
      <c r="Q695" s="336"/>
      <c r="R695" s="336"/>
      <c r="S695" s="336"/>
      <c r="T695" s="336"/>
      <c r="U695" s="336"/>
      <c r="V695" s="336"/>
      <c r="W695" s="336"/>
      <c r="X695" s="336"/>
      <c r="Y695" s="336"/>
      <c r="Z695" s="336"/>
    </row>
    <row r="696">
      <c r="A696" s="342"/>
      <c r="B696" s="336"/>
      <c r="C696" s="343"/>
      <c r="D696" s="336"/>
      <c r="E696" s="336"/>
      <c r="F696" s="336"/>
      <c r="G696" s="336"/>
      <c r="H696" s="336"/>
      <c r="I696" s="336"/>
      <c r="J696" s="336"/>
      <c r="K696" s="336"/>
      <c r="L696" s="336"/>
      <c r="M696" s="336"/>
      <c r="N696" s="336"/>
      <c r="O696" s="336"/>
      <c r="P696" s="336"/>
      <c r="Q696" s="336"/>
      <c r="R696" s="336"/>
      <c r="S696" s="336"/>
      <c r="T696" s="336"/>
      <c r="U696" s="336"/>
      <c r="V696" s="336"/>
      <c r="W696" s="336"/>
      <c r="X696" s="336"/>
      <c r="Y696" s="336"/>
      <c r="Z696" s="336"/>
    </row>
    <row r="697">
      <c r="A697" s="342"/>
      <c r="B697" s="336"/>
      <c r="C697" s="343"/>
      <c r="D697" s="336"/>
      <c r="E697" s="336"/>
      <c r="F697" s="336"/>
      <c r="G697" s="336"/>
      <c r="H697" s="336"/>
      <c r="I697" s="336"/>
      <c r="J697" s="336"/>
      <c r="K697" s="336"/>
      <c r="L697" s="336"/>
      <c r="M697" s="336"/>
      <c r="N697" s="336"/>
      <c r="O697" s="336"/>
      <c r="P697" s="336"/>
      <c r="Q697" s="336"/>
      <c r="R697" s="336"/>
      <c r="S697" s="336"/>
      <c r="T697" s="336"/>
      <c r="U697" s="336"/>
      <c r="V697" s="336"/>
      <c r="W697" s="336"/>
      <c r="X697" s="336"/>
      <c r="Y697" s="336"/>
      <c r="Z697" s="336"/>
    </row>
    <row r="698">
      <c r="A698" s="342"/>
      <c r="B698" s="336"/>
      <c r="C698" s="343"/>
      <c r="D698" s="336"/>
      <c r="E698" s="336"/>
      <c r="F698" s="336"/>
      <c r="G698" s="336"/>
      <c r="H698" s="336"/>
      <c r="I698" s="336"/>
      <c r="J698" s="336"/>
      <c r="K698" s="336"/>
      <c r="L698" s="336"/>
      <c r="M698" s="336"/>
      <c r="N698" s="336"/>
      <c r="O698" s="336"/>
      <c r="P698" s="336"/>
      <c r="Q698" s="336"/>
      <c r="R698" s="336"/>
      <c r="S698" s="336"/>
      <c r="T698" s="336"/>
      <c r="U698" s="336"/>
      <c r="V698" s="336"/>
      <c r="W698" s="336"/>
      <c r="X698" s="336"/>
      <c r="Y698" s="336"/>
      <c r="Z698" s="336"/>
    </row>
    <row r="699">
      <c r="A699" s="342"/>
      <c r="B699" s="336"/>
      <c r="C699" s="343"/>
      <c r="D699" s="336"/>
      <c r="E699" s="336"/>
      <c r="F699" s="336"/>
      <c r="G699" s="336"/>
      <c r="H699" s="336"/>
      <c r="I699" s="336"/>
      <c r="J699" s="336"/>
      <c r="K699" s="336"/>
      <c r="L699" s="336"/>
      <c r="M699" s="336"/>
      <c r="N699" s="336"/>
      <c r="O699" s="336"/>
      <c r="P699" s="336"/>
      <c r="Q699" s="336"/>
      <c r="R699" s="336"/>
      <c r="S699" s="336"/>
      <c r="T699" s="336"/>
      <c r="U699" s="336"/>
      <c r="V699" s="336"/>
      <c r="W699" s="336"/>
      <c r="X699" s="336"/>
      <c r="Y699" s="336"/>
      <c r="Z699" s="336"/>
    </row>
    <row r="700">
      <c r="A700" s="342"/>
      <c r="B700" s="336"/>
      <c r="C700" s="343"/>
      <c r="D700" s="336"/>
      <c r="E700" s="336"/>
      <c r="F700" s="336"/>
      <c r="G700" s="336"/>
      <c r="H700" s="336"/>
      <c r="I700" s="336"/>
      <c r="J700" s="336"/>
      <c r="K700" s="336"/>
      <c r="L700" s="336"/>
      <c r="M700" s="336"/>
      <c r="N700" s="336"/>
      <c r="O700" s="336"/>
      <c r="P700" s="336"/>
      <c r="Q700" s="336"/>
      <c r="R700" s="336"/>
      <c r="S700" s="336"/>
      <c r="T700" s="336"/>
      <c r="U700" s="336"/>
      <c r="V700" s="336"/>
      <c r="W700" s="336"/>
      <c r="X700" s="336"/>
      <c r="Y700" s="336"/>
      <c r="Z700" s="336"/>
    </row>
    <row r="701">
      <c r="A701" s="342"/>
      <c r="B701" s="336"/>
      <c r="C701" s="343"/>
      <c r="D701" s="336"/>
      <c r="E701" s="336"/>
      <c r="F701" s="336"/>
      <c r="G701" s="336"/>
      <c r="H701" s="336"/>
      <c r="I701" s="336"/>
      <c r="J701" s="336"/>
      <c r="K701" s="336"/>
      <c r="L701" s="336"/>
      <c r="M701" s="336"/>
      <c r="N701" s="336"/>
      <c r="O701" s="336"/>
      <c r="P701" s="336"/>
      <c r="Q701" s="336"/>
      <c r="R701" s="336"/>
      <c r="S701" s="336"/>
      <c r="T701" s="336"/>
      <c r="U701" s="336"/>
      <c r="V701" s="336"/>
      <c r="W701" s="336"/>
      <c r="X701" s="336"/>
      <c r="Y701" s="336"/>
      <c r="Z701" s="336"/>
    </row>
    <row r="702">
      <c r="A702" s="342"/>
      <c r="B702" s="336"/>
      <c r="C702" s="343"/>
      <c r="D702" s="336"/>
      <c r="E702" s="336"/>
      <c r="F702" s="336"/>
      <c r="G702" s="336"/>
      <c r="H702" s="336"/>
      <c r="I702" s="336"/>
      <c r="J702" s="336"/>
      <c r="K702" s="336"/>
      <c r="L702" s="336"/>
      <c r="M702" s="336"/>
      <c r="N702" s="336"/>
      <c r="O702" s="336"/>
      <c r="P702" s="336"/>
      <c r="Q702" s="336"/>
      <c r="R702" s="336"/>
      <c r="S702" s="336"/>
      <c r="T702" s="336"/>
      <c r="U702" s="336"/>
      <c r="V702" s="336"/>
      <c r="W702" s="336"/>
      <c r="X702" s="336"/>
      <c r="Y702" s="336"/>
      <c r="Z702" s="336"/>
    </row>
    <row r="703">
      <c r="A703" s="342"/>
      <c r="B703" s="336"/>
      <c r="C703" s="343"/>
      <c r="D703" s="336"/>
      <c r="E703" s="336"/>
      <c r="F703" s="336"/>
      <c r="G703" s="336"/>
      <c r="H703" s="336"/>
      <c r="I703" s="336"/>
      <c r="J703" s="336"/>
      <c r="K703" s="336"/>
      <c r="L703" s="336"/>
      <c r="M703" s="336"/>
      <c r="N703" s="336"/>
      <c r="O703" s="336"/>
      <c r="P703" s="336"/>
      <c r="Q703" s="336"/>
      <c r="R703" s="336"/>
      <c r="S703" s="336"/>
      <c r="T703" s="336"/>
      <c r="U703" s="336"/>
      <c r="V703" s="336"/>
      <c r="W703" s="336"/>
      <c r="X703" s="336"/>
      <c r="Y703" s="336"/>
      <c r="Z703" s="336"/>
    </row>
    <row r="704">
      <c r="A704" s="342"/>
      <c r="B704" s="336"/>
      <c r="C704" s="343"/>
      <c r="D704" s="336"/>
      <c r="E704" s="336"/>
      <c r="F704" s="336"/>
      <c r="G704" s="336"/>
      <c r="H704" s="336"/>
      <c r="I704" s="336"/>
      <c r="J704" s="336"/>
      <c r="K704" s="336"/>
      <c r="L704" s="336"/>
      <c r="M704" s="336"/>
      <c r="N704" s="336"/>
      <c r="O704" s="336"/>
      <c r="P704" s="336"/>
      <c r="Q704" s="336"/>
      <c r="R704" s="336"/>
      <c r="S704" s="336"/>
      <c r="T704" s="336"/>
      <c r="U704" s="336"/>
      <c r="V704" s="336"/>
      <c r="W704" s="336"/>
      <c r="X704" s="336"/>
      <c r="Y704" s="336"/>
      <c r="Z704" s="336"/>
    </row>
    <row r="705">
      <c r="A705" s="342"/>
      <c r="B705" s="336"/>
      <c r="C705" s="343"/>
      <c r="D705" s="336"/>
      <c r="E705" s="336"/>
      <c r="F705" s="336"/>
      <c r="G705" s="336"/>
      <c r="H705" s="336"/>
      <c r="I705" s="336"/>
      <c r="J705" s="336"/>
      <c r="K705" s="336"/>
      <c r="L705" s="336"/>
      <c r="M705" s="336"/>
      <c r="N705" s="336"/>
      <c r="O705" s="336"/>
      <c r="P705" s="336"/>
      <c r="Q705" s="336"/>
      <c r="R705" s="336"/>
      <c r="S705" s="336"/>
      <c r="T705" s="336"/>
      <c r="U705" s="336"/>
      <c r="V705" s="336"/>
      <c r="W705" s="336"/>
      <c r="X705" s="336"/>
      <c r="Y705" s="336"/>
      <c r="Z705" s="336"/>
    </row>
    <row r="706">
      <c r="A706" s="342"/>
      <c r="B706" s="336"/>
      <c r="C706" s="343"/>
      <c r="D706" s="336"/>
      <c r="E706" s="336"/>
      <c r="F706" s="336"/>
      <c r="G706" s="336"/>
      <c r="H706" s="336"/>
      <c r="I706" s="336"/>
      <c r="J706" s="336"/>
      <c r="K706" s="336"/>
      <c r="L706" s="336"/>
      <c r="M706" s="336"/>
      <c r="N706" s="336"/>
      <c r="O706" s="336"/>
      <c r="P706" s="336"/>
      <c r="Q706" s="336"/>
      <c r="R706" s="336"/>
      <c r="S706" s="336"/>
      <c r="T706" s="336"/>
      <c r="U706" s="336"/>
      <c r="V706" s="336"/>
      <c r="W706" s="336"/>
      <c r="X706" s="336"/>
      <c r="Y706" s="336"/>
      <c r="Z706" s="336"/>
    </row>
    <row r="707">
      <c r="A707" s="342"/>
      <c r="B707" s="336"/>
      <c r="C707" s="343"/>
      <c r="D707" s="336"/>
      <c r="E707" s="336"/>
      <c r="F707" s="336"/>
      <c r="G707" s="336"/>
      <c r="H707" s="336"/>
      <c r="I707" s="336"/>
      <c r="J707" s="336"/>
      <c r="K707" s="336"/>
      <c r="L707" s="336"/>
      <c r="M707" s="336"/>
      <c r="N707" s="336"/>
      <c r="O707" s="336"/>
      <c r="P707" s="336"/>
      <c r="Q707" s="336"/>
      <c r="R707" s="336"/>
      <c r="S707" s="336"/>
      <c r="T707" s="336"/>
      <c r="U707" s="336"/>
      <c r="V707" s="336"/>
      <c r="W707" s="336"/>
      <c r="X707" s="336"/>
      <c r="Y707" s="336"/>
      <c r="Z707" s="336"/>
    </row>
    <row r="708">
      <c r="A708" s="342"/>
      <c r="B708" s="336"/>
      <c r="C708" s="343"/>
      <c r="D708" s="336"/>
      <c r="E708" s="336"/>
      <c r="F708" s="336"/>
      <c r="G708" s="336"/>
      <c r="H708" s="336"/>
      <c r="I708" s="336"/>
      <c r="J708" s="336"/>
      <c r="K708" s="336"/>
      <c r="L708" s="336"/>
      <c r="M708" s="336"/>
      <c r="N708" s="336"/>
      <c r="O708" s="336"/>
      <c r="P708" s="336"/>
      <c r="Q708" s="336"/>
      <c r="R708" s="336"/>
      <c r="S708" s="336"/>
      <c r="T708" s="336"/>
      <c r="U708" s="336"/>
      <c r="V708" s="336"/>
      <c r="W708" s="336"/>
      <c r="X708" s="336"/>
      <c r="Y708" s="336"/>
      <c r="Z708" s="336"/>
    </row>
    <row r="709">
      <c r="A709" s="342"/>
      <c r="B709" s="336"/>
      <c r="C709" s="343"/>
      <c r="D709" s="336"/>
      <c r="E709" s="336"/>
      <c r="F709" s="336"/>
      <c r="G709" s="336"/>
      <c r="H709" s="336"/>
      <c r="I709" s="336"/>
      <c r="J709" s="336"/>
      <c r="K709" s="336"/>
      <c r="L709" s="336"/>
      <c r="M709" s="336"/>
      <c r="N709" s="336"/>
      <c r="O709" s="336"/>
      <c r="P709" s="336"/>
      <c r="Q709" s="336"/>
      <c r="R709" s="336"/>
      <c r="S709" s="336"/>
      <c r="T709" s="336"/>
      <c r="U709" s="336"/>
      <c r="V709" s="336"/>
      <c r="W709" s="336"/>
      <c r="X709" s="336"/>
      <c r="Y709" s="336"/>
      <c r="Z709" s="336"/>
    </row>
    <row r="710">
      <c r="A710" s="342"/>
      <c r="B710" s="336"/>
      <c r="C710" s="343"/>
      <c r="D710" s="336"/>
      <c r="E710" s="336"/>
      <c r="F710" s="336"/>
      <c r="G710" s="336"/>
      <c r="H710" s="336"/>
      <c r="I710" s="336"/>
      <c r="J710" s="336"/>
      <c r="K710" s="336"/>
      <c r="L710" s="336"/>
      <c r="M710" s="336"/>
      <c r="N710" s="336"/>
      <c r="O710" s="336"/>
      <c r="P710" s="336"/>
      <c r="Q710" s="336"/>
      <c r="R710" s="336"/>
      <c r="S710" s="336"/>
      <c r="T710" s="336"/>
      <c r="U710" s="336"/>
      <c r="V710" s="336"/>
      <c r="W710" s="336"/>
      <c r="X710" s="336"/>
      <c r="Y710" s="336"/>
      <c r="Z710" s="336"/>
    </row>
    <row r="711">
      <c r="A711" s="342"/>
      <c r="B711" s="336"/>
      <c r="C711" s="343"/>
      <c r="D711" s="336"/>
      <c r="E711" s="336"/>
      <c r="F711" s="336"/>
      <c r="G711" s="336"/>
      <c r="H711" s="336"/>
      <c r="I711" s="336"/>
      <c r="J711" s="336"/>
      <c r="K711" s="336"/>
      <c r="L711" s="336"/>
      <c r="M711" s="336"/>
      <c r="N711" s="336"/>
      <c r="O711" s="336"/>
      <c r="P711" s="336"/>
      <c r="Q711" s="336"/>
      <c r="R711" s="336"/>
      <c r="S711" s="336"/>
      <c r="T711" s="336"/>
      <c r="U711" s="336"/>
      <c r="V711" s="336"/>
      <c r="W711" s="336"/>
      <c r="X711" s="336"/>
      <c r="Y711" s="336"/>
      <c r="Z711" s="336"/>
    </row>
    <row r="712">
      <c r="A712" s="342"/>
      <c r="B712" s="336"/>
      <c r="C712" s="343"/>
      <c r="D712" s="336"/>
      <c r="E712" s="336"/>
      <c r="F712" s="336"/>
      <c r="G712" s="336"/>
      <c r="H712" s="336"/>
      <c r="I712" s="336"/>
      <c r="J712" s="336"/>
      <c r="K712" s="336"/>
      <c r="L712" s="336"/>
      <c r="M712" s="336"/>
      <c r="N712" s="336"/>
      <c r="O712" s="336"/>
      <c r="P712" s="336"/>
      <c r="Q712" s="336"/>
      <c r="R712" s="336"/>
      <c r="S712" s="336"/>
      <c r="T712" s="336"/>
      <c r="U712" s="336"/>
      <c r="V712" s="336"/>
      <c r="W712" s="336"/>
      <c r="X712" s="336"/>
      <c r="Y712" s="336"/>
      <c r="Z712" s="336"/>
    </row>
    <row r="713">
      <c r="A713" s="342"/>
      <c r="B713" s="336"/>
      <c r="C713" s="343"/>
      <c r="D713" s="336"/>
      <c r="E713" s="336"/>
      <c r="F713" s="336"/>
      <c r="G713" s="336"/>
      <c r="H713" s="336"/>
      <c r="I713" s="336"/>
      <c r="J713" s="336"/>
      <c r="K713" s="336"/>
      <c r="L713" s="336"/>
      <c r="M713" s="336"/>
      <c r="N713" s="336"/>
      <c r="O713" s="336"/>
      <c r="P713" s="336"/>
      <c r="Q713" s="336"/>
      <c r="R713" s="336"/>
      <c r="S713" s="336"/>
      <c r="T713" s="336"/>
      <c r="U713" s="336"/>
      <c r="V713" s="336"/>
      <c r="W713" s="336"/>
      <c r="X713" s="336"/>
      <c r="Y713" s="336"/>
      <c r="Z713" s="336"/>
    </row>
    <row r="714">
      <c r="A714" s="342"/>
      <c r="B714" s="336"/>
      <c r="C714" s="343"/>
      <c r="D714" s="336"/>
      <c r="E714" s="336"/>
      <c r="F714" s="336"/>
      <c r="G714" s="336"/>
      <c r="H714" s="336"/>
      <c r="I714" s="336"/>
      <c r="J714" s="336"/>
      <c r="K714" s="336"/>
      <c r="L714" s="336"/>
      <c r="M714" s="336"/>
      <c r="N714" s="336"/>
      <c r="O714" s="336"/>
      <c r="P714" s="336"/>
      <c r="Q714" s="336"/>
      <c r="R714" s="336"/>
      <c r="S714" s="336"/>
      <c r="T714" s="336"/>
      <c r="U714" s="336"/>
      <c r="V714" s="336"/>
      <c r="W714" s="336"/>
      <c r="X714" s="336"/>
      <c r="Y714" s="336"/>
      <c r="Z714" s="336"/>
    </row>
    <row r="715">
      <c r="A715" s="342"/>
      <c r="B715" s="336"/>
      <c r="C715" s="343"/>
      <c r="D715" s="336"/>
      <c r="E715" s="336"/>
      <c r="F715" s="336"/>
      <c r="G715" s="336"/>
      <c r="H715" s="336"/>
      <c r="I715" s="336"/>
      <c r="J715" s="336"/>
      <c r="K715" s="336"/>
      <c r="L715" s="336"/>
      <c r="M715" s="336"/>
      <c r="N715" s="336"/>
      <c r="O715" s="336"/>
      <c r="P715" s="336"/>
      <c r="Q715" s="336"/>
      <c r="R715" s="336"/>
      <c r="S715" s="336"/>
      <c r="T715" s="336"/>
      <c r="U715" s="336"/>
      <c r="V715" s="336"/>
      <c r="W715" s="336"/>
      <c r="X715" s="336"/>
      <c r="Y715" s="336"/>
      <c r="Z715" s="336"/>
    </row>
    <row r="716">
      <c r="A716" s="342"/>
      <c r="B716" s="336"/>
      <c r="C716" s="343"/>
      <c r="D716" s="336"/>
      <c r="E716" s="336"/>
      <c r="F716" s="336"/>
      <c r="G716" s="336"/>
      <c r="H716" s="336"/>
      <c r="I716" s="336"/>
      <c r="J716" s="336"/>
      <c r="K716" s="336"/>
      <c r="L716" s="336"/>
      <c r="M716" s="336"/>
      <c r="N716" s="336"/>
      <c r="O716" s="336"/>
      <c r="P716" s="336"/>
      <c r="Q716" s="336"/>
      <c r="R716" s="336"/>
      <c r="S716" s="336"/>
      <c r="T716" s="336"/>
      <c r="U716" s="336"/>
      <c r="V716" s="336"/>
      <c r="W716" s="336"/>
      <c r="X716" s="336"/>
      <c r="Y716" s="336"/>
      <c r="Z716" s="336"/>
    </row>
    <row r="717">
      <c r="A717" s="342"/>
      <c r="B717" s="336"/>
      <c r="C717" s="343"/>
      <c r="D717" s="336"/>
      <c r="E717" s="336"/>
      <c r="F717" s="336"/>
      <c r="G717" s="336"/>
      <c r="H717" s="336"/>
      <c r="I717" s="336"/>
      <c r="J717" s="336"/>
      <c r="K717" s="336"/>
      <c r="L717" s="336"/>
      <c r="M717" s="336"/>
      <c r="N717" s="336"/>
      <c r="O717" s="336"/>
      <c r="P717" s="336"/>
      <c r="Q717" s="336"/>
      <c r="R717" s="336"/>
      <c r="S717" s="336"/>
      <c r="T717" s="336"/>
      <c r="U717" s="336"/>
      <c r="V717" s="336"/>
      <c r="W717" s="336"/>
      <c r="X717" s="336"/>
      <c r="Y717" s="336"/>
      <c r="Z717" s="336"/>
    </row>
    <row r="718">
      <c r="A718" s="342"/>
      <c r="B718" s="336"/>
      <c r="C718" s="343"/>
      <c r="D718" s="336"/>
      <c r="E718" s="336"/>
      <c r="F718" s="336"/>
      <c r="G718" s="336"/>
      <c r="H718" s="336"/>
      <c r="I718" s="336"/>
      <c r="J718" s="336"/>
      <c r="K718" s="336"/>
      <c r="L718" s="336"/>
      <c r="M718" s="336"/>
      <c r="N718" s="336"/>
      <c r="O718" s="336"/>
      <c r="P718" s="336"/>
      <c r="Q718" s="336"/>
      <c r="R718" s="336"/>
      <c r="S718" s="336"/>
      <c r="T718" s="336"/>
      <c r="U718" s="336"/>
      <c r="V718" s="336"/>
      <c r="W718" s="336"/>
      <c r="X718" s="336"/>
      <c r="Y718" s="336"/>
      <c r="Z718" s="336"/>
    </row>
    <row r="719">
      <c r="A719" s="342"/>
      <c r="B719" s="336"/>
      <c r="C719" s="343"/>
      <c r="D719" s="336"/>
      <c r="E719" s="336"/>
      <c r="F719" s="336"/>
      <c r="G719" s="336"/>
      <c r="H719" s="336"/>
      <c r="I719" s="336"/>
      <c r="J719" s="336"/>
      <c r="K719" s="336"/>
      <c r="L719" s="336"/>
      <c r="M719" s="336"/>
      <c r="N719" s="336"/>
      <c r="O719" s="336"/>
      <c r="P719" s="336"/>
      <c r="Q719" s="336"/>
      <c r="R719" s="336"/>
      <c r="S719" s="336"/>
      <c r="T719" s="336"/>
      <c r="U719" s="336"/>
      <c r="V719" s="336"/>
      <c r="W719" s="336"/>
      <c r="X719" s="336"/>
      <c r="Y719" s="336"/>
      <c r="Z719" s="336"/>
    </row>
    <row r="720">
      <c r="A720" s="342"/>
      <c r="B720" s="336"/>
      <c r="C720" s="343"/>
      <c r="D720" s="336"/>
      <c r="E720" s="336"/>
      <c r="F720" s="336"/>
      <c r="G720" s="336"/>
      <c r="H720" s="336"/>
      <c r="I720" s="336"/>
      <c r="J720" s="336"/>
      <c r="K720" s="336"/>
      <c r="L720" s="336"/>
      <c r="M720" s="336"/>
      <c r="N720" s="336"/>
      <c r="O720" s="336"/>
      <c r="P720" s="336"/>
      <c r="Q720" s="336"/>
      <c r="R720" s="336"/>
      <c r="S720" s="336"/>
      <c r="T720" s="336"/>
      <c r="U720" s="336"/>
      <c r="V720" s="336"/>
      <c r="W720" s="336"/>
      <c r="X720" s="336"/>
      <c r="Y720" s="336"/>
      <c r="Z720" s="336"/>
    </row>
    <row r="721">
      <c r="A721" s="342"/>
      <c r="B721" s="336"/>
      <c r="C721" s="343"/>
      <c r="D721" s="336"/>
      <c r="E721" s="336"/>
      <c r="F721" s="336"/>
      <c r="G721" s="336"/>
      <c r="H721" s="336"/>
      <c r="I721" s="336"/>
      <c r="J721" s="336"/>
      <c r="K721" s="336"/>
      <c r="L721" s="336"/>
      <c r="M721" s="336"/>
      <c r="N721" s="336"/>
      <c r="O721" s="336"/>
      <c r="P721" s="336"/>
      <c r="Q721" s="336"/>
      <c r="R721" s="336"/>
      <c r="S721" s="336"/>
      <c r="T721" s="336"/>
      <c r="U721" s="336"/>
      <c r="V721" s="336"/>
      <c r="W721" s="336"/>
      <c r="X721" s="336"/>
      <c r="Y721" s="336"/>
      <c r="Z721" s="336"/>
    </row>
    <row r="722">
      <c r="A722" s="342"/>
      <c r="B722" s="336"/>
      <c r="C722" s="343"/>
      <c r="D722" s="336"/>
      <c r="E722" s="336"/>
      <c r="F722" s="336"/>
      <c r="G722" s="336"/>
      <c r="H722" s="336"/>
      <c r="I722" s="336"/>
      <c r="J722" s="336"/>
      <c r="K722" s="336"/>
      <c r="L722" s="336"/>
      <c r="M722" s="336"/>
      <c r="N722" s="336"/>
      <c r="O722" s="336"/>
      <c r="P722" s="336"/>
      <c r="Q722" s="336"/>
      <c r="R722" s="336"/>
      <c r="S722" s="336"/>
      <c r="T722" s="336"/>
      <c r="U722" s="336"/>
      <c r="V722" s="336"/>
      <c r="W722" s="336"/>
      <c r="X722" s="336"/>
      <c r="Y722" s="336"/>
      <c r="Z722" s="336"/>
    </row>
    <row r="723">
      <c r="A723" s="342"/>
      <c r="B723" s="336"/>
      <c r="C723" s="343"/>
      <c r="D723" s="336"/>
      <c r="E723" s="336"/>
      <c r="F723" s="336"/>
      <c r="G723" s="336"/>
      <c r="H723" s="336"/>
      <c r="I723" s="336"/>
      <c r="J723" s="336"/>
      <c r="K723" s="336"/>
      <c r="L723" s="336"/>
      <c r="M723" s="336"/>
      <c r="N723" s="336"/>
      <c r="O723" s="336"/>
      <c r="P723" s="336"/>
      <c r="Q723" s="336"/>
      <c r="R723" s="336"/>
      <c r="S723" s="336"/>
      <c r="T723" s="336"/>
      <c r="U723" s="336"/>
      <c r="V723" s="336"/>
      <c r="W723" s="336"/>
      <c r="X723" s="336"/>
      <c r="Y723" s="336"/>
      <c r="Z723" s="336"/>
    </row>
    <row r="724">
      <c r="A724" s="342"/>
      <c r="B724" s="336"/>
      <c r="C724" s="343"/>
      <c r="D724" s="336"/>
      <c r="E724" s="336"/>
      <c r="F724" s="336"/>
      <c r="G724" s="336"/>
      <c r="H724" s="336"/>
      <c r="I724" s="336"/>
      <c r="J724" s="336"/>
      <c r="K724" s="336"/>
      <c r="L724" s="336"/>
      <c r="M724" s="336"/>
      <c r="N724" s="336"/>
      <c r="O724" s="336"/>
      <c r="P724" s="336"/>
      <c r="Q724" s="336"/>
      <c r="R724" s="336"/>
      <c r="S724" s="336"/>
      <c r="T724" s="336"/>
      <c r="U724" s="336"/>
      <c r="V724" s="336"/>
      <c r="W724" s="336"/>
      <c r="X724" s="336"/>
      <c r="Y724" s="336"/>
      <c r="Z724" s="336"/>
    </row>
    <row r="725">
      <c r="A725" s="342"/>
      <c r="B725" s="336"/>
      <c r="C725" s="343"/>
      <c r="D725" s="336"/>
      <c r="E725" s="336"/>
      <c r="F725" s="336"/>
      <c r="G725" s="336"/>
      <c r="H725" s="336"/>
      <c r="I725" s="336"/>
      <c r="J725" s="336"/>
      <c r="K725" s="336"/>
      <c r="L725" s="336"/>
      <c r="M725" s="336"/>
      <c r="N725" s="336"/>
      <c r="O725" s="336"/>
      <c r="P725" s="336"/>
      <c r="Q725" s="336"/>
      <c r="R725" s="336"/>
      <c r="S725" s="336"/>
      <c r="T725" s="336"/>
      <c r="U725" s="336"/>
      <c r="V725" s="336"/>
      <c r="W725" s="336"/>
      <c r="X725" s="336"/>
      <c r="Y725" s="336"/>
      <c r="Z725" s="336"/>
    </row>
    <row r="726">
      <c r="A726" s="342"/>
      <c r="B726" s="336"/>
      <c r="C726" s="343"/>
      <c r="D726" s="336"/>
      <c r="E726" s="336"/>
      <c r="F726" s="336"/>
      <c r="G726" s="336"/>
      <c r="H726" s="336"/>
      <c r="I726" s="336"/>
      <c r="J726" s="336"/>
      <c r="K726" s="336"/>
      <c r="L726" s="336"/>
      <c r="M726" s="336"/>
      <c r="N726" s="336"/>
      <c r="O726" s="336"/>
      <c r="P726" s="336"/>
      <c r="Q726" s="336"/>
      <c r="R726" s="336"/>
      <c r="S726" s="336"/>
      <c r="T726" s="336"/>
      <c r="U726" s="336"/>
      <c r="V726" s="336"/>
      <c r="W726" s="336"/>
      <c r="X726" s="336"/>
      <c r="Y726" s="336"/>
      <c r="Z726" s="336"/>
    </row>
    <row r="727">
      <c r="A727" s="342"/>
      <c r="B727" s="336"/>
      <c r="C727" s="343"/>
      <c r="D727" s="336"/>
      <c r="E727" s="336"/>
      <c r="F727" s="336"/>
      <c r="G727" s="336"/>
      <c r="H727" s="336"/>
      <c r="I727" s="336"/>
      <c r="J727" s="336"/>
      <c r="K727" s="336"/>
      <c r="L727" s="336"/>
      <c r="M727" s="336"/>
      <c r="N727" s="336"/>
      <c r="O727" s="336"/>
      <c r="P727" s="336"/>
      <c r="Q727" s="336"/>
      <c r="R727" s="336"/>
      <c r="S727" s="336"/>
      <c r="T727" s="336"/>
      <c r="U727" s="336"/>
      <c r="V727" s="336"/>
      <c r="W727" s="336"/>
      <c r="X727" s="336"/>
      <c r="Y727" s="336"/>
      <c r="Z727" s="336"/>
    </row>
    <row r="728">
      <c r="A728" s="342"/>
      <c r="B728" s="336"/>
      <c r="C728" s="343"/>
      <c r="D728" s="336"/>
      <c r="E728" s="336"/>
      <c r="F728" s="336"/>
      <c r="G728" s="336"/>
      <c r="H728" s="336"/>
      <c r="I728" s="336"/>
      <c r="J728" s="336"/>
      <c r="K728" s="336"/>
      <c r="L728" s="336"/>
      <c r="M728" s="336"/>
      <c r="N728" s="336"/>
      <c r="O728" s="336"/>
      <c r="P728" s="336"/>
      <c r="Q728" s="336"/>
      <c r="R728" s="336"/>
      <c r="S728" s="336"/>
      <c r="T728" s="336"/>
      <c r="U728" s="336"/>
      <c r="V728" s="336"/>
      <c r="W728" s="336"/>
      <c r="X728" s="336"/>
      <c r="Y728" s="336"/>
      <c r="Z728" s="336"/>
    </row>
    <row r="729">
      <c r="A729" s="342"/>
      <c r="B729" s="336"/>
      <c r="C729" s="343"/>
      <c r="D729" s="336"/>
      <c r="E729" s="336"/>
      <c r="F729" s="336"/>
      <c r="G729" s="336"/>
      <c r="H729" s="336"/>
      <c r="I729" s="336"/>
      <c r="J729" s="336"/>
      <c r="K729" s="336"/>
      <c r="L729" s="336"/>
      <c r="M729" s="336"/>
      <c r="N729" s="336"/>
      <c r="O729" s="336"/>
      <c r="P729" s="336"/>
      <c r="Q729" s="336"/>
      <c r="R729" s="336"/>
      <c r="S729" s="336"/>
      <c r="T729" s="336"/>
      <c r="U729" s="336"/>
      <c r="V729" s="336"/>
      <c r="W729" s="336"/>
      <c r="X729" s="336"/>
      <c r="Y729" s="336"/>
      <c r="Z729" s="336"/>
    </row>
    <row r="730">
      <c r="A730" s="342"/>
      <c r="B730" s="336"/>
      <c r="C730" s="343"/>
      <c r="D730" s="336"/>
      <c r="E730" s="336"/>
      <c r="F730" s="336"/>
      <c r="G730" s="336"/>
      <c r="H730" s="336"/>
      <c r="I730" s="336"/>
      <c r="J730" s="336"/>
      <c r="K730" s="336"/>
      <c r="L730" s="336"/>
      <c r="M730" s="336"/>
      <c r="N730" s="336"/>
      <c r="O730" s="336"/>
      <c r="P730" s="336"/>
      <c r="Q730" s="336"/>
      <c r="R730" s="336"/>
      <c r="S730" s="336"/>
      <c r="T730" s="336"/>
      <c r="U730" s="336"/>
      <c r="V730" s="336"/>
      <c r="W730" s="336"/>
      <c r="X730" s="336"/>
      <c r="Y730" s="336"/>
      <c r="Z730" s="336"/>
    </row>
    <row r="731">
      <c r="A731" s="342"/>
      <c r="B731" s="336"/>
      <c r="C731" s="343"/>
      <c r="D731" s="336"/>
      <c r="E731" s="336"/>
      <c r="F731" s="336"/>
      <c r="G731" s="336"/>
      <c r="H731" s="336"/>
      <c r="I731" s="336"/>
      <c r="J731" s="336"/>
      <c r="K731" s="336"/>
      <c r="L731" s="336"/>
      <c r="M731" s="336"/>
      <c r="N731" s="336"/>
      <c r="O731" s="336"/>
      <c r="P731" s="336"/>
      <c r="Q731" s="336"/>
      <c r="R731" s="336"/>
      <c r="S731" s="336"/>
      <c r="T731" s="336"/>
      <c r="U731" s="336"/>
      <c r="V731" s="336"/>
      <c r="W731" s="336"/>
      <c r="X731" s="336"/>
      <c r="Y731" s="336"/>
      <c r="Z731" s="336"/>
    </row>
    <row r="732">
      <c r="A732" s="342"/>
      <c r="B732" s="336"/>
      <c r="C732" s="343"/>
      <c r="D732" s="336"/>
      <c r="E732" s="336"/>
      <c r="F732" s="336"/>
      <c r="G732" s="336"/>
      <c r="H732" s="336"/>
      <c r="I732" s="336"/>
      <c r="J732" s="336"/>
      <c r="K732" s="336"/>
      <c r="L732" s="336"/>
      <c r="M732" s="336"/>
      <c r="N732" s="336"/>
      <c r="O732" s="336"/>
      <c r="P732" s="336"/>
      <c r="Q732" s="336"/>
      <c r="R732" s="336"/>
      <c r="S732" s="336"/>
      <c r="T732" s="336"/>
      <c r="U732" s="336"/>
      <c r="V732" s="336"/>
      <c r="W732" s="336"/>
      <c r="X732" s="336"/>
      <c r="Y732" s="336"/>
      <c r="Z732" s="336"/>
    </row>
    <row r="733">
      <c r="A733" s="342"/>
      <c r="B733" s="336"/>
      <c r="C733" s="343"/>
      <c r="D733" s="336"/>
      <c r="E733" s="336"/>
      <c r="F733" s="336"/>
      <c r="G733" s="336"/>
      <c r="H733" s="336"/>
      <c r="I733" s="336"/>
      <c r="J733" s="336"/>
      <c r="K733" s="336"/>
      <c r="L733" s="336"/>
      <c r="M733" s="336"/>
      <c r="N733" s="336"/>
      <c r="O733" s="336"/>
      <c r="P733" s="336"/>
      <c r="Q733" s="336"/>
      <c r="R733" s="336"/>
      <c r="S733" s="336"/>
      <c r="T733" s="336"/>
      <c r="U733" s="336"/>
      <c r="V733" s="336"/>
      <c r="W733" s="336"/>
      <c r="X733" s="336"/>
      <c r="Y733" s="336"/>
      <c r="Z733" s="336"/>
    </row>
    <row r="734">
      <c r="A734" s="342"/>
      <c r="B734" s="336"/>
      <c r="C734" s="343"/>
      <c r="D734" s="336"/>
      <c r="E734" s="336"/>
      <c r="F734" s="336"/>
      <c r="G734" s="336"/>
      <c r="H734" s="336"/>
      <c r="I734" s="336"/>
      <c r="J734" s="336"/>
      <c r="K734" s="336"/>
      <c r="L734" s="336"/>
      <c r="M734" s="336"/>
      <c r="N734" s="336"/>
      <c r="O734" s="336"/>
      <c r="P734" s="336"/>
      <c r="Q734" s="336"/>
      <c r="R734" s="336"/>
      <c r="S734" s="336"/>
      <c r="T734" s="336"/>
      <c r="U734" s="336"/>
      <c r="V734" s="336"/>
      <c r="W734" s="336"/>
      <c r="X734" s="336"/>
      <c r="Y734" s="336"/>
      <c r="Z734" s="336"/>
    </row>
    <row r="735">
      <c r="A735" s="342"/>
      <c r="B735" s="336"/>
      <c r="C735" s="343"/>
      <c r="D735" s="336"/>
      <c r="E735" s="336"/>
      <c r="F735" s="336"/>
      <c r="G735" s="336"/>
      <c r="H735" s="336"/>
      <c r="I735" s="336"/>
      <c r="J735" s="336"/>
      <c r="K735" s="336"/>
      <c r="L735" s="336"/>
      <c r="M735" s="336"/>
      <c r="N735" s="336"/>
      <c r="O735" s="336"/>
      <c r="P735" s="336"/>
      <c r="Q735" s="336"/>
      <c r="R735" s="336"/>
      <c r="S735" s="336"/>
      <c r="T735" s="336"/>
      <c r="U735" s="336"/>
      <c r="V735" s="336"/>
      <c r="W735" s="336"/>
      <c r="X735" s="336"/>
      <c r="Y735" s="336"/>
      <c r="Z735" s="336"/>
    </row>
    <row r="736">
      <c r="A736" s="342"/>
      <c r="B736" s="336"/>
      <c r="C736" s="343"/>
      <c r="D736" s="336"/>
      <c r="E736" s="336"/>
      <c r="F736" s="336"/>
      <c r="G736" s="336"/>
      <c r="H736" s="336"/>
      <c r="I736" s="336"/>
      <c r="J736" s="336"/>
      <c r="K736" s="336"/>
      <c r="L736" s="336"/>
      <c r="M736" s="336"/>
      <c r="N736" s="336"/>
      <c r="O736" s="336"/>
      <c r="P736" s="336"/>
      <c r="Q736" s="336"/>
      <c r="R736" s="336"/>
      <c r="S736" s="336"/>
      <c r="T736" s="336"/>
      <c r="U736" s="336"/>
      <c r="V736" s="336"/>
      <c r="W736" s="336"/>
      <c r="X736" s="336"/>
      <c r="Y736" s="336"/>
      <c r="Z736" s="336"/>
    </row>
    <row r="737">
      <c r="A737" s="342"/>
      <c r="B737" s="336"/>
      <c r="C737" s="343"/>
      <c r="D737" s="336"/>
      <c r="E737" s="336"/>
      <c r="F737" s="336"/>
      <c r="G737" s="336"/>
      <c r="H737" s="336"/>
      <c r="I737" s="336"/>
      <c r="J737" s="336"/>
      <c r="K737" s="336"/>
      <c r="L737" s="336"/>
      <c r="M737" s="336"/>
      <c r="N737" s="336"/>
      <c r="O737" s="336"/>
      <c r="P737" s="336"/>
      <c r="Q737" s="336"/>
      <c r="R737" s="336"/>
      <c r="S737" s="336"/>
      <c r="T737" s="336"/>
      <c r="U737" s="336"/>
      <c r="V737" s="336"/>
      <c r="W737" s="336"/>
      <c r="X737" s="336"/>
      <c r="Y737" s="336"/>
      <c r="Z737" s="336"/>
    </row>
    <row r="738">
      <c r="A738" s="342"/>
      <c r="B738" s="336"/>
      <c r="C738" s="343"/>
      <c r="D738" s="336"/>
      <c r="E738" s="336"/>
      <c r="F738" s="336"/>
      <c r="G738" s="336"/>
      <c r="H738" s="336"/>
      <c r="I738" s="336"/>
      <c r="J738" s="336"/>
      <c r="K738" s="336"/>
      <c r="L738" s="336"/>
      <c r="M738" s="336"/>
      <c r="N738" s="336"/>
      <c r="O738" s="336"/>
      <c r="P738" s="336"/>
      <c r="Q738" s="336"/>
      <c r="R738" s="336"/>
      <c r="S738" s="336"/>
      <c r="T738" s="336"/>
      <c r="U738" s="336"/>
      <c r="V738" s="336"/>
      <c r="W738" s="336"/>
      <c r="X738" s="336"/>
      <c r="Y738" s="336"/>
      <c r="Z738" s="336"/>
    </row>
    <row r="739">
      <c r="A739" s="342"/>
      <c r="B739" s="336"/>
      <c r="C739" s="343"/>
      <c r="D739" s="336"/>
      <c r="E739" s="336"/>
      <c r="F739" s="336"/>
      <c r="G739" s="336"/>
      <c r="H739" s="336"/>
      <c r="I739" s="336"/>
      <c r="J739" s="336"/>
      <c r="K739" s="336"/>
      <c r="L739" s="336"/>
      <c r="M739" s="336"/>
      <c r="N739" s="336"/>
      <c r="O739" s="336"/>
      <c r="P739" s="336"/>
      <c r="Q739" s="336"/>
      <c r="R739" s="336"/>
      <c r="S739" s="336"/>
      <c r="T739" s="336"/>
      <c r="U739" s="336"/>
      <c r="V739" s="336"/>
      <c r="W739" s="336"/>
      <c r="X739" s="336"/>
      <c r="Y739" s="336"/>
      <c r="Z739" s="336"/>
    </row>
    <row r="740">
      <c r="A740" s="342"/>
      <c r="B740" s="336"/>
      <c r="C740" s="343"/>
      <c r="D740" s="336"/>
      <c r="E740" s="336"/>
      <c r="F740" s="336"/>
      <c r="G740" s="336"/>
      <c r="H740" s="336"/>
      <c r="I740" s="336"/>
      <c r="J740" s="336"/>
      <c r="K740" s="336"/>
      <c r="L740" s="336"/>
      <c r="M740" s="336"/>
      <c r="N740" s="336"/>
      <c r="O740" s="336"/>
      <c r="P740" s="336"/>
      <c r="Q740" s="336"/>
      <c r="R740" s="336"/>
      <c r="S740" s="336"/>
      <c r="T740" s="336"/>
      <c r="U740" s="336"/>
      <c r="V740" s="336"/>
      <c r="W740" s="336"/>
      <c r="X740" s="336"/>
      <c r="Y740" s="336"/>
      <c r="Z740" s="336"/>
    </row>
    <row r="741">
      <c r="A741" s="342"/>
      <c r="B741" s="336"/>
      <c r="C741" s="343"/>
      <c r="D741" s="336"/>
      <c r="E741" s="336"/>
      <c r="F741" s="336"/>
      <c r="G741" s="336"/>
      <c r="H741" s="336"/>
      <c r="I741" s="336"/>
      <c r="J741" s="336"/>
      <c r="K741" s="336"/>
      <c r="L741" s="336"/>
      <c r="M741" s="336"/>
      <c r="N741" s="336"/>
      <c r="O741" s="336"/>
      <c r="P741" s="336"/>
      <c r="Q741" s="336"/>
      <c r="R741" s="336"/>
      <c r="S741" s="336"/>
      <c r="T741" s="336"/>
      <c r="U741" s="336"/>
      <c r="V741" s="336"/>
      <c r="W741" s="336"/>
      <c r="X741" s="336"/>
      <c r="Y741" s="336"/>
      <c r="Z741" s="336"/>
    </row>
    <row r="742">
      <c r="A742" s="342"/>
      <c r="B742" s="336"/>
      <c r="C742" s="343"/>
      <c r="D742" s="336"/>
      <c r="E742" s="336"/>
      <c r="F742" s="336"/>
      <c r="G742" s="336"/>
      <c r="H742" s="336"/>
      <c r="I742" s="336"/>
      <c r="J742" s="336"/>
      <c r="K742" s="336"/>
      <c r="L742" s="336"/>
      <c r="M742" s="336"/>
      <c r="N742" s="336"/>
      <c r="O742" s="336"/>
      <c r="P742" s="336"/>
      <c r="Q742" s="336"/>
      <c r="R742" s="336"/>
      <c r="S742" s="336"/>
      <c r="T742" s="336"/>
      <c r="U742" s="336"/>
      <c r="V742" s="336"/>
      <c r="W742" s="336"/>
      <c r="X742" s="336"/>
      <c r="Y742" s="336"/>
      <c r="Z742" s="336"/>
    </row>
    <row r="743">
      <c r="A743" s="342"/>
      <c r="B743" s="336"/>
      <c r="C743" s="343"/>
      <c r="D743" s="336"/>
      <c r="E743" s="336"/>
      <c r="F743" s="336"/>
      <c r="G743" s="336"/>
      <c r="H743" s="336"/>
      <c r="I743" s="336"/>
      <c r="J743" s="336"/>
      <c r="K743" s="336"/>
      <c r="L743" s="336"/>
      <c r="M743" s="336"/>
      <c r="N743" s="336"/>
      <c r="O743" s="336"/>
      <c r="P743" s="336"/>
      <c r="Q743" s="336"/>
      <c r="R743" s="336"/>
      <c r="S743" s="336"/>
      <c r="T743" s="336"/>
      <c r="U743" s="336"/>
      <c r="V743" s="336"/>
      <c r="W743" s="336"/>
      <c r="X743" s="336"/>
      <c r="Y743" s="336"/>
      <c r="Z743" s="336"/>
    </row>
    <row r="744">
      <c r="A744" s="342"/>
      <c r="B744" s="336"/>
      <c r="C744" s="343"/>
      <c r="D744" s="336"/>
      <c r="E744" s="336"/>
      <c r="F744" s="336"/>
      <c r="G744" s="336"/>
      <c r="H744" s="336"/>
      <c r="I744" s="336"/>
      <c r="J744" s="336"/>
      <c r="K744" s="336"/>
      <c r="L744" s="336"/>
      <c r="M744" s="336"/>
      <c r="N744" s="336"/>
      <c r="O744" s="336"/>
      <c r="P744" s="336"/>
      <c r="Q744" s="336"/>
      <c r="R744" s="336"/>
      <c r="S744" s="336"/>
      <c r="T744" s="336"/>
      <c r="U744" s="336"/>
      <c r="V744" s="336"/>
      <c r="W744" s="336"/>
      <c r="X744" s="336"/>
      <c r="Y744" s="336"/>
      <c r="Z744" s="336"/>
    </row>
    <row r="745">
      <c r="A745" s="342"/>
      <c r="B745" s="336"/>
      <c r="C745" s="343"/>
      <c r="D745" s="336"/>
      <c r="E745" s="336"/>
      <c r="F745" s="336"/>
      <c r="G745" s="336"/>
      <c r="H745" s="336"/>
      <c r="I745" s="336"/>
      <c r="J745" s="336"/>
      <c r="K745" s="336"/>
      <c r="L745" s="336"/>
      <c r="M745" s="336"/>
      <c r="N745" s="336"/>
      <c r="O745" s="336"/>
      <c r="P745" s="336"/>
      <c r="Q745" s="336"/>
      <c r="R745" s="336"/>
      <c r="S745" s="336"/>
      <c r="T745" s="336"/>
      <c r="U745" s="336"/>
      <c r="V745" s="336"/>
      <c r="W745" s="336"/>
      <c r="X745" s="336"/>
      <c r="Y745" s="336"/>
      <c r="Z745" s="336"/>
    </row>
    <row r="746">
      <c r="A746" s="342"/>
      <c r="B746" s="336"/>
      <c r="C746" s="343"/>
      <c r="D746" s="336"/>
      <c r="E746" s="336"/>
      <c r="F746" s="336"/>
      <c r="G746" s="336"/>
      <c r="H746" s="336"/>
      <c r="I746" s="336"/>
      <c r="J746" s="336"/>
      <c r="K746" s="336"/>
      <c r="L746" s="336"/>
      <c r="M746" s="336"/>
      <c r="N746" s="336"/>
      <c r="O746" s="336"/>
      <c r="P746" s="336"/>
      <c r="Q746" s="336"/>
      <c r="R746" s="336"/>
      <c r="S746" s="336"/>
      <c r="T746" s="336"/>
      <c r="U746" s="336"/>
      <c r="V746" s="336"/>
      <c r="W746" s="336"/>
      <c r="X746" s="336"/>
      <c r="Y746" s="336"/>
      <c r="Z746" s="336"/>
    </row>
    <row r="747">
      <c r="A747" s="342"/>
      <c r="B747" s="336"/>
      <c r="C747" s="343"/>
      <c r="D747" s="336"/>
      <c r="E747" s="336"/>
      <c r="F747" s="336"/>
      <c r="G747" s="336"/>
      <c r="H747" s="336"/>
      <c r="I747" s="336"/>
      <c r="J747" s="336"/>
      <c r="K747" s="336"/>
      <c r="L747" s="336"/>
      <c r="M747" s="336"/>
      <c r="N747" s="336"/>
      <c r="O747" s="336"/>
      <c r="P747" s="336"/>
      <c r="Q747" s="336"/>
      <c r="R747" s="336"/>
      <c r="S747" s="336"/>
      <c r="T747" s="336"/>
      <c r="U747" s="336"/>
      <c r="V747" s="336"/>
      <c r="W747" s="336"/>
      <c r="X747" s="336"/>
      <c r="Y747" s="336"/>
      <c r="Z747" s="336"/>
    </row>
    <row r="748">
      <c r="A748" s="342"/>
      <c r="B748" s="336"/>
      <c r="C748" s="343"/>
      <c r="D748" s="336"/>
      <c r="E748" s="336"/>
      <c r="F748" s="336"/>
      <c r="G748" s="336"/>
      <c r="H748" s="336"/>
      <c r="I748" s="336"/>
      <c r="J748" s="336"/>
      <c r="K748" s="336"/>
      <c r="L748" s="336"/>
      <c r="M748" s="336"/>
      <c r="N748" s="336"/>
      <c r="O748" s="336"/>
      <c r="P748" s="336"/>
      <c r="Q748" s="336"/>
      <c r="R748" s="336"/>
      <c r="S748" s="336"/>
      <c r="T748" s="336"/>
      <c r="U748" s="336"/>
      <c r="V748" s="336"/>
      <c r="W748" s="336"/>
      <c r="X748" s="336"/>
      <c r="Y748" s="336"/>
      <c r="Z748" s="336"/>
    </row>
    <row r="749">
      <c r="A749" s="342"/>
      <c r="B749" s="336"/>
      <c r="C749" s="343"/>
      <c r="D749" s="336"/>
      <c r="E749" s="336"/>
      <c r="F749" s="336"/>
      <c r="G749" s="336"/>
      <c r="H749" s="336"/>
      <c r="I749" s="336"/>
      <c r="J749" s="336"/>
      <c r="K749" s="336"/>
      <c r="L749" s="336"/>
      <c r="M749" s="336"/>
      <c r="N749" s="336"/>
      <c r="O749" s="336"/>
      <c r="P749" s="336"/>
      <c r="Q749" s="336"/>
      <c r="R749" s="336"/>
      <c r="S749" s="336"/>
      <c r="T749" s="336"/>
      <c r="U749" s="336"/>
      <c r="V749" s="336"/>
      <c r="W749" s="336"/>
      <c r="X749" s="336"/>
      <c r="Y749" s="336"/>
      <c r="Z749" s="336"/>
    </row>
    <row r="750">
      <c r="A750" s="342"/>
      <c r="B750" s="336"/>
      <c r="C750" s="343"/>
      <c r="D750" s="336"/>
      <c r="E750" s="336"/>
      <c r="F750" s="336"/>
      <c r="G750" s="336"/>
      <c r="H750" s="336"/>
      <c r="I750" s="336"/>
      <c r="J750" s="336"/>
      <c r="K750" s="336"/>
      <c r="L750" s="336"/>
      <c r="M750" s="336"/>
      <c r="N750" s="336"/>
      <c r="O750" s="336"/>
      <c r="P750" s="336"/>
      <c r="Q750" s="336"/>
      <c r="R750" s="336"/>
      <c r="S750" s="336"/>
      <c r="T750" s="336"/>
      <c r="U750" s="336"/>
      <c r="V750" s="336"/>
      <c r="W750" s="336"/>
      <c r="X750" s="336"/>
      <c r="Y750" s="336"/>
      <c r="Z750" s="336"/>
    </row>
    <row r="751">
      <c r="A751" s="342"/>
      <c r="B751" s="336"/>
      <c r="C751" s="343"/>
      <c r="D751" s="336"/>
      <c r="E751" s="336"/>
      <c r="F751" s="336"/>
      <c r="G751" s="336"/>
      <c r="H751" s="336"/>
      <c r="I751" s="336"/>
      <c r="J751" s="336"/>
      <c r="K751" s="336"/>
      <c r="L751" s="336"/>
      <c r="M751" s="336"/>
      <c r="N751" s="336"/>
      <c r="O751" s="336"/>
      <c r="P751" s="336"/>
      <c r="Q751" s="336"/>
      <c r="R751" s="336"/>
      <c r="S751" s="336"/>
      <c r="T751" s="336"/>
      <c r="U751" s="336"/>
      <c r="V751" s="336"/>
      <c r="W751" s="336"/>
      <c r="X751" s="336"/>
      <c r="Y751" s="336"/>
      <c r="Z751" s="336"/>
    </row>
    <row r="752">
      <c r="A752" s="342"/>
      <c r="B752" s="336"/>
      <c r="C752" s="343"/>
      <c r="D752" s="336"/>
      <c r="E752" s="336"/>
      <c r="F752" s="336"/>
      <c r="G752" s="336"/>
      <c r="H752" s="336"/>
      <c r="I752" s="336"/>
      <c r="J752" s="336"/>
      <c r="K752" s="336"/>
      <c r="L752" s="336"/>
      <c r="M752" s="336"/>
      <c r="N752" s="336"/>
      <c r="O752" s="336"/>
      <c r="P752" s="336"/>
      <c r="Q752" s="336"/>
      <c r="R752" s="336"/>
      <c r="S752" s="336"/>
      <c r="T752" s="336"/>
      <c r="U752" s="336"/>
      <c r="V752" s="336"/>
      <c r="W752" s="336"/>
      <c r="X752" s="336"/>
      <c r="Y752" s="336"/>
      <c r="Z752" s="336"/>
    </row>
    <row r="753">
      <c r="A753" s="342"/>
      <c r="B753" s="336"/>
      <c r="C753" s="343"/>
      <c r="D753" s="336"/>
      <c r="E753" s="336"/>
      <c r="F753" s="336"/>
      <c r="G753" s="336"/>
      <c r="H753" s="336"/>
      <c r="I753" s="336"/>
      <c r="J753" s="336"/>
      <c r="K753" s="336"/>
      <c r="L753" s="336"/>
      <c r="M753" s="336"/>
      <c r="N753" s="336"/>
      <c r="O753" s="336"/>
      <c r="P753" s="336"/>
      <c r="Q753" s="336"/>
      <c r="R753" s="336"/>
      <c r="S753" s="336"/>
      <c r="T753" s="336"/>
      <c r="U753" s="336"/>
      <c r="V753" s="336"/>
      <c r="W753" s="336"/>
      <c r="X753" s="336"/>
      <c r="Y753" s="336"/>
      <c r="Z753" s="336"/>
    </row>
    <row r="754">
      <c r="A754" s="342"/>
      <c r="B754" s="336"/>
      <c r="C754" s="343"/>
      <c r="D754" s="336"/>
      <c r="E754" s="336"/>
      <c r="F754" s="336"/>
      <c r="G754" s="336"/>
      <c r="H754" s="336"/>
      <c r="I754" s="336"/>
      <c r="J754" s="336"/>
      <c r="K754" s="336"/>
      <c r="L754" s="336"/>
      <c r="M754" s="336"/>
      <c r="N754" s="336"/>
      <c r="O754" s="336"/>
      <c r="P754" s="336"/>
      <c r="Q754" s="336"/>
      <c r="R754" s="336"/>
      <c r="S754" s="336"/>
      <c r="T754" s="336"/>
      <c r="U754" s="336"/>
      <c r="V754" s="336"/>
      <c r="W754" s="336"/>
      <c r="X754" s="336"/>
      <c r="Y754" s="336"/>
      <c r="Z754" s="336"/>
    </row>
    <row r="755">
      <c r="A755" s="342"/>
      <c r="B755" s="336"/>
      <c r="C755" s="343"/>
      <c r="D755" s="336"/>
      <c r="E755" s="336"/>
      <c r="F755" s="336"/>
      <c r="G755" s="336"/>
      <c r="H755" s="336"/>
      <c r="I755" s="336"/>
      <c r="J755" s="336"/>
      <c r="K755" s="336"/>
      <c r="L755" s="336"/>
      <c r="M755" s="336"/>
      <c r="N755" s="336"/>
      <c r="O755" s="336"/>
      <c r="P755" s="336"/>
      <c r="Q755" s="336"/>
      <c r="R755" s="336"/>
      <c r="S755" s="336"/>
      <c r="T755" s="336"/>
      <c r="U755" s="336"/>
      <c r="V755" s="336"/>
      <c r="W755" s="336"/>
      <c r="X755" s="336"/>
      <c r="Y755" s="336"/>
      <c r="Z755" s="336"/>
    </row>
    <row r="756">
      <c r="A756" s="342"/>
      <c r="B756" s="336"/>
      <c r="C756" s="343"/>
      <c r="D756" s="336"/>
      <c r="E756" s="336"/>
      <c r="F756" s="336"/>
      <c r="G756" s="336"/>
      <c r="H756" s="336"/>
      <c r="I756" s="336"/>
      <c r="J756" s="336"/>
      <c r="K756" s="336"/>
      <c r="L756" s="336"/>
      <c r="M756" s="336"/>
      <c r="N756" s="336"/>
      <c r="O756" s="336"/>
      <c r="P756" s="336"/>
      <c r="Q756" s="336"/>
      <c r="R756" s="336"/>
      <c r="S756" s="336"/>
      <c r="T756" s="336"/>
      <c r="U756" s="336"/>
      <c r="V756" s="336"/>
      <c r="W756" s="336"/>
      <c r="X756" s="336"/>
      <c r="Y756" s="336"/>
      <c r="Z756" s="336"/>
    </row>
    <row r="757">
      <c r="A757" s="342"/>
      <c r="B757" s="336"/>
      <c r="C757" s="343"/>
      <c r="D757" s="336"/>
      <c r="E757" s="336"/>
      <c r="F757" s="336"/>
      <c r="G757" s="336"/>
      <c r="H757" s="336"/>
      <c r="I757" s="336"/>
      <c r="J757" s="336"/>
      <c r="K757" s="336"/>
      <c r="L757" s="336"/>
      <c r="M757" s="336"/>
      <c r="N757" s="336"/>
      <c r="O757" s="336"/>
      <c r="P757" s="336"/>
      <c r="Q757" s="336"/>
      <c r="R757" s="336"/>
      <c r="S757" s="336"/>
      <c r="T757" s="336"/>
      <c r="U757" s="336"/>
      <c r="V757" s="336"/>
      <c r="W757" s="336"/>
      <c r="X757" s="336"/>
      <c r="Y757" s="336"/>
      <c r="Z757" s="336"/>
    </row>
    <row r="758">
      <c r="A758" s="342"/>
      <c r="B758" s="336"/>
      <c r="C758" s="343"/>
      <c r="D758" s="336"/>
      <c r="E758" s="336"/>
      <c r="F758" s="336"/>
      <c r="G758" s="336"/>
      <c r="H758" s="336"/>
      <c r="I758" s="336"/>
      <c r="J758" s="336"/>
      <c r="K758" s="336"/>
      <c r="L758" s="336"/>
      <c r="M758" s="336"/>
      <c r="N758" s="336"/>
      <c r="O758" s="336"/>
      <c r="P758" s="336"/>
      <c r="Q758" s="336"/>
      <c r="R758" s="336"/>
      <c r="S758" s="336"/>
      <c r="T758" s="336"/>
      <c r="U758" s="336"/>
      <c r="V758" s="336"/>
      <c r="W758" s="336"/>
      <c r="X758" s="336"/>
      <c r="Y758" s="336"/>
      <c r="Z758" s="336"/>
    </row>
    <row r="759">
      <c r="A759" s="342"/>
      <c r="B759" s="336"/>
      <c r="C759" s="343"/>
      <c r="D759" s="336"/>
      <c r="E759" s="336"/>
      <c r="F759" s="336"/>
      <c r="G759" s="336"/>
      <c r="H759" s="336"/>
      <c r="I759" s="336"/>
      <c r="J759" s="336"/>
      <c r="K759" s="336"/>
      <c r="L759" s="336"/>
      <c r="M759" s="336"/>
      <c r="N759" s="336"/>
      <c r="O759" s="336"/>
      <c r="P759" s="336"/>
      <c r="Q759" s="336"/>
      <c r="R759" s="336"/>
      <c r="S759" s="336"/>
      <c r="T759" s="336"/>
      <c r="U759" s="336"/>
      <c r="V759" s="336"/>
      <c r="W759" s="336"/>
      <c r="X759" s="336"/>
      <c r="Y759" s="336"/>
      <c r="Z759" s="336"/>
    </row>
    <row r="760">
      <c r="A760" s="342"/>
      <c r="B760" s="336"/>
      <c r="C760" s="343"/>
      <c r="D760" s="336"/>
      <c r="E760" s="336"/>
      <c r="F760" s="336"/>
      <c r="G760" s="336"/>
      <c r="H760" s="336"/>
      <c r="I760" s="336"/>
      <c r="J760" s="336"/>
      <c r="K760" s="336"/>
      <c r="L760" s="336"/>
      <c r="M760" s="336"/>
      <c r="N760" s="336"/>
      <c r="O760" s="336"/>
      <c r="P760" s="336"/>
      <c r="Q760" s="336"/>
      <c r="R760" s="336"/>
      <c r="S760" s="336"/>
      <c r="T760" s="336"/>
      <c r="U760" s="336"/>
      <c r="V760" s="336"/>
      <c r="W760" s="336"/>
      <c r="X760" s="336"/>
      <c r="Y760" s="336"/>
      <c r="Z760" s="336"/>
    </row>
    <row r="761">
      <c r="A761" s="342"/>
      <c r="B761" s="336"/>
      <c r="C761" s="343"/>
      <c r="D761" s="336"/>
      <c r="E761" s="336"/>
      <c r="F761" s="336"/>
      <c r="G761" s="336"/>
      <c r="H761" s="336"/>
      <c r="I761" s="336"/>
      <c r="J761" s="336"/>
      <c r="K761" s="336"/>
      <c r="L761" s="336"/>
      <c r="M761" s="336"/>
      <c r="N761" s="336"/>
      <c r="O761" s="336"/>
      <c r="P761" s="336"/>
      <c r="Q761" s="336"/>
      <c r="R761" s="336"/>
      <c r="S761" s="336"/>
      <c r="T761" s="336"/>
      <c r="U761" s="336"/>
      <c r="V761" s="336"/>
      <c r="W761" s="336"/>
      <c r="X761" s="336"/>
      <c r="Y761" s="336"/>
      <c r="Z761" s="336"/>
    </row>
    <row r="762">
      <c r="A762" s="342"/>
      <c r="B762" s="336"/>
      <c r="C762" s="343"/>
      <c r="D762" s="336"/>
      <c r="E762" s="336"/>
      <c r="F762" s="336"/>
      <c r="G762" s="336"/>
      <c r="H762" s="336"/>
      <c r="I762" s="336"/>
      <c r="J762" s="336"/>
      <c r="K762" s="336"/>
      <c r="L762" s="336"/>
      <c r="M762" s="336"/>
      <c r="N762" s="336"/>
      <c r="O762" s="336"/>
      <c r="P762" s="336"/>
      <c r="Q762" s="336"/>
      <c r="R762" s="336"/>
      <c r="S762" s="336"/>
      <c r="T762" s="336"/>
      <c r="U762" s="336"/>
      <c r="V762" s="336"/>
      <c r="W762" s="336"/>
      <c r="X762" s="336"/>
      <c r="Y762" s="336"/>
      <c r="Z762" s="336"/>
    </row>
    <row r="763">
      <c r="A763" s="342"/>
      <c r="B763" s="336"/>
      <c r="C763" s="343"/>
      <c r="D763" s="336"/>
      <c r="E763" s="336"/>
      <c r="F763" s="336"/>
      <c r="G763" s="336"/>
      <c r="H763" s="336"/>
      <c r="I763" s="336"/>
      <c r="J763" s="336"/>
      <c r="K763" s="336"/>
      <c r="L763" s="336"/>
      <c r="M763" s="336"/>
      <c r="N763" s="336"/>
      <c r="O763" s="336"/>
      <c r="P763" s="336"/>
      <c r="Q763" s="336"/>
      <c r="R763" s="336"/>
      <c r="S763" s="336"/>
      <c r="T763" s="336"/>
      <c r="U763" s="336"/>
      <c r="V763" s="336"/>
      <c r="W763" s="336"/>
      <c r="X763" s="336"/>
      <c r="Y763" s="336"/>
      <c r="Z763" s="336"/>
    </row>
    <row r="764">
      <c r="A764" s="342"/>
      <c r="B764" s="336"/>
      <c r="C764" s="343"/>
      <c r="D764" s="336"/>
      <c r="E764" s="336"/>
      <c r="F764" s="336"/>
      <c r="G764" s="336"/>
      <c r="H764" s="336"/>
      <c r="I764" s="336"/>
      <c r="J764" s="336"/>
      <c r="K764" s="336"/>
      <c r="L764" s="336"/>
      <c r="M764" s="336"/>
      <c r="N764" s="336"/>
      <c r="O764" s="336"/>
      <c r="P764" s="336"/>
      <c r="Q764" s="336"/>
      <c r="R764" s="336"/>
      <c r="S764" s="336"/>
      <c r="T764" s="336"/>
      <c r="U764" s="336"/>
      <c r="V764" s="336"/>
      <c r="W764" s="336"/>
      <c r="X764" s="336"/>
      <c r="Y764" s="336"/>
      <c r="Z764" s="336"/>
    </row>
    <row r="765">
      <c r="A765" s="342"/>
      <c r="B765" s="336"/>
      <c r="C765" s="343"/>
      <c r="D765" s="336"/>
      <c r="E765" s="336"/>
      <c r="F765" s="336"/>
      <c r="G765" s="336"/>
      <c r="H765" s="336"/>
      <c r="I765" s="336"/>
      <c r="J765" s="336"/>
      <c r="K765" s="336"/>
      <c r="L765" s="336"/>
      <c r="M765" s="336"/>
      <c r="N765" s="336"/>
      <c r="O765" s="336"/>
      <c r="P765" s="336"/>
      <c r="Q765" s="336"/>
      <c r="R765" s="336"/>
      <c r="S765" s="336"/>
      <c r="T765" s="336"/>
      <c r="U765" s="336"/>
      <c r="V765" s="336"/>
      <c r="W765" s="336"/>
      <c r="X765" s="336"/>
      <c r="Y765" s="336"/>
      <c r="Z765" s="336"/>
    </row>
    <row r="766">
      <c r="A766" s="342"/>
      <c r="B766" s="336"/>
      <c r="C766" s="343"/>
      <c r="D766" s="336"/>
      <c r="E766" s="336"/>
      <c r="F766" s="336"/>
      <c r="G766" s="336"/>
      <c r="H766" s="336"/>
      <c r="I766" s="336"/>
      <c r="J766" s="336"/>
      <c r="K766" s="336"/>
      <c r="L766" s="336"/>
      <c r="M766" s="336"/>
      <c r="N766" s="336"/>
      <c r="O766" s="336"/>
      <c r="P766" s="336"/>
      <c r="Q766" s="336"/>
      <c r="R766" s="336"/>
      <c r="S766" s="336"/>
      <c r="T766" s="336"/>
      <c r="U766" s="336"/>
      <c r="V766" s="336"/>
      <c r="W766" s="336"/>
      <c r="X766" s="336"/>
      <c r="Y766" s="336"/>
      <c r="Z766" s="336"/>
    </row>
    <row r="767">
      <c r="A767" s="342"/>
      <c r="B767" s="336"/>
      <c r="C767" s="343"/>
      <c r="D767" s="336"/>
      <c r="E767" s="336"/>
      <c r="F767" s="336"/>
      <c r="G767" s="336"/>
      <c r="H767" s="336"/>
      <c r="I767" s="336"/>
      <c r="J767" s="336"/>
      <c r="K767" s="336"/>
      <c r="L767" s="336"/>
      <c r="M767" s="336"/>
      <c r="N767" s="336"/>
      <c r="O767" s="336"/>
      <c r="P767" s="336"/>
      <c r="Q767" s="336"/>
      <c r="R767" s="336"/>
      <c r="S767" s="336"/>
      <c r="T767" s="336"/>
      <c r="U767" s="336"/>
      <c r="V767" s="336"/>
      <c r="W767" s="336"/>
      <c r="X767" s="336"/>
      <c r="Y767" s="336"/>
      <c r="Z767" s="336"/>
    </row>
    <row r="768">
      <c r="A768" s="342"/>
      <c r="B768" s="336"/>
      <c r="C768" s="343"/>
      <c r="D768" s="336"/>
      <c r="E768" s="336"/>
      <c r="F768" s="336"/>
      <c r="G768" s="336"/>
      <c r="H768" s="336"/>
      <c r="I768" s="336"/>
      <c r="J768" s="336"/>
      <c r="K768" s="336"/>
      <c r="L768" s="336"/>
      <c r="M768" s="336"/>
      <c r="N768" s="336"/>
      <c r="O768" s="336"/>
      <c r="P768" s="336"/>
      <c r="Q768" s="336"/>
      <c r="R768" s="336"/>
      <c r="S768" s="336"/>
      <c r="T768" s="336"/>
      <c r="U768" s="336"/>
      <c r="V768" s="336"/>
      <c r="W768" s="336"/>
      <c r="X768" s="336"/>
      <c r="Y768" s="336"/>
      <c r="Z768" s="336"/>
    </row>
    <row r="769">
      <c r="A769" s="342"/>
      <c r="B769" s="336"/>
      <c r="C769" s="343"/>
      <c r="D769" s="336"/>
      <c r="E769" s="336"/>
      <c r="F769" s="336"/>
      <c r="G769" s="336"/>
      <c r="H769" s="336"/>
      <c r="I769" s="336"/>
      <c r="J769" s="336"/>
      <c r="K769" s="336"/>
      <c r="L769" s="336"/>
      <c r="M769" s="336"/>
      <c r="N769" s="336"/>
      <c r="O769" s="336"/>
      <c r="P769" s="336"/>
      <c r="Q769" s="336"/>
      <c r="R769" s="336"/>
      <c r="S769" s="336"/>
      <c r="T769" s="336"/>
      <c r="U769" s="336"/>
      <c r="V769" s="336"/>
      <c r="W769" s="336"/>
      <c r="X769" s="336"/>
      <c r="Y769" s="336"/>
      <c r="Z769" s="336"/>
    </row>
    <row r="770">
      <c r="A770" s="342"/>
      <c r="B770" s="336"/>
      <c r="C770" s="343"/>
      <c r="D770" s="336"/>
      <c r="E770" s="336"/>
      <c r="F770" s="336"/>
      <c r="G770" s="336"/>
      <c r="H770" s="336"/>
      <c r="I770" s="336"/>
      <c r="J770" s="336"/>
      <c r="K770" s="336"/>
      <c r="L770" s="336"/>
      <c r="M770" s="336"/>
      <c r="N770" s="336"/>
      <c r="O770" s="336"/>
      <c r="P770" s="336"/>
      <c r="Q770" s="336"/>
      <c r="R770" s="336"/>
      <c r="S770" s="336"/>
      <c r="T770" s="336"/>
      <c r="U770" s="336"/>
      <c r="V770" s="336"/>
      <c r="W770" s="336"/>
      <c r="X770" s="336"/>
      <c r="Y770" s="336"/>
      <c r="Z770" s="336"/>
    </row>
    <row r="771">
      <c r="A771" s="342"/>
      <c r="B771" s="336"/>
      <c r="C771" s="343"/>
      <c r="D771" s="336"/>
      <c r="E771" s="336"/>
      <c r="F771" s="336"/>
      <c r="G771" s="336"/>
      <c r="H771" s="336"/>
      <c r="I771" s="336"/>
      <c r="J771" s="336"/>
      <c r="K771" s="336"/>
      <c r="L771" s="336"/>
      <c r="M771" s="336"/>
      <c r="N771" s="336"/>
      <c r="O771" s="336"/>
      <c r="P771" s="336"/>
      <c r="Q771" s="336"/>
      <c r="R771" s="336"/>
      <c r="S771" s="336"/>
      <c r="T771" s="336"/>
      <c r="U771" s="336"/>
      <c r="V771" s="336"/>
      <c r="W771" s="336"/>
      <c r="X771" s="336"/>
      <c r="Y771" s="336"/>
      <c r="Z771" s="336"/>
    </row>
    <row r="772">
      <c r="A772" s="342"/>
      <c r="B772" s="336"/>
      <c r="C772" s="343"/>
      <c r="D772" s="336"/>
      <c r="E772" s="336"/>
      <c r="F772" s="336"/>
      <c r="G772" s="336"/>
      <c r="H772" s="336"/>
      <c r="I772" s="336"/>
      <c r="J772" s="336"/>
      <c r="K772" s="336"/>
      <c r="L772" s="336"/>
      <c r="M772" s="336"/>
      <c r="N772" s="336"/>
      <c r="O772" s="336"/>
      <c r="P772" s="336"/>
      <c r="Q772" s="336"/>
      <c r="R772" s="336"/>
      <c r="S772" s="336"/>
      <c r="T772" s="336"/>
      <c r="U772" s="336"/>
      <c r="V772" s="336"/>
      <c r="W772" s="336"/>
      <c r="X772" s="336"/>
      <c r="Y772" s="336"/>
      <c r="Z772" s="336"/>
    </row>
    <row r="773">
      <c r="A773" s="342"/>
      <c r="B773" s="336"/>
      <c r="C773" s="343"/>
      <c r="D773" s="336"/>
      <c r="E773" s="336"/>
      <c r="F773" s="336"/>
      <c r="G773" s="336"/>
      <c r="H773" s="336"/>
      <c r="I773" s="336"/>
      <c r="J773" s="336"/>
      <c r="K773" s="336"/>
      <c r="L773" s="336"/>
      <c r="M773" s="336"/>
      <c r="N773" s="336"/>
      <c r="O773" s="336"/>
      <c r="P773" s="336"/>
      <c r="Q773" s="336"/>
      <c r="R773" s="336"/>
      <c r="S773" s="336"/>
      <c r="T773" s="336"/>
      <c r="U773" s="336"/>
      <c r="V773" s="336"/>
      <c r="W773" s="336"/>
      <c r="X773" s="336"/>
      <c r="Y773" s="336"/>
      <c r="Z773" s="336"/>
    </row>
    <row r="774">
      <c r="A774" s="342"/>
      <c r="B774" s="336"/>
      <c r="C774" s="343"/>
      <c r="D774" s="336"/>
      <c r="E774" s="336"/>
      <c r="F774" s="336"/>
      <c r="G774" s="336"/>
      <c r="H774" s="336"/>
      <c r="I774" s="336"/>
      <c r="J774" s="336"/>
      <c r="K774" s="336"/>
      <c r="L774" s="336"/>
      <c r="M774" s="336"/>
      <c r="N774" s="336"/>
      <c r="O774" s="336"/>
      <c r="P774" s="336"/>
      <c r="Q774" s="336"/>
      <c r="R774" s="336"/>
      <c r="S774" s="336"/>
      <c r="T774" s="336"/>
      <c r="U774" s="336"/>
      <c r="V774" s="336"/>
      <c r="W774" s="336"/>
      <c r="X774" s="336"/>
      <c r="Y774" s="336"/>
      <c r="Z774" s="336"/>
    </row>
    <row r="775">
      <c r="A775" s="342"/>
      <c r="B775" s="336"/>
      <c r="C775" s="343"/>
      <c r="D775" s="336"/>
      <c r="E775" s="336"/>
      <c r="F775" s="336"/>
      <c r="G775" s="336"/>
      <c r="H775" s="336"/>
      <c r="I775" s="336"/>
      <c r="J775" s="336"/>
      <c r="K775" s="336"/>
      <c r="L775" s="336"/>
      <c r="M775" s="336"/>
      <c r="N775" s="336"/>
      <c r="O775" s="336"/>
      <c r="P775" s="336"/>
      <c r="Q775" s="336"/>
      <c r="R775" s="336"/>
      <c r="S775" s="336"/>
      <c r="T775" s="336"/>
      <c r="U775" s="336"/>
      <c r="V775" s="336"/>
      <c r="W775" s="336"/>
      <c r="X775" s="336"/>
      <c r="Y775" s="336"/>
      <c r="Z775" s="336"/>
    </row>
    <row r="776">
      <c r="A776" s="342"/>
      <c r="B776" s="336"/>
      <c r="C776" s="343"/>
      <c r="D776" s="336"/>
      <c r="E776" s="336"/>
      <c r="F776" s="336"/>
      <c r="G776" s="336"/>
      <c r="H776" s="336"/>
      <c r="I776" s="336"/>
      <c r="J776" s="336"/>
      <c r="K776" s="336"/>
      <c r="L776" s="336"/>
      <c r="M776" s="336"/>
      <c r="N776" s="336"/>
      <c r="O776" s="336"/>
      <c r="P776" s="336"/>
      <c r="Q776" s="336"/>
      <c r="R776" s="336"/>
      <c r="S776" s="336"/>
      <c r="T776" s="336"/>
      <c r="U776" s="336"/>
      <c r="V776" s="336"/>
      <c r="W776" s="336"/>
      <c r="X776" s="336"/>
      <c r="Y776" s="336"/>
      <c r="Z776" s="336"/>
    </row>
    <row r="777">
      <c r="A777" s="342"/>
      <c r="B777" s="336"/>
      <c r="C777" s="343"/>
      <c r="D777" s="336"/>
      <c r="E777" s="336"/>
      <c r="F777" s="336"/>
      <c r="G777" s="336"/>
      <c r="H777" s="336"/>
      <c r="I777" s="336"/>
      <c r="J777" s="336"/>
      <c r="K777" s="336"/>
      <c r="L777" s="336"/>
      <c r="M777" s="336"/>
      <c r="N777" s="336"/>
      <c r="O777" s="336"/>
      <c r="P777" s="336"/>
      <c r="Q777" s="336"/>
      <c r="R777" s="336"/>
      <c r="S777" s="336"/>
      <c r="T777" s="336"/>
      <c r="U777" s="336"/>
      <c r="V777" s="336"/>
      <c r="W777" s="336"/>
      <c r="X777" s="336"/>
      <c r="Y777" s="336"/>
      <c r="Z777" s="336"/>
    </row>
    <row r="778">
      <c r="A778" s="342"/>
      <c r="B778" s="336"/>
      <c r="C778" s="343"/>
      <c r="D778" s="336"/>
      <c r="E778" s="336"/>
      <c r="F778" s="336"/>
      <c r="G778" s="336"/>
      <c r="H778" s="336"/>
      <c r="I778" s="336"/>
      <c r="J778" s="336"/>
      <c r="K778" s="336"/>
      <c r="L778" s="336"/>
      <c r="M778" s="336"/>
      <c r="N778" s="336"/>
      <c r="O778" s="336"/>
      <c r="P778" s="336"/>
      <c r="Q778" s="336"/>
      <c r="R778" s="336"/>
      <c r="S778" s="336"/>
      <c r="T778" s="336"/>
      <c r="U778" s="336"/>
      <c r="V778" s="336"/>
      <c r="W778" s="336"/>
      <c r="X778" s="336"/>
      <c r="Y778" s="336"/>
      <c r="Z778" s="336"/>
    </row>
    <row r="779">
      <c r="A779" s="342"/>
      <c r="B779" s="336"/>
      <c r="C779" s="343"/>
      <c r="D779" s="336"/>
      <c r="E779" s="336"/>
      <c r="F779" s="336"/>
      <c r="G779" s="336"/>
      <c r="H779" s="336"/>
      <c r="I779" s="336"/>
      <c r="J779" s="336"/>
      <c r="K779" s="336"/>
      <c r="L779" s="336"/>
      <c r="M779" s="336"/>
      <c r="N779" s="336"/>
      <c r="O779" s="336"/>
      <c r="P779" s="336"/>
      <c r="Q779" s="336"/>
      <c r="R779" s="336"/>
      <c r="S779" s="336"/>
      <c r="T779" s="336"/>
      <c r="U779" s="336"/>
      <c r="V779" s="336"/>
      <c r="W779" s="336"/>
      <c r="X779" s="336"/>
      <c r="Y779" s="336"/>
      <c r="Z779" s="336"/>
    </row>
    <row r="780">
      <c r="A780" s="342"/>
      <c r="B780" s="336"/>
      <c r="C780" s="343"/>
      <c r="D780" s="336"/>
      <c r="E780" s="336"/>
      <c r="F780" s="336"/>
      <c r="G780" s="336"/>
      <c r="H780" s="336"/>
      <c r="I780" s="336"/>
      <c r="J780" s="336"/>
      <c r="K780" s="336"/>
      <c r="L780" s="336"/>
      <c r="M780" s="336"/>
      <c r="N780" s="336"/>
      <c r="O780" s="336"/>
      <c r="P780" s="336"/>
      <c r="Q780" s="336"/>
      <c r="R780" s="336"/>
      <c r="S780" s="336"/>
      <c r="T780" s="336"/>
      <c r="U780" s="336"/>
      <c r="V780" s="336"/>
      <c r="W780" s="336"/>
      <c r="X780" s="336"/>
      <c r="Y780" s="336"/>
      <c r="Z780" s="336"/>
    </row>
    <row r="781">
      <c r="A781" s="342"/>
      <c r="B781" s="336"/>
      <c r="C781" s="343"/>
      <c r="D781" s="336"/>
      <c r="E781" s="336"/>
      <c r="F781" s="336"/>
      <c r="G781" s="336"/>
      <c r="H781" s="336"/>
      <c r="I781" s="336"/>
      <c r="J781" s="336"/>
      <c r="K781" s="336"/>
      <c r="L781" s="336"/>
      <c r="M781" s="336"/>
      <c r="N781" s="336"/>
      <c r="O781" s="336"/>
      <c r="P781" s="336"/>
      <c r="Q781" s="336"/>
      <c r="R781" s="336"/>
      <c r="S781" s="336"/>
      <c r="T781" s="336"/>
      <c r="U781" s="336"/>
      <c r="V781" s="336"/>
      <c r="W781" s="336"/>
      <c r="X781" s="336"/>
      <c r="Y781" s="336"/>
      <c r="Z781" s="336"/>
    </row>
    <row r="782">
      <c r="A782" s="342"/>
      <c r="B782" s="336"/>
      <c r="C782" s="343"/>
      <c r="D782" s="336"/>
      <c r="E782" s="336"/>
      <c r="F782" s="336"/>
      <c r="G782" s="336"/>
      <c r="H782" s="336"/>
      <c r="I782" s="336"/>
      <c r="J782" s="336"/>
      <c r="K782" s="336"/>
      <c r="L782" s="336"/>
      <c r="M782" s="336"/>
      <c r="N782" s="336"/>
      <c r="O782" s="336"/>
      <c r="P782" s="336"/>
      <c r="Q782" s="336"/>
      <c r="R782" s="336"/>
      <c r="S782" s="336"/>
      <c r="T782" s="336"/>
      <c r="U782" s="336"/>
      <c r="V782" s="336"/>
      <c r="W782" s="336"/>
      <c r="X782" s="336"/>
      <c r="Y782" s="336"/>
      <c r="Z782" s="336"/>
    </row>
    <row r="783">
      <c r="A783" s="342"/>
      <c r="B783" s="336"/>
      <c r="C783" s="343"/>
      <c r="D783" s="336"/>
      <c r="E783" s="336"/>
      <c r="F783" s="336"/>
      <c r="G783" s="336"/>
      <c r="H783" s="336"/>
      <c r="I783" s="336"/>
      <c r="J783" s="336"/>
      <c r="K783" s="336"/>
      <c r="L783" s="336"/>
      <c r="M783" s="336"/>
      <c r="N783" s="336"/>
      <c r="O783" s="336"/>
      <c r="P783" s="336"/>
      <c r="Q783" s="336"/>
      <c r="R783" s="336"/>
      <c r="S783" s="336"/>
      <c r="T783" s="336"/>
      <c r="U783" s="336"/>
      <c r="V783" s="336"/>
      <c r="W783" s="336"/>
      <c r="X783" s="336"/>
      <c r="Y783" s="336"/>
      <c r="Z783" s="336"/>
    </row>
    <row r="784">
      <c r="A784" s="342"/>
      <c r="B784" s="336"/>
      <c r="C784" s="343"/>
      <c r="D784" s="336"/>
      <c r="E784" s="336"/>
      <c r="F784" s="336"/>
      <c r="G784" s="336"/>
      <c r="H784" s="336"/>
      <c r="I784" s="336"/>
      <c r="J784" s="336"/>
      <c r="K784" s="336"/>
      <c r="L784" s="336"/>
      <c r="M784" s="336"/>
      <c r="N784" s="336"/>
      <c r="O784" s="336"/>
      <c r="P784" s="336"/>
      <c r="Q784" s="336"/>
      <c r="R784" s="336"/>
      <c r="S784" s="336"/>
      <c r="T784" s="336"/>
      <c r="U784" s="336"/>
      <c r="V784" s="336"/>
      <c r="W784" s="336"/>
      <c r="X784" s="336"/>
      <c r="Y784" s="336"/>
      <c r="Z784" s="336"/>
    </row>
    <row r="785">
      <c r="A785" s="342"/>
      <c r="B785" s="336"/>
      <c r="C785" s="343"/>
      <c r="D785" s="336"/>
      <c r="E785" s="336"/>
      <c r="F785" s="336"/>
      <c r="G785" s="336"/>
      <c r="H785" s="336"/>
      <c r="I785" s="336"/>
      <c r="J785" s="336"/>
      <c r="K785" s="336"/>
      <c r="L785" s="336"/>
      <c r="M785" s="336"/>
      <c r="N785" s="336"/>
      <c r="O785" s="336"/>
      <c r="P785" s="336"/>
      <c r="Q785" s="336"/>
      <c r="R785" s="336"/>
      <c r="S785" s="336"/>
      <c r="T785" s="336"/>
      <c r="U785" s="336"/>
      <c r="V785" s="336"/>
      <c r="W785" s="336"/>
      <c r="X785" s="336"/>
      <c r="Y785" s="336"/>
      <c r="Z785" s="336"/>
    </row>
    <row r="786">
      <c r="A786" s="342"/>
      <c r="B786" s="336"/>
      <c r="C786" s="343"/>
      <c r="D786" s="336"/>
      <c r="E786" s="336"/>
      <c r="F786" s="336"/>
      <c r="G786" s="336"/>
      <c r="H786" s="336"/>
      <c r="I786" s="336"/>
      <c r="J786" s="336"/>
      <c r="K786" s="336"/>
      <c r="L786" s="336"/>
      <c r="M786" s="336"/>
      <c r="N786" s="336"/>
      <c r="O786" s="336"/>
      <c r="P786" s="336"/>
      <c r="Q786" s="336"/>
      <c r="R786" s="336"/>
      <c r="S786" s="336"/>
      <c r="T786" s="336"/>
      <c r="U786" s="336"/>
      <c r="V786" s="336"/>
      <c r="W786" s="336"/>
      <c r="X786" s="336"/>
      <c r="Y786" s="336"/>
      <c r="Z786" s="336"/>
    </row>
    <row r="787">
      <c r="A787" s="342"/>
      <c r="B787" s="336"/>
      <c r="C787" s="343"/>
      <c r="D787" s="336"/>
      <c r="E787" s="336"/>
      <c r="F787" s="336"/>
      <c r="G787" s="336"/>
      <c r="H787" s="336"/>
      <c r="I787" s="336"/>
      <c r="J787" s="336"/>
      <c r="K787" s="336"/>
      <c r="L787" s="336"/>
      <c r="M787" s="336"/>
      <c r="N787" s="336"/>
      <c r="O787" s="336"/>
      <c r="P787" s="336"/>
      <c r="Q787" s="336"/>
      <c r="R787" s="336"/>
      <c r="S787" s="336"/>
      <c r="T787" s="336"/>
      <c r="U787" s="336"/>
      <c r="V787" s="336"/>
      <c r="W787" s="336"/>
      <c r="X787" s="336"/>
      <c r="Y787" s="336"/>
      <c r="Z787" s="336"/>
    </row>
    <row r="788">
      <c r="A788" s="342"/>
      <c r="B788" s="336"/>
      <c r="C788" s="343"/>
      <c r="D788" s="336"/>
      <c r="E788" s="336"/>
      <c r="F788" s="336"/>
      <c r="G788" s="336"/>
      <c r="H788" s="336"/>
      <c r="I788" s="336"/>
      <c r="J788" s="336"/>
      <c r="K788" s="336"/>
      <c r="L788" s="336"/>
      <c r="M788" s="336"/>
      <c r="N788" s="336"/>
      <c r="O788" s="336"/>
      <c r="P788" s="336"/>
      <c r="Q788" s="336"/>
      <c r="R788" s="336"/>
      <c r="S788" s="336"/>
      <c r="T788" s="336"/>
      <c r="U788" s="336"/>
      <c r="V788" s="336"/>
      <c r="W788" s="336"/>
      <c r="X788" s="336"/>
      <c r="Y788" s="336"/>
      <c r="Z788" s="336"/>
    </row>
    <row r="789">
      <c r="A789" s="342"/>
      <c r="B789" s="336"/>
      <c r="C789" s="343"/>
      <c r="D789" s="336"/>
      <c r="E789" s="336"/>
      <c r="F789" s="336"/>
      <c r="G789" s="336"/>
      <c r="H789" s="336"/>
      <c r="I789" s="336"/>
      <c r="J789" s="336"/>
      <c r="K789" s="336"/>
      <c r="L789" s="336"/>
      <c r="M789" s="336"/>
      <c r="N789" s="336"/>
      <c r="O789" s="336"/>
      <c r="P789" s="336"/>
      <c r="Q789" s="336"/>
      <c r="R789" s="336"/>
      <c r="S789" s="336"/>
      <c r="T789" s="336"/>
      <c r="U789" s="336"/>
      <c r="V789" s="336"/>
      <c r="W789" s="336"/>
      <c r="X789" s="336"/>
      <c r="Y789" s="336"/>
      <c r="Z789" s="336"/>
    </row>
    <row r="790">
      <c r="A790" s="342"/>
      <c r="B790" s="336"/>
      <c r="C790" s="343"/>
      <c r="D790" s="336"/>
      <c r="E790" s="336"/>
      <c r="F790" s="336"/>
      <c r="G790" s="336"/>
      <c r="H790" s="336"/>
      <c r="I790" s="336"/>
      <c r="J790" s="336"/>
      <c r="K790" s="336"/>
      <c r="L790" s="336"/>
      <c r="M790" s="336"/>
      <c r="N790" s="336"/>
      <c r="O790" s="336"/>
      <c r="P790" s="336"/>
      <c r="Q790" s="336"/>
      <c r="R790" s="336"/>
      <c r="S790" s="336"/>
      <c r="T790" s="336"/>
      <c r="U790" s="336"/>
      <c r="V790" s="336"/>
      <c r="W790" s="336"/>
      <c r="X790" s="336"/>
      <c r="Y790" s="336"/>
      <c r="Z790" s="336"/>
    </row>
    <row r="791">
      <c r="A791" s="342"/>
      <c r="B791" s="336"/>
      <c r="C791" s="343"/>
      <c r="D791" s="336"/>
      <c r="E791" s="336"/>
      <c r="F791" s="336"/>
      <c r="G791" s="336"/>
      <c r="H791" s="336"/>
      <c r="I791" s="336"/>
      <c r="J791" s="336"/>
      <c r="K791" s="336"/>
      <c r="L791" s="336"/>
      <c r="M791" s="336"/>
      <c r="N791" s="336"/>
      <c r="O791" s="336"/>
      <c r="P791" s="336"/>
      <c r="Q791" s="336"/>
      <c r="R791" s="336"/>
      <c r="S791" s="336"/>
      <c r="T791" s="336"/>
      <c r="U791" s="336"/>
      <c r="V791" s="336"/>
      <c r="W791" s="336"/>
      <c r="X791" s="336"/>
      <c r="Y791" s="336"/>
      <c r="Z791" s="336"/>
    </row>
    <row r="792">
      <c r="A792" s="342"/>
      <c r="B792" s="336"/>
      <c r="C792" s="343"/>
      <c r="D792" s="336"/>
      <c r="E792" s="336"/>
      <c r="F792" s="336"/>
      <c r="G792" s="336"/>
      <c r="H792" s="336"/>
      <c r="I792" s="336"/>
      <c r="J792" s="336"/>
      <c r="K792" s="336"/>
      <c r="L792" s="336"/>
      <c r="M792" s="336"/>
      <c r="N792" s="336"/>
      <c r="O792" s="336"/>
      <c r="P792" s="336"/>
      <c r="Q792" s="336"/>
      <c r="R792" s="336"/>
      <c r="S792" s="336"/>
      <c r="T792" s="336"/>
      <c r="U792" s="336"/>
      <c r="V792" s="336"/>
      <c r="W792" s="336"/>
      <c r="X792" s="336"/>
      <c r="Y792" s="336"/>
      <c r="Z792" s="336"/>
    </row>
    <row r="793">
      <c r="A793" s="342"/>
      <c r="B793" s="336"/>
      <c r="C793" s="343"/>
      <c r="D793" s="336"/>
      <c r="E793" s="336"/>
      <c r="F793" s="336"/>
      <c r="G793" s="336"/>
      <c r="H793" s="336"/>
      <c r="I793" s="336"/>
      <c r="J793" s="336"/>
      <c r="K793" s="336"/>
      <c r="L793" s="336"/>
      <c r="M793" s="336"/>
      <c r="N793" s="336"/>
      <c r="O793" s="336"/>
      <c r="P793" s="336"/>
      <c r="Q793" s="336"/>
      <c r="R793" s="336"/>
      <c r="S793" s="336"/>
      <c r="T793" s="336"/>
      <c r="U793" s="336"/>
      <c r="V793" s="336"/>
      <c r="W793" s="336"/>
      <c r="X793" s="336"/>
      <c r="Y793" s="336"/>
      <c r="Z793" s="336"/>
    </row>
    <row r="794">
      <c r="A794" s="342"/>
      <c r="B794" s="336"/>
      <c r="C794" s="343"/>
      <c r="D794" s="336"/>
      <c r="E794" s="336"/>
      <c r="F794" s="336"/>
      <c r="G794" s="336"/>
      <c r="H794" s="336"/>
      <c r="I794" s="336"/>
      <c r="J794" s="336"/>
      <c r="K794" s="336"/>
      <c r="L794" s="336"/>
      <c r="M794" s="336"/>
      <c r="N794" s="336"/>
      <c r="O794" s="336"/>
      <c r="P794" s="336"/>
      <c r="Q794" s="336"/>
      <c r="R794" s="336"/>
      <c r="S794" s="336"/>
      <c r="T794" s="336"/>
      <c r="U794" s="336"/>
      <c r="V794" s="336"/>
      <c r="W794" s="336"/>
      <c r="X794" s="336"/>
      <c r="Y794" s="336"/>
      <c r="Z794" s="336"/>
    </row>
    <row r="795">
      <c r="A795" s="342"/>
      <c r="B795" s="336"/>
      <c r="C795" s="343"/>
      <c r="D795" s="336"/>
      <c r="E795" s="336"/>
      <c r="F795" s="336"/>
      <c r="G795" s="336"/>
      <c r="H795" s="336"/>
      <c r="I795" s="336"/>
      <c r="J795" s="336"/>
      <c r="K795" s="336"/>
      <c r="L795" s="336"/>
      <c r="M795" s="336"/>
      <c r="N795" s="336"/>
      <c r="O795" s="336"/>
      <c r="P795" s="336"/>
      <c r="Q795" s="336"/>
      <c r="R795" s="336"/>
      <c r="S795" s="336"/>
      <c r="T795" s="336"/>
      <c r="U795" s="336"/>
      <c r="V795" s="336"/>
      <c r="W795" s="336"/>
      <c r="X795" s="336"/>
      <c r="Y795" s="336"/>
      <c r="Z795" s="336"/>
    </row>
    <row r="796">
      <c r="A796" s="342"/>
      <c r="B796" s="336"/>
      <c r="C796" s="343"/>
      <c r="D796" s="336"/>
      <c r="E796" s="336"/>
      <c r="F796" s="336"/>
      <c r="G796" s="336"/>
      <c r="H796" s="336"/>
      <c r="I796" s="336"/>
      <c r="J796" s="336"/>
      <c r="K796" s="336"/>
      <c r="L796" s="336"/>
      <c r="M796" s="336"/>
      <c r="N796" s="336"/>
      <c r="O796" s="336"/>
      <c r="P796" s="336"/>
      <c r="Q796" s="336"/>
      <c r="R796" s="336"/>
      <c r="S796" s="336"/>
      <c r="T796" s="336"/>
      <c r="U796" s="336"/>
      <c r="V796" s="336"/>
      <c r="W796" s="336"/>
      <c r="X796" s="336"/>
      <c r="Y796" s="336"/>
      <c r="Z796" s="336"/>
    </row>
    <row r="797">
      <c r="A797" s="342"/>
      <c r="B797" s="336"/>
      <c r="C797" s="343"/>
      <c r="D797" s="336"/>
      <c r="E797" s="336"/>
      <c r="F797" s="336"/>
      <c r="G797" s="336"/>
      <c r="H797" s="336"/>
      <c r="I797" s="336"/>
      <c r="J797" s="336"/>
      <c r="K797" s="336"/>
      <c r="L797" s="336"/>
      <c r="M797" s="336"/>
      <c r="N797" s="336"/>
      <c r="O797" s="336"/>
      <c r="P797" s="336"/>
      <c r="Q797" s="336"/>
      <c r="R797" s="336"/>
      <c r="S797" s="336"/>
      <c r="T797" s="336"/>
      <c r="U797" s="336"/>
      <c r="V797" s="336"/>
      <c r="W797" s="336"/>
      <c r="X797" s="336"/>
      <c r="Y797" s="336"/>
      <c r="Z797" s="336"/>
    </row>
    <row r="798">
      <c r="A798" s="342"/>
      <c r="B798" s="336"/>
      <c r="C798" s="343"/>
      <c r="D798" s="336"/>
      <c r="E798" s="336"/>
      <c r="F798" s="336"/>
      <c r="G798" s="336"/>
      <c r="H798" s="336"/>
      <c r="I798" s="336"/>
      <c r="J798" s="336"/>
      <c r="K798" s="336"/>
      <c r="L798" s="336"/>
      <c r="M798" s="336"/>
      <c r="N798" s="336"/>
      <c r="O798" s="336"/>
      <c r="P798" s="336"/>
      <c r="Q798" s="336"/>
      <c r="R798" s="336"/>
      <c r="S798" s="336"/>
      <c r="T798" s="336"/>
      <c r="U798" s="336"/>
      <c r="V798" s="336"/>
      <c r="W798" s="336"/>
      <c r="X798" s="336"/>
      <c r="Y798" s="336"/>
      <c r="Z798" s="336"/>
    </row>
    <row r="799">
      <c r="A799" s="342"/>
      <c r="B799" s="336"/>
      <c r="C799" s="343"/>
      <c r="D799" s="336"/>
      <c r="E799" s="336"/>
      <c r="F799" s="336"/>
      <c r="G799" s="336"/>
      <c r="H799" s="336"/>
      <c r="I799" s="336"/>
      <c r="J799" s="336"/>
      <c r="K799" s="336"/>
      <c r="L799" s="336"/>
      <c r="M799" s="336"/>
      <c r="N799" s="336"/>
      <c r="O799" s="336"/>
      <c r="P799" s="336"/>
      <c r="Q799" s="336"/>
      <c r="R799" s="336"/>
      <c r="S799" s="336"/>
      <c r="T799" s="336"/>
      <c r="U799" s="336"/>
      <c r="V799" s="336"/>
      <c r="W799" s="336"/>
      <c r="X799" s="336"/>
      <c r="Y799" s="336"/>
      <c r="Z799" s="336"/>
    </row>
    <row r="800">
      <c r="A800" s="342"/>
      <c r="B800" s="336"/>
      <c r="C800" s="343"/>
      <c r="D800" s="336"/>
      <c r="E800" s="336"/>
      <c r="F800" s="336"/>
      <c r="G800" s="336"/>
      <c r="H800" s="336"/>
      <c r="I800" s="336"/>
      <c r="J800" s="336"/>
      <c r="K800" s="336"/>
      <c r="L800" s="336"/>
      <c r="M800" s="336"/>
      <c r="N800" s="336"/>
      <c r="O800" s="336"/>
      <c r="P800" s="336"/>
      <c r="Q800" s="336"/>
      <c r="R800" s="336"/>
      <c r="S800" s="336"/>
      <c r="T800" s="336"/>
      <c r="U800" s="336"/>
      <c r="V800" s="336"/>
      <c r="W800" s="336"/>
      <c r="X800" s="336"/>
      <c r="Y800" s="336"/>
      <c r="Z800" s="336"/>
    </row>
    <row r="801">
      <c r="A801" s="342"/>
      <c r="B801" s="336"/>
      <c r="C801" s="343"/>
      <c r="D801" s="336"/>
      <c r="E801" s="336"/>
      <c r="F801" s="336"/>
      <c r="G801" s="336"/>
      <c r="H801" s="336"/>
      <c r="I801" s="336"/>
      <c r="J801" s="336"/>
      <c r="K801" s="336"/>
      <c r="L801" s="336"/>
      <c r="M801" s="336"/>
      <c r="N801" s="336"/>
      <c r="O801" s="336"/>
      <c r="P801" s="336"/>
      <c r="Q801" s="336"/>
      <c r="R801" s="336"/>
      <c r="S801" s="336"/>
      <c r="T801" s="336"/>
      <c r="U801" s="336"/>
      <c r="V801" s="336"/>
      <c r="W801" s="336"/>
      <c r="X801" s="336"/>
      <c r="Y801" s="336"/>
      <c r="Z801" s="336"/>
    </row>
    <row r="802">
      <c r="A802" s="342"/>
      <c r="B802" s="336"/>
      <c r="C802" s="343"/>
      <c r="D802" s="336"/>
      <c r="E802" s="336"/>
      <c r="F802" s="336"/>
      <c r="G802" s="336"/>
      <c r="H802" s="336"/>
      <c r="I802" s="336"/>
      <c r="J802" s="336"/>
      <c r="K802" s="336"/>
      <c r="L802" s="336"/>
      <c r="M802" s="336"/>
      <c r="N802" s="336"/>
      <c r="O802" s="336"/>
      <c r="P802" s="336"/>
      <c r="Q802" s="336"/>
      <c r="R802" s="336"/>
      <c r="S802" s="336"/>
      <c r="T802" s="336"/>
      <c r="U802" s="336"/>
      <c r="V802" s="336"/>
      <c r="W802" s="336"/>
      <c r="X802" s="336"/>
      <c r="Y802" s="336"/>
      <c r="Z802" s="336"/>
    </row>
    <row r="803">
      <c r="A803" s="342"/>
      <c r="B803" s="336"/>
      <c r="C803" s="343"/>
      <c r="D803" s="336"/>
      <c r="E803" s="336"/>
      <c r="F803" s="336"/>
      <c r="G803" s="336"/>
      <c r="H803" s="336"/>
      <c r="I803" s="336"/>
      <c r="J803" s="336"/>
      <c r="K803" s="336"/>
      <c r="L803" s="336"/>
      <c r="M803" s="336"/>
      <c r="N803" s="336"/>
      <c r="O803" s="336"/>
      <c r="P803" s="336"/>
      <c r="Q803" s="336"/>
      <c r="R803" s="336"/>
      <c r="S803" s="336"/>
      <c r="T803" s="336"/>
      <c r="U803" s="336"/>
      <c r="V803" s="336"/>
      <c r="W803" s="336"/>
      <c r="X803" s="336"/>
      <c r="Y803" s="336"/>
      <c r="Z803" s="336"/>
    </row>
    <row r="804">
      <c r="A804" s="342"/>
      <c r="B804" s="336"/>
      <c r="C804" s="343"/>
      <c r="D804" s="336"/>
      <c r="E804" s="336"/>
      <c r="F804" s="336"/>
      <c r="G804" s="336"/>
      <c r="H804" s="336"/>
      <c r="I804" s="336"/>
      <c r="J804" s="336"/>
      <c r="K804" s="336"/>
      <c r="L804" s="336"/>
      <c r="M804" s="336"/>
      <c r="N804" s="336"/>
      <c r="O804" s="336"/>
      <c r="P804" s="336"/>
      <c r="Q804" s="336"/>
      <c r="R804" s="336"/>
      <c r="S804" s="336"/>
      <c r="T804" s="336"/>
      <c r="U804" s="336"/>
      <c r="V804" s="336"/>
      <c r="W804" s="336"/>
      <c r="X804" s="336"/>
      <c r="Y804" s="336"/>
      <c r="Z804" s="336"/>
    </row>
    <row r="805">
      <c r="A805" s="342"/>
      <c r="B805" s="336"/>
      <c r="C805" s="343"/>
      <c r="D805" s="336"/>
      <c r="E805" s="336"/>
      <c r="F805" s="336"/>
      <c r="G805" s="336"/>
      <c r="H805" s="336"/>
      <c r="I805" s="336"/>
      <c r="J805" s="336"/>
      <c r="K805" s="336"/>
      <c r="L805" s="336"/>
      <c r="M805" s="336"/>
      <c r="N805" s="336"/>
      <c r="O805" s="336"/>
      <c r="P805" s="336"/>
      <c r="Q805" s="336"/>
      <c r="R805" s="336"/>
      <c r="S805" s="336"/>
      <c r="T805" s="336"/>
      <c r="U805" s="336"/>
      <c r="V805" s="336"/>
      <c r="W805" s="336"/>
      <c r="X805" s="336"/>
      <c r="Y805" s="336"/>
      <c r="Z805" s="336"/>
    </row>
    <row r="806">
      <c r="A806" s="342"/>
      <c r="B806" s="336"/>
      <c r="C806" s="343"/>
      <c r="D806" s="336"/>
      <c r="E806" s="336"/>
      <c r="F806" s="336"/>
      <c r="G806" s="336"/>
      <c r="H806" s="336"/>
      <c r="I806" s="336"/>
      <c r="J806" s="336"/>
      <c r="K806" s="336"/>
      <c r="L806" s="336"/>
      <c r="M806" s="336"/>
      <c r="N806" s="336"/>
      <c r="O806" s="336"/>
      <c r="P806" s="336"/>
      <c r="Q806" s="336"/>
      <c r="R806" s="336"/>
      <c r="S806" s="336"/>
      <c r="T806" s="336"/>
      <c r="U806" s="336"/>
      <c r="V806" s="336"/>
      <c r="W806" s="336"/>
      <c r="X806" s="336"/>
      <c r="Y806" s="336"/>
      <c r="Z806" s="336"/>
    </row>
    <row r="807">
      <c r="A807" s="342"/>
      <c r="B807" s="336"/>
      <c r="C807" s="343"/>
      <c r="D807" s="336"/>
      <c r="E807" s="336"/>
      <c r="F807" s="336"/>
      <c r="G807" s="336"/>
      <c r="H807" s="336"/>
      <c r="I807" s="336"/>
      <c r="J807" s="336"/>
      <c r="K807" s="336"/>
      <c r="L807" s="336"/>
      <c r="M807" s="336"/>
      <c r="N807" s="336"/>
      <c r="O807" s="336"/>
      <c r="P807" s="336"/>
      <c r="Q807" s="336"/>
      <c r="R807" s="336"/>
      <c r="S807" s="336"/>
      <c r="T807" s="336"/>
      <c r="U807" s="336"/>
      <c r="V807" s="336"/>
      <c r="W807" s="336"/>
      <c r="X807" s="336"/>
      <c r="Y807" s="336"/>
      <c r="Z807" s="336"/>
    </row>
    <row r="808">
      <c r="A808" s="342"/>
      <c r="B808" s="336"/>
      <c r="C808" s="343"/>
      <c r="D808" s="336"/>
      <c r="E808" s="336"/>
      <c r="F808" s="336"/>
      <c r="G808" s="336"/>
      <c r="H808" s="336"/>
      <c r="I808" s="336"/>
      <c r="J808" s="336"/>
      <c r="K808" s="336"/>
      <c r="L808" s="336"/>
      <c r="M808" s="336"/>
      <c r="N808" s="336"/>
      <c r="O808" s="336"/>
      <c r="P808" s="336"/>
      <c r="Q808" s="336"/>
      <c r="R808" s="336"/>
      <c r="S808" s="336"/>
      <c r="T808" s="336"/>
      <c r="U808" s="336"/>
      <c r="V808" s="336"/>
      <c r="W808" s="336"/>
      <c r="X808" s="336"/>
      <c r="Y808" s="336"/>
      <c r="Z808" s="336"/>
    </row>
    <row r="809">
      <c r="A809" s="342"/>
      <c r="B809" s="336"/>
      <c r="C809" s="343"/>
      <c r="D809" s="336"/>
      <c r="E809" s="336"/>
      <c r="F809" s="336"/>
      <c r="G809" s="336"/>
      <c r="H809" s="336"/>
      <c r="I809" s="336"/>
      <c r="J809" s="336"/>
      <c r="K809" s="336"/>
      <c r="L809" s="336"/>
      <c r="M809" s="336"/>
      <c r="N809" s="336"/>
      <c r="O809" s="336"/>
      <c r="P809" s="336"/>
      <c r="Q809" s="336"/>
      <c r="R809" s="336"/>
      <c r="S809" s="336"/>
      <c r="T809" s="336"/>
      <c r="U809" s="336"/>
      <c r="V809" s="336"/>
      <c r="W809" s="336"/>
      <c r="X809" s="336"/>
      <c r="Y809" s="336"/>
      <c r="Z809" s="336"/>
    </row>
    <row r="810">
      <c r="A810" s="342"/>
      <c r="B810" s="336"/>
      <c r="C810" s="343"/>
      <c r="D810" s="336"/>
      <c r="E810" s="336"/>
      <c r="F810" s="336"/>
      <c r="G810" s="336"/>
      <c r="H810" s="336"/>
      <c r="I810" s="336"/>
      <c r="J810" s="336"/>
      <c r="K810" s="336"/>
      <c r="L810" s="336"/>
      <c r="M810" s="336"/>
      <c r="N810" s="336"/>
      <c r="O810" s="336"/>
      <c r="P810" s="336"/>
      <c r="Q810" s="336"/>
      <c r="R810" s="336"/>
      <c r="S810" s="336"/>
      <c r="T810" s="336"/>
      <c r="U810" s="336"/>
      <c r="V810" s="336"/>
      <c r="W810" s="336"/>
      <c r="X810" s="336"/>
      <c r="Y810" s="336"/>
      <c r="Z810" s="336"/>
    </row>
    <row r="811">
      <c r="A811" s="342"/>
      <c r="B811" s="336"/>
      <c r="C811" s="343"/>
      <c r="D811" s="336"/>
      <c r="E811" s="336"/>
      <c r="F811" s="336"/>
      <c r="G811" s="336"/>
      <c r="H811" s="336"/>
      <c r="I811" s="336"/>
      <c r="J811" s="336"/>
      <c r="K811" s="336"/>
      <c r="L811" s="336"/>
      <c r="M811" s="336"/>
      <c r="N811" s="336"/>
      <c r="O811" s="336"/>
      <c r="P811" s="336"/>
      <c r="Q811" s="336"/>
      <c r="R811" s="336"/>
      <c r="S811" s="336"/>
      <c r="T811" s="336"/>
      <c r="U811" s="336"/>
      <c r="V811" s="336"/>
      <c r="W811" s="336"/>
      <c r="X811" s="336"/>
      <c r="Y811" s="336"/>
      <c r="Z811" s="336"/>
    </row>
    <row r="812">
      <c r="A812" s="342"/>
      <c r="B812" s="336"/>
      <c r="C812" s="343"/>
      <c r="D812" s="336"/>
      <c r="E812" s="336"/>
      <c r="F812" s="336"/>
      <c r="G812" s="336"/>
      <c r="H812" s="336"/>
      <c r="I812" s="336"/>
      <c r="J812" s="336"/>
      <c r="K812" s="336"/>
      <c r="L812" s="336"/>
      <c r="M812" s="336"/>
      <c r="N812" s="336"/>
      <c r="O812" s="336"/>
      <c r="P812" s="336"/>
      <c r="Q812" s="336"/>
      <c r="R812" s="336"/>
      <c r="S812" s="336"/>
      <c r="T812" s="336"/>
      <c r="U812" s="336"/>
      <c r="V812" s="336"/>
      <c r="W812" s="336"/>
      <c r="X812" s="336"/>
      <c r="Y812" s="336"/>
      <c r="Z812" s="336"/>
    </row>
    <row r="813">
      <c r="A813" s="342"/>
      <c r="B813" s="336"/>
      <c r="C813" s="343"/>
      <c r="D813" s="336"/>
      <c r="E813" s="336"/>
      <c r="F813" s="336"/>
      <c r="G813" s="336"/>
      <c r="H813" s="336"/>
      <c r="I813" s="336"/>
      <c r="J813" s="336"/>
      <c r="K813" s="336"/>
      <c r="L813" s="336"/>
      <c r="M813" s="336"/>
      <c r="N813" s="336"/>
      <c r="O813" s="336"/>
      <c r="P813" s="336"/>
      <c r="Q813" s="336"/>
      <c r="R813" s="336"/>
      <c r="S813" s="336"/>
      <c r="T813" s="336"/>
      <c r="U813" s="336"/>
      <c r="V813" s="336"/>
      <c r="W813" s="336"/>
      <c r="X813" s="336"/>
      <c r="Y813" s="336"/>
      <c r="Z813" s="336"/>
    </row>
    <row r="814">
      <c r="A814" s="342"/>
      <c r="B814" s="336"/>
      <c r="C814" s="343"/>
      <c r="D814" s="336"/>
      <c r="E814" s="336"/>
      <c r="F814" s="336"/>
      <c r="G814" s="336"/>
      <c r="H814" s="336"/>
      <c r="I814" s="336"/>
      <c r="J814" s="336"/>
      <c r="K814" s="336"/>
      <c r="L814" s="336"/>
      <c r="M814" s="336"/>
      <c r="N814" s="336"/>
      <c r="O814" s="336"/>
      <c r="P814" s="336"/>
      <c r="Q814" s="336"/>
      <c r="R814" s="336"/>
      <c r="S814" s="336"/>
      <c r="T814" s="336"/>
      <c r="U814" s="336"/>
      <c r="V814" s="336"/>
      <c r="W814" s="336"/>
      <c r="X814" s="336"/>
      <c r="Y814" s="336"/>
      <c r="Z814" s="336"/>
    </row>
    <row r="815">
      <c r="A815" s="342"/>
      <c r="B815" s="336"/>
      <c r="C815" s="343"/>
      <c r="D815" s="336"/>
      <c r="E815" s="336"/>
      <c r="F815" s="336"/>
      <c r="G815" s="336"/>
      <c r="H815" s="336"/>
      <c r="I815" s="336"/>
      <c r="J815" s="336"/>
      <c r="K815" s="336"/>
      <c r="L815" s="336"/>
      <c r="M815" s="336"/>
      <c r="N815" s="336"/>
      <c r="O815" s="336"/>
      <c r="P815" s="336"/>
      <c r="Q815" s="336"/>
      <c r="R815" s="336"/>
      <c r="S815" s="336"/>
      <c r="T815" s="336"/>
      <c r="U815" s="336"/>
      <c r="V815" s="336"/>
      <c r="W815" s="336"/>
      <c r="X815" s="336"/>
      <c r="Y815" s="336"/>
      <c r="Z815" s="336"/>
    </row>
    <row r="816">
      <c r="A816" s="342"/>
      <c r="B816" s="336"/>
      <c r="C816" s="343"/>
      <c r="D816" s="336"/>
      <c r="E816" s="336"/>
      <c r="F816" s="336"/>
      <c r="G816" s="336"/>
      <c r="H816" s="336"/>
      <c r="I816" s="336"/>
      <c r="J816" s="336"/>
      <c r="K816" s="336"/>
      <c r="L816" s="336"/>
      <c r="M816" s="336"/>
      <c r="N816" s="336"/>
      <c r="O816" s="336"/>
      <c r="P816" s="336"/>
      <c r="Q816" s="336"/>
      <c r="R816" s="336"/>
      <c r="S816" s="336"/>
      <c r="T816" s="336"/>
      <c r="U816" s="336"/>
      <c r="V816" s="336"/>
      <c r="W816" s="336"/>
      <c r="X816" s="336"/>
      <c r="Y816" s="336"/>
      <c r="Z816" s="336"/>
    </row>
    <row r="817">
      <c r="A817" s="342"/>
      <c r="B817" s="336"/>
      <c r="C817" s="343"/>
      <c r="D817" s="336"/>
      <c r="E817" s="336"/>
      <c r="F817" s="336"/>
      <c r="G817" s="336"/>
      <c r="H817" s="336"/>
      <c r="I817" s="336"/>
      <c r="J817" s="336"/>
      <c r="K817" s="336"/>
      <c r="L817" s="336"/>
      <c r="M817" s="336"/>
      <c r="N817" s="336"/>
      <c r="O817" s="336"/>
      <c r="P817" s="336"/>
      <c r="Q817" s="336"/>
      <c r="R817" s="336"/>
      <c r="S817" s="336"/>
      <c r="T817" s="336"/>
      <c r="U817" s="336"/>
      <c r="V817" s="336"/>
      <c r="W817" s="336"/>
      <c r="X817" s="336"/>
      <c r="Y817" s="336"/>
      <c r="Z817" s="336"/>
    </row>
    <row r="818">
      <c r="A818" s="342"/>
      <c r="B818" s="336"/>
      <c r="C818" s="343"/>
      <c r="D818" s="336"/>
      <c r="E818" s="336"/>
      <c r="F818" s="336"/>
      <c r="G818" s="336"/>
      <c r="H818" s="336"/>
      <c r="I818" s="336"/>
      <c r="J818" s="336"/>
      <c r="K818" s="336"/>
      <c r="L818" s="336"/>
      <c r="M818" s="336"/>
      <c r="N818" s="336"/>
      <c r="O818" s="336"/>
      <c r="P818" s="336"/>
      <c r="Q818" s="336"/>
      <c r="R818" s="336"/>
      <c r="S818" s="336"/>
      <c r="T818" s="336"/>
      <c r="U818" s="336"/>
      <c r="V818" s="336"/>
      <c r="W818" s="336"/>
      <c r="X818" s="336"/>
      <c r="Y818" s="336"/>
      <c r="Z818" s="336"/>
    </row>
    <row r="819">
      <c r="A819" s="342"/>
      <c r="B819" s="336"/>
      <c r="C819" s="343"/>
      <c r="D819" s="336"/>
      <c r="E819" s="336"/>
      <c r="F819" s="336"/>
      <c r="G819" s="336"/>
      <c r="H819" s="336"/>
      <c r="I819" s="336"/>
      <c r="J819" s="336"/>
      <c r="K819" s="336"/>
      <c r="L819" s="336"/>
      <c r="M819" s="336"/>
      <c r="N819" s="336"/>
      <c r="O819" s="336"/>
      <c r="P819" s="336"/>
      <c r="Q819" s="336"/>
      <c r="R819" s="336"/>
      <c r="S819" s="336"/>
      <c r="T819" s="336"/>
      <c r="U819" s="336"/>
      <c r="V819" s="336"/>
      <c r="W819" s="336"/>
      <c r="X819" s="336"/>
      <c r="Y819" s="336"/>
      <c r="Z819" s="336"/>
    </row>
    <row r="820">
      <c r="A820" s="342"/>
      <c r="B820" s="336"/>
      <c r="C820" s="343"/>
      <c r="D820" s="336"/>
      <c r="E820" s="336"/>
      <c r="F820" s="336"/>
      <c r="G820" s="336"/>
      <c r="H820" s="336"/>
      <c r="I820" s="336"/>
      <c r="J820" s="336"/>
      <c r="K820" s="336"/>
      <c r="L820" s="336"/>
      <c r="M820" s="336"/>
      <c r="N820" s="336"/>
      <c r="O820" s="336"/>
      <c r="P820" s="336"/>
      <c r="Q820" s="336"/>
      <c r="R820" s="336"/>
      <c r="S820" s="336"/>
      <c r="T820" s="336"/>
      <c r="U820" s="336"/>
      <c r="V820" s="336"/>
      <c r="W820" s="336"/>
      <c r="X820" s="336"/>
      <c r="Y820" s="336"/>
      <c r="Z820" s="336"/>
    </row>
    <row r="821">
      <c r="A821" s="342"/>
      <c r="B821" s="336"/>
      <c r="C821" s="343"/>
      <c r="D821" s="336"/>
      <c r="E821" s="336"/>
      <c r="F821" s="336"/>
      <c r="G821" s="336"/>
      <c r="H821" s="336"/>
      <c r="I821" s="336"/>
      <c r="J821" s="336"/>
      <c r="K821" s="336"/>
      <c r="L821" s="336"/>
      <c r="M821" s="336"/>
      <c r="N821" s="336"/>
      <c r="O821" s="336"/>
      <c r="P821" s="336"/>
      <c r="Q821" s="336"/>
      <c r="R821" s="336"/>
      <c r="S821" s="336"/>
      <c r="T821" s="336"/>
      <c r="U821" s="336"/>
      <c r="V821" s="336"/>
      <c r="W821" s="336"/>
      <c r="X821" s="336"/>
      <c r="Y821" s="336"/>
      <c r="Z821" s="336"/>
    </row>
    <row r="822">
      <c r="A822" s="342"/>
      <c r="B822" s="336"/>
      <c r="C822" s="343"/>
      <c r="D822" s="336"/>
      <c r="E822" s="336"/>
      <c r="F822" s="336"/>
      <c r="G822" s="336"/>
      <c r="H822" s="336"/>
      <c r="I822" s="336"/>
      <c r="J822" s="336"/>
      <c r="K822" s="336"/>
      <c r="L822" s="336"/>
      <c r="M822" s="336"/>
      <c r="N822" s="336"/>
      <c r="O822" s="336"/>
      <c r="P822" s="336"/>
      <c r="Q822" s="336"/>
      <c r="R822" s="336"/>
      <c r="S822" s="336"/>
      <c r="T822" s="336"/>
      <c r="U822" s="336"/>
      <c r="V822" s="336"/>
      <c r="W822" s="336"/>
      <c r="X822" s="336"/>
      <c r="Y822" s="336"/>
      <c r="Z822" s="336"/>
    </row>
    <row r="823">
      <c r="A823" s="342"/>
      <c r="B823" s="336"/>
      <c r="C823" s="343"/>
      <c r="D823" s="336"/>
      <c r="E823" s="336"/>
      <c r="F823" s="336"/>
      <c r="G823" s="336"/>
      <c r="H823" s="336"/>
      <c r="I823" s="336"/>
      <c r="J823" s="336"/>
      <c r="K823" s="336"/>
      <c r="L823" s="336"/>
      <c r="M823" s="336"/>
      <c r="N823" s="336"/>
      <c r="O823" s="336"/>
      <c r="P823" s="336"/>
      <c r="Q823" s="336"/>
      <c r="R823" s="336"/>
      <c r="S823" s="336"/>
      <c r="T823" s="336"/>
      <c r="U823" s="336"/>
      <c r="V823" s="336"/>
      <c r="W823" s="336"/>
      <c r="X823" s="336"/>
      <c r="Y823" s="336"/>
      <c r="Z823" s="336"/>
    </row>
    <row r="824">
      <c r="A824" s="342"/>
      <c r="B824" s="336"/>
      <c r="C824" s="343"/>
      <c r="D824" s="336"/>
      <c r="E824" s="336"/>
      <c r="F824" s="336"/>
      <c r="G824" s="336"/>
      <c r="H824" s="336"/>
      <c r="I824" s="336"/>
      <c r="J824" s="336"/>
      <c r="K824" s="336"/>
      <c r="L824" s="336"/>
      <c r="M824" s="336"/>
      <c r="N824" s="336"/>
      <c r="O824" s="336"/>
      <c r="P824" s="336"/>
      <c r="Q824" s="336"/>
      <c r="R824" s="336"/>
      <c r="S824" s="336"/>
      <c r="T824" s="336"/>
      <c r="U824" s="336"/>
      <c r="V824" s="336"/>
      <c r="W824" s="336"/>
      <c r="X824" s="336"/>
      <c r="Y824" s="336"/>
      <c r="Z824" s="336"/>
    </row>
    <row r="825">
      <c r="A825" s="342"/>
      <c r="B825" s="336"/>
      <c r="C825" s="343"/>
      <c r="D825" s="336"/>
      <c r="E825" s="336"/>
      <c r="F825" s="336"/>
      <c r="G825" s="336"/>
      <c r="H825" s="336"/>
      <c r="I825" s="336"/>
      <c r="J825" s="336"/>
      <c r="K825" s="336"/>
      <c r="L825" s="336"/>
      <c r="M825" s="336"/>
      <c r="N825" s="336"/>
      <c r="O825" s="336"/>
      <c r="P825" s="336"/>
      <c r="Q825" s="336"/>
      <c r="R825" s="336"/>
      <c r="S825" s="336"/>
      <c r="T825" s="336"/>
      <c r="U825" s="336"/>
      <c r="V825" s="336"/>
      <c r="W825" s="336"/>
      <c r="X825" s="336"/>
      <c r="Y825" s="336"/>
      <c r="Z825" s="336"/>
    </row>
    <row r="826">
      <c r="A826" s="342"/>
      <c r="B826" s="336"/>
      <c r="C826" s="343"/>
      <c r="D826" s="336"/>
      <c r="E826" s="336"/>
      <c r="F826" s="336"/>
      <c r="G826" s="336"/>
      <c r="H826" s="336"/>
      <c r="I826" s="336"/>
      <c r="J826" s="336"/>
      <c r="K826" s="336"/>
      <c r="L826" s="336"/>
      <c r="M826" s="336"/>
      <c r="N826" s="336"/>
      <c r="O826" s="336"/>
      <c r="P826" s="336"/>
      <c r="Q826" s="336"/>
      <c r="R826" s="336"/>
      <c r="S826" s="336"/>
      <c r="T826" s="336"/>
      <c r="U826" s="336"/>
      <c r="V826" s="336"/>
      <c r="W826" s="336"/>
      <c r="X826" s="336"/>
      <c r="Y826" s="336"/>
      <c r="Z826" s="336"/>
    </row>
    <row r="827">
      <c r="A827" s="342"/>
      <c r="B827" s="336"/>
      <c r="C827" s="343"/>
      <c r="D827" s="336"/>
      <c r="E827" s="336"/>
      <c r="F827" s="336"/>
      <c r="G827" s="336"/>
      <c r="H827" s="336"/>
      <c r="I827" s="336"/>
      <c r="J827" s="336"/>
      <c r="K827" s="336"/>
      <c r="L827" s="336"/>
      <c r="M827" s="336"/>
      <c r="N827" s="336"/>
      <c r="O827" s="336"/>
      <c r="P827" s="336"/>
      <c r="Q827" s="336"/>
      <c r="R827" s="336"/>
      <c r="S827" s="336"/>
      <c r="T827" s="336"/>
      <c r="U827" s="336"/>
      <c r="V827" s="336"/>
      <c r="W827" s="336"/>
      <c r="X827" s="336"/>
      <c r="Y827" s="336"/>
      <c r="Z827" s="336"/>
    </row>
    <row r="828">
      <c r="A828" s="342"/>
      <c r="B828" s="336"/>
      <c r="C828" s="343"/>
      <c r="D828" s="336"/>
      <c r="E828" s="336"/>
      <c r="F828" s="336"/>
      <c r="G828" s="336"/>
      <c r="H828" s="336"/>
      <c r="I828" s="336"/>
      <c r="J828" s="336"/>
      <c r="K828" s="336"/>
      <c r="L828" s="336"/>
      <c r="M828" s="336"/>
      <c r="N828" s="336"/>
      <c r="O828" s="336"/>
      <c r="P828" s="336"/>
      <c r="Q828" s="336"/>
      <c r="R828" s="336"/>
      <c r="S828" s="336"/>
      <c r="T828" s="336"/>
      <c r="U828" s="336"/>
      <c r="V828" s="336"/>
      <c r="W828" s="336"/>
      <c r="X828" s="336"/>
      <c r="Y828" s="336"/>
      <c r="Z828" s="336"/>
    </row>
    <row r="829">
      <c r="A829" s="342"/>
      <c r="B829" s="336"/>
      <c r="C829" s="343"/>
      <c r="D829" s="336"/>
      <c r="E829" s="336"/>
      <c r="F829" s="336"/>
      <c r="G829" s="336"/>
      <c r="H829" s="336"/>
      <c r="I829" s="336"/>
      <c r="J829" s="336"/>
      <c r="K829" s="336"/>
      <c r="L829" s="336"/>
      <c r="M829" s="336"/>
      <c r="N829" s="336"/>
      <c r="O829" s="336"/>
      <c r="P829" s="336"/>
      <c r="Q829" s="336"/>
      <c r="R829" s="336"/>
      <c r="S829" s="336"/>
      <c r="T829" s="336"/>
      <c r="U829" s="336"/>
      <c r="V829" s="336"/>
      <c r="W829" s="336"/>
      <c r="X829" s="336"/>
      <c r="Y829" s="336"/>
      <c r="Z829" s="336"/>
    </row>
    <row r="830">
      <c r="A830" s="342"/>
      <c r="B830" s="336"/>
      <c r="C830" s="343"/>
      <c r="D830" s="336"/>
      <c r="E830" s="336"/>
      <c r="F830" s="336"/>
      <c r="G830" s="336"/>
      <c r="H830" s="336"/>
      <c r="I830" s="336"/>
      <c r="J830" s="336"/>
      <c r="K830" s="336"/>
      <c r="L830" s="336"/>
      <c r="M830" s="336"/>
      <c r="N830" s="336"/>
      <c r="O830" s="336"/>
      <c r="P830" s="336"/>
      <c r="Q830" s="336"/>
      <c r="R830" s="336"/>
      <c r="S830" s="336"/>
      <c r="T830" s="336"/>
      <c r="U830" s="336"/>
      <c r="V830" s="336"/>
      <c r="W830" s="336"/>
      <c r="X830" s="336"/>
      <c r="Y830" s="336"/>
      <c r="Z830" s="336"/>
    </row>
    <row r="831">
      <c r="A831" s="342"/>
      <c r="B831" s="336"/>
      <c r="C831" s="343"/>
      <c r="D831" s="336"/>
      <c r="E831" s="336"/>
      <c r="F831" s="336"/>
      <c r="G831" s="336"/>
      <c r="H831" s="336"/>
      <c r="I831" s="336"/>
      <c r="J831" s="336"/>
      <c r="K831" s="336"/>
      <c r="L831" s="336"/>
      <c r="M831" s="336"/>
      <c r="N831" s="336"/>
      <c r="O831" s="336"/>
      <c r="P831" s="336"/>
      <c r="Q831" s="336"/>
      <c r="R831" s="336"/>
      <c r="S831" s="336"/>
      <c r="T831" s="336"/>
      <c r="U831" s="336"/>
      <c r="V831" s="336"/>
      <c r="W831" s="336"/>
      <c r="X831" s="336"/>
      <c r="Y831" s="336"/>
      <c r="Z831" s="336"/>
    </row>
    <row r="832">
      <c r="A832" s="342"/>
      <c r="B832" s="336"/>
      <c r="C832" s="343"/>
      <c r="D832" s="336"/>
      <c r="E832" s="336"/>
      <c r="F832" s="336"/>
      <c r="G832" s="336"/>
      <c r="H832" s="336"/>
      <c r="I832" s="336"/>
      <c r="J832" s="336"/>
      <c r="K832" s="336"/>
      <c r="L832" s="336"/>
      <c r="M832" s="336"/>
      <c r="N832" s="336"/>
      <c r="O832" s="336"/>
      <c r="P832" s="336"/>
      <c r="Q832" s="336"/>
      <c r="R832" s="336"/>
      <c r="S832" s="336"/>
      <c r="T832" s="336"/>
      <c r="U832" s="336"/>
      <c r="V832" s="336"/>
      <c r="W832" s="336"/>
      <c r="X832" s="336"/>
      <c r="Y832" s="336"/>
      <c r="Z832" s="336"/>
    </row>
    <row r="833">
      <c r="A833" s="342"/>
      <c r="B833" s="336"/>
      <c r="C833" s="343"/>
      <c r="D833" s="336"/>
      <c r="E833" s="336"/>
      <c r="F833" s="336"/>
      <c r="G833" s="336"/>
      <c r="H833" s="336"/>
      <c r="I833" s="336"/>
      <c r="J833" s="336"/>
      <c r="K833" s="336"/>
      <c r="L833" s="336"/>
      <c r="M833" s="336"/>
      <c r="N833" s="336"/>
      <c r="O833" s="336"/>
      <c r="P833" s="336"/>
      <c r="Q833" s="336"/>
      <c r="R833" s="336"/>
      <c r="S833" s="336"/>
      <c r="T833" s="336"/>
      <c r="U833" s="336"/>
      <c r="V833" s="336"/>
      <c r="W833" s="336"/>
      <c r="X833" s="336"/>
      <c r="Y833" s="336"/>
      <c r="Z833" s="336"/>
    </row>
    <row r="834">
      <c r="A834" s="342"/>
      <c r="B834" s="336"/>
      <c r="C834" s="343"/>
      <c r="D834" s="336"/>
      <c r="E834" s="336"/>
      <c r="F834" s="336"/>
      <c r="G834" s="336"/>
      <c r="H834" s="336"/>
      <c r="I834" s="336"/>
      <c r="J834" s="336"/>
      <c r="K834" s="336"/>
      <c r="L834" s="336"/>
      <c r="M834" s="336"/>
      <c r="N834" s="336"/>
      <c r="O834" s="336"/>
      <c r="P834" s="336"/>
      <c r="Q834" s="336"/>
      <c r="R834" s="336"/>
      <c r="S834" s="336"/>
      <c r="T834" s="336"/>
      <c r="U834" s="336"/>
      <c r="V834" s="336"/>
      <c r="W834" s="336"/>
      <c r="X834" s="336"/>
      <c r="Y834" s="336"/>
      <c r="Z834" s="336"/>
    </row>
    <row r="835">
      <c r="A835" s="342"/>
      <c r="B835" s="336"/>
      <c r="C835" s="343"/>
      <c r="D835" s="336"/>
      <c r="E835" s="336"/>
      <c r="F835" s="336"/>
      <c r="G835" s="336"/>
      <c r="H835" s="336"/>
      <c r="I835" s="336"/>
      <c r="J835" s="336"/>
      <c r="K835" s="336"/>
      <c r="L835" s="336"/>
      <c r="M835" s="336"/>
      <c r="N835" s="336"/>
      <c r="O835" s="336"/>
      <c r="P835" s="336"/>
      <c r="Q835" s="336"/>
      <c r="R835" s="336"/>
      <c r="S835" s="336"/>
      <c r="T835" s="336"/>
      <c r="U835" s="336"/>
      <c r="V835" s="336"/>
      <c r="W835" s="336"/>
      <c r="X835" s="336"/>
      <c r="Y835" s="336"/>
      <c r="Z835" s="336"/>
    </row>
    <row r="836">
      <c r="A836" s="342"/>
      <c r="B836" s="336"/>
      <c r="C836" s="343"/>
      <c r="D836" s="336"/>
      <c r="E836" s="336"/>
      <c r="F836" s="336"/>
      <c r="G836" s="336"/>
      <c r="H836" s="336"/>
      <c r="I836" s="336"/>
      <c r="J836" s="336"/>
      <c r="K836" s="336"/>
      <c r="L836" s="336"/>
      <c r="M836" s="336"/>
      <c r="N836" s="336"/>
      <c r="O836" s="336"/>
      <c r="P836" s="336"/>
      <c r="Q836" s="336"/>
      <c r="R836" s="336"/>
      <c r="S836" s="336"/>
      <c r="T836" s="336"/>
      <c r="U836" s="336"/>
      <c r="V836" s="336"/>
      <c r="W836" s="336"/>
      <c r="X836" s="336"/>
      <c r="Y836" s="336"/>
      <c r="Z836" s="336"/>
    </row>
    <row r="837">
      <c r="A837" s="342"/>
      <c r="B837" s="336"/>
      <c r="C837" s="343"/>
      <c r="D837" s="336"/>
      <c r="E837" s="336"/>
      <c r="F837" s="336"/>
      <c r="G837" s="336"/>
      <c r="H837" s="336"/>
      <c r="I837" s="336"/>
      <c r="J837" s="336"/>
      <c r="K837" s="336"/>
      <c r="L837" s="336"/>
      <c r="M837" s="336"/>
      <c r="N837" s="336"/>
      <c r="O837" s="336"/>
      <c r="P837" s="336"/>
      <c r="Q837" s="336"/>
      <c r="R837" s="336"/>
      <c r="S837" s="336"/>
      <c r="T837" s="336"/>
      <c r="U837" s="336"/>
      <c r="V837" s="336"/>
      <c r="W837" s="336"/>
      <c r="X837" s="336"/>
      <c r="Y837" s="336"/>
      <c r="Z837" s="336"/>
    </row>
    <row r="838">
      <c r="A838" s="342"/>
      <c r="B838" s="336"/>
      <c r="C838" s="343"/>
      <c r="D838" s="336"/>
      <c r="E838" s="336"/>
      <c r="F838" s="336"/>
      <c r="G838" s="336"/>
      <c r="H838" s="336"/>
      <c r="I838" s="336"/>
      <c r="J838" s="336"/>
      <c r="K838" s="336"/>
      <c r="L838" s="336"/>
      <c r="M838" s="336"/>
      <c r="N838" s="336"/>
      <c r="O838" s="336"/>
      <c r="P838" s="336"/>
      <c r="Q838" s="336"/>
      <c r="R838" s="336"/>
      <c r="S838" s="336"/>
      <c r="T838" s="336"/>
      <c r="U838" s="336"/>
      <c r="V838" s="336"/>
      <c r="W838" s="336"/>
      <c r="X838" s="336"/>
      <c r="Y838" s="336"/>
      <c r="Z838" s="336"/>
    </row>
    <row r="839">
      <c r="A839" s="342"/>
      <c r="B839" s="336"/>
      <c r="C839" s="343"/>
      <c r="D839" s="336"/>
      <c r="E839" s="336"/>
      <c r="F839" s="336"/>
      <c r="G839" s="336"/>
      <c r="H839" s="336"/>
      <c r="I839" s="336"/>
      <c r="J839" s="336"/>
      <c r="K839" s="336"/>
      <c r="L839" s="336"/>
      <c r="M839" s="336"/>
      <c r="N839" s="336"/>
      <c r="O839" s="336"/>
      <c r="P839" s="336"/>
      <c r="Q839" s="336"/>
      <c r="R839" s="336"/>
      <c r="S839" s="336"/>
      <c r="T839" s="336"/>
      <c r="U839" s="336"/>
      <c r="V839" s="336"/>
      <c r="W839" s="336"/>
      <c r="X839" s="336"/>
      <c r="Y839" s="336"/>
      <c r="Z839" s="336"/>
    </row>
    <row r="840">
      <c r="A840" s="342"/>
      <c r="B840" s="336"/>
      <c r="C840" s="343"/>
      <c r="D840" s="336"/>
      <c r="E840" s="336"/>
      <c r="F840" s="336"/>
      <c r="G840" s="336"/>
      <c r="H840" s="336"/>
      <c r="I840" s="336"/>
      <c r="J840" s="336"/>
      <c r="K840" s="336"/>
      <c r="L840" s="336"/>
      <c r="M840" s="336"/>
      <c r="N840" s="336"/>
      <c r="O840" s="336"/>
      <c r="P840" s="336"/>
      <c r="Q840" s="336"/>
      <c r="R840" s="336"/>
      <c r="S840" s="336"/>
      <c r="T840" s="336"/>
      <c r="U840" s="336"/>
      <c r="V840" s="336"/>
      <c r="W840" s="336"/>
      <c r="X840" s="336"/>
      <c r="Y840" s="336"/>
      <c r="Z840" s="336"/>
    </row>
    <row r="841">
      <c r="A841" s="342"/>
      <c r="B841" s="336"/>
      <c r="C841" s="343"/>
      <c r="D841" s="336"/>
      <c r="E841" s="336"/>
      <c r="F841" s="336"/>
      <c r="G841" s="336"/>
      <c r="H841" s="336"/>
      <c r="I841" s="336"/>
      <c r="J841" s="336"/>
      <c r="K841" s="336"/>
      <c r="L841" s="336"/>
      <c r="M841" s="336"/>
      <c r="N841" s="336"/>
      <c r="O841" s="336"/>
      <c r="P841" s="336"/>
      <c r="Q841" s="336"/>
      <c r="R841" s="336"/>
      <c r="S841" s="336"/>
      <c r="T841" s="336"/>
      <c r="U841" s="336"/>
      <c r="V841" s="336"/>
      <c r="W841" s="336"/>
      <c r="X841" s="336"/>
      <c r="Y841" s="336"/>
      <c r="Z841" s="336"/>
    </row>
    <row r="842">
      <c r="A842" s="342"/>
      <c r="B842" s="336"/>
      <c r="C842" s="343"/>
      <c r="D842" s="336"/>
      <c r="E842" s="336"/>
      <c r="F842" s="336"/>
      <c r="G842" s="336"/>
      <c r="H842" s="336"/>
      <c r="I842" s="336"/>
      <c r="J842" s="336"/>
      <c r="K842" s="336"/>
      <c r="L842" s="336"/>
      <c r="M842" s="336"/>
      <c r="N842" s="336"/>
      <c r="O842" s="336"/>
      <c r="P842" s="336"/>
      <c r="Q842" s="336"/>
      <c r="R842" s="336"/>
      <c r="S842" s="336"/>
      <c r="T842" s="336"/>
      <c r="U842" s="336"/>
      <c r="V842" s="336"/>
      <c r="W842" s="336"/>
      <c r="X842" s="336"/>
      <c r="Y842" s="336"/>
      <c r="Z842" s="336"/>
    </row>
    <row r="843">
      <c r="A843" s="342"/>
      <c r="B843" s="336"/>
      <c r="C843" s="343"/>
      <c r="D843" s="336"/>
      <c r="E843" s="336"/>
      <c r="F843" s="336"/>
      <c r="G843" s="336"/>
      <c r="H843" s="336"/>
      <c r="I843" s="336"/>
      <c r="J843" s="336"/>
      <c r="K843" s="336"/>
      <c r="L843" s="336"/>
      <c r="M843" s="336"/>
      <c r="N843" s="336"/>
      <c r="O843" s="336"/>
      <c r="P843" s="336"/>
      <c r="Q843" s="336"/>
      <c r="R843" s="336"/>
      <c r="S843" s="336"/>
      <c r="T843" s="336"/>
      <c r="U843" s="336"/>
      <c r="V843" s="336"/>
      <c r="W843" s="336"/>
      <c r="X843" s="336"/>
      <c r="Y843" s="336"/>
      <c r="Z843" s="336"/>
    </row>
    <row r="844">
      <c r="A844" s="342"/>
      <c r="B844" s="336"/>
      <c r="C844" s="343"/>
      <c r="D844" s="336"/>
      <c r="E844" s="336"/>
      <c r="F844" s="336"/>
      <c r="G844" s="336"/>
      <c r="H844" s="336"/>
      <c r="I844" s="336"/>
      <c r="J844" s="336"/>
      <c r="K844" s="336"/>
      <c r="L844" s="336"/>
      <c r="M844" s="336"/>
      <c r="N844" s="336"/>
      <c r="O844" s="336"/>
      <c r="P844" s="336"/>
      <c r="Q844" s="336"/>
      <c r="R844" s="336"/>
      <c r="S844" s="336"/>
      <c r="T844" s="336"/>
      <c r="U844" s="336"/>
      <c r="V844" s="336"/>
      <c r="W844" s="336"/>
      <c r="X844" s="336"/>
      <c r="Y844" s="336"/>
      <c r="Z844" s="336"/>
    </row>
    <row r="845">
      <c r="A845" s="342"/>
      <c r="B845" s="336"/>
      <c r="C845" s="343"/>
      <c r="D845" s="336"/>
      <c r="E845" s="336"/>
      <c r="F845" s="336"/>
      <c r="G845" s="336"/>
      <c r="H845" s="336"/>
      <c r="I845" s="336"/>
      <c r="J845" s="336"/>
      <c r="K845" s="336"/>
      <c r="L845" s="336"/>
      <c r="M845" s="336"/>
      <c r="N845" s="336"/>
      <c r="O845" s="336"/>
      <c r="P845" s="336"/>
      <c r="Q845" s="336"/>
      <c r="R845" s="336"/>
      <c r="S845" s="336"/>
      <c r="T845" s="336"/>
      <c r="U845" s="336"/>
      <c r="V845" s="336"/>
      <c r="W845" s="336"/>
      <c r="X845" s="336"/>
      <c r="Y845" s="336"/>
      <c r="Z845" s="336"/>
    </row>
    <row r="846">
      <c r="A846" s="342"/>
      <c r="B846" s="336"/>
      <c r="C846" s="343"/>
      <c r="D846" s="336"/>
      <c r="E846" s="336"/>
      <c r="F846" s="336"/>
      <c r="G846" s="336"/>
      <c r="H846" s="336"/>
      <c r="I846" s="336"/>
      <c r="J846" s="336"/>
      <c r="K846" s="336"/>
      <c r="L846" s="336"/>
      <c r="M846" s="336"/>
      <c r="N846" s="336"/>
      <c r="O846" s="336"/>
      <c r="P846" s="336"/>
      <c r="Q846" s="336"/>
      <c r="R846" s="336"/>
      <c r="S846" s="336"/>
      <c r="T846" s="336"/>
      <c r="U846" s="336"/>
      <c r="V846" s="336"/>
      <c r="W846" s="336"/>
      <c r="X846" s="336"/>
      <c r="Y846" s="336"/>
      <c r="Z846" s="336"/>
    </row>
    <row r="847">
      <c r="A847" s="342"/>
      <c r="B847" s="336"/>
      <c r="C847" s="343"/>
      <c r="D847" s="336"/>
      <c r="E847" s="336"/>
      <c r="F847" s="336"/>
      <c r="G847" s="336"/>
      <c r="H847" s="336"/>
      <c r="I847" s="336"/>
      <c r="J847" s="336"/>
      <c r="K847" s="336"/>
      <c r="L847" s="336"/>
      <c r="M847" s="336"/>
      <c r="N847" s="336"/>
      <c r="O847" s="336"/>
      <c r="P847" s="336"/>
      <c r="Q847" s="336"/>
      <c r="R847" s="336"/>
      <c r="S847" s="336"/>
      <c r="T847" s="336"/>
      <c r="U847" s="336"/>
      <c r="V847" s="336"/>
      <c r="W847" s="336"/>
      <c r="X847" s="336"/>
      <c r="Y847" s="336"/>
      <c r="Z847" s="336"/>
    </row>
    <row r="848">
      <c r="A848" s="342"/>
      <c r="B848" s="336"/>
      <c r="C848" s="343"/>
      <c r="D848" s="336"/>
      <c r="E848" s="336"/>
      <c r="F848" s="336"/>
      <c r="G848" s="336"/>
      <c r="H848" s="336"/>
      <c r="I848" s="336"/>
      <c r="J848" s="336"/>
      <c r="K848" s="336"/>
      <c r="L848" s="336"/>
      <c r="M848" s="336"/>
      <c r="N848" s="336"/>
      <c r="O848" s="336"/>
      <c r="P848" s="336"/>
      <c r="Q848" s="336"/>
      <c r="R848" s="336"/>
      <c r="S848" s="336"/>
      <c r="T848" s="336"/>
      <c r="U848" s="336"/>
      <c r="V848" s="336"/>
      <c r="W848" s="336"/>
      <c r="X848" s="336"/>
      <c r="Y848" s="336"/>
      <c r="Z848" s="336"/>
    </row>
    <row r="849">
      <c r="A849" s="342"/>
      <c r="B849" s="336"/>
      <c r="C849" s="343"/>
      <c r="D849" s="336"/>
      <c r="E849" s="336"/>
      <c r="F849" s="336"/>
      <c r="G849" s="336"/>
      <c r="H849" s="336"/>
      <c r="I849" s="336"/>
      <c r="J849" s="336"/>
      <c r="K849" s="336"/>
      <c r="L849" s="336"/>
      <c r="M849" s="336"/>
      <c r="N849" s="336"/>
      <c r="O849" s="336"/>
      <c r="P849" s="336"/>
      <c r="Q849" s="336"/>
      <c r="R849" s="336"/>
      <c r="S849" s="336"/>
      <c r="T849" s="336"/>
      <c r="U849" s="336"/>
      <c r="V849" s="336"/>
      <c r="W849" s="336"/>
      <c r="X849" s="336"/>
      <c r="Y849" s="336"/>
      <c r="Z849" s="336"/>
    </row>
    <row r="850">
      <c r="A850" s="342"/>
      <c r="B850" s="336"/>
      <c r="C850" s="343"/>
      <c r="D850" s="336"/>
      <c r="E850" s="336"/>
      <c r="F850" s="336"/>
      <c r="G850" s="336"/>
      <c r="H850" s="336"/>
      <c r="I850" s="336"/>
      <c r="J850" s="336"/>
      <c r="K850" s="336"/>
      <c r="L850" s="336"/>
      <c r="M850" s="336"/>
      <c r="N850" s="336"/>
      <c r="O850" s="336"/>
      <c r="P850" s="336"/>
      <c r="Q850" s="336"/>
      <c r="R850" s="336"/>
      <c r="S850" s="336"/>
      <c r="T850" s="336"/>
      <c r="U850" s="336"/>
      <c r="V850" s="336"/>
      <c r="W850" s="336"/>
      <c r="X850" s="336"/>
      <c r="Y850" s="336"/>
      <c r="Z850" s="336"/>
    </row>
    <row r="851">
      <c r="A851" s="342"/>
      <c r="B851" s="336"/>
      <c r="C851" s="343"/>
      <c r="D851" s="336"/>
      <c r="E851" s="336"/>
      <c r="F851" s="336"/>
      <c r="G851" s="336"/>
      <c r="H851" s="336"/>
      <c r="I851" s="336"/>
      <c r="J851" s="336"/>
      <c r="K851" s="336"/>
      <c r="L851" s="336"/>
      <c r="M851" s="336"/>
      <c r="N851" s="336"/>
      <c r="O851" s="336"/>
      <c r="P851" s="336"/>
      <c r="Q851" s="336"/>
      <c r="R851" s="336"/>
      <c r="S851" s="336"/>
      <c r="T851" s="336"/>
      <c r="U851" s="336"/>
      <c r="V851" s="336"/>
      <c r="W851" s="336"/>
      <c r="X851" s="336"/>
      <c r="Y851" s="336"/>
      <c r="Z851" s="336"/>
    </row>
    <row r="852">
      <c r="A852" s="342"/>
      <c r="B852" s="336"/>
      <c r="C852" s="343"/>
      <c r="D852" s="336"/>
      <c r="E852" s="336"/>
      <c r="F852" s="336"/>
      <c r="G852" s="336"/>
      <c r="H852" s="336"/>
      <c r="I852" s="336"/>
      <c r="J852" s="336"/>
      <c r="K852" s="336"/>
      <c r="L852" s="336"/>
      <c r="M852" s="336"/>
      <c r="N852" s="336"/>
      <c r="O852" s="336"/>
      <c r="P852" s="336"/>
      <c r="Q852" s="336"/>
      <c r="R852" s="336"/>
      <c r="S852" s="336"/>
      <c r="T852" s="336"/>
      <c r="U852" s="336"/>
      <c r="V852" s="336"/>
      <c r="W852" s="336"/>
      <c r="X852" s="336"/>
      <c r="Y852" s="336"/>
      <c r="Z852" s="336"/>
    </row>
    <row r="853">
      <c r="A853" s="342"/>
      <c r="B853" s="336"/>
      <c r="C853" s="343"/>
      <c r="D853" s="336"/>
      <c r="E853" s="336"/>
      <c r="F853" s="336"/>
      <c r="G853" s="336"/>
      <c r="H853" s="336"/>
      <c r="I853" s="336"/>
      <c r="J853" s="336"/>
      <c r="K853" s="336"/>
      <c r="L853" s="336"/>
      <c r="M853" s="336"/>
      <c r="N853" s="336"/>
      <c r="O853" s="336"/>
      <c r="P853" s="336"/>
      <c r="Q853" s="336"/>
      <c r="R853" s="336"/>
      <c r="S853" s="336"/>
      <c r="T853" s="336"/>
      <c r="U853" s="336"/>
      <c r="V853" s="336"/>
      <c r="W853" s="336"/>
      <c r="X853" s="336"/>
      <c r="Y853" s="336"/>
      <c r="Z853" s="336"/>
    </row>
    <row r="854">
      <c r="A854" s="342"/>
      <c r="B854" s="336"/>
      <c r="C854" s="343"/>
      <c r="D854" s="336"/>
      <c r="E854" s="336"/>
      <c r="F854" s="336"/>
      <c r="G854" s="336"/>
      <c r="H854" s="336"/>
      <c r="I854" s="336"/>
      <c r="J854" s="336"/>
      <c r="K854" s="336"/>
      <c r="L854" s="336"/>
      <c r="M854" s="336"/>
      <c r="N854" s="336"/>
      <c r="O854" s="336"/>
      <c r="P854" s="336"/>
      <c r="Q854" s="336"/>
      <c r="R854" s="336"/>
      <c r="S854" s="336"/>
      <c r="T854" s="336"/>
      <c r="U854" s="336"/>
      <c r="V854" s="336"/>
      <c r="W854" s="336"/>
      <c r="X854" s="336"/>
      <c r="Y854" s="336"/>
      <c r="Z854" s="336"/>
    </row>
    <row r="855">
      <c r="A855" s="342"/>
      <c r="B855" s="336"/>
      <c r="C855" s="343"/>
      <c r="D855" s="336"/>
      <c r="E855" s="336"/>
      <c r="F855" s="336"/>
      <c r="G855" s="336"/>
      <c r="H855" s="336"/>
      <c r="I855" s="336"/>
      <c r="J855" s="336"/>
      <c r="K855" s="336"/>
      <c r="L855" s="336"/>
      <c r="M855" s="336"/>
      <c r="N855" s="336"/>
      <c r="O855" s="336"/>
      <c r="P855" s="336"/>
      <c r="Q855" s="336"/>
      <c r="R855" s="336"/>
      <c r="S855" s="336"/>
      <c r="T855" s="336"/>
      <c r="U855" s="336"/>
      <c r="V855" s="336"/>
      <c r="W855" s="336"/>
      <c r="X855" s="336"/>
      <c r="Y855" s="336"/>
      <c r="Z855" s="336"/>
    </row>
    <row r="856">
      <c r="A856" s="342"/>
      <c r="B856" s="336"/>
      <c r="C856" s="343"/>
      <c r="D856" s="336"/>
      <c r="E856" s="336"/>
      <c r="F856" s="336"/>
      <c r="G856" s="336"/>
      <c r="H856" s="336"/>
      <c r="I856" s="336"/>
      <c r="J856" s="336"/>
      <c r="K856" s="336"/>
      <c r="L856" s="336"/>
      <c r="M856" s="336"/>
      <c r="N856" s="336"/>
      <c r="O856" s="336"/>
      <c r="P856" s="336"/>
      <c r="Q856" s="336"/>
      <c r="R856" s="336"/>
      <c r="S856" s="336"/>
      <c r="T856" s="336"/>
      <c r="U856" s="336"/>
      <c r="V856" s="336"/>
      <c r="W856" s="336"/>
      <c r="X856" s="336"/>
      <c r="Y856" s="336"/>
      <c r="Z856" s="336"/>
    </row>
    <row r="857">
      <c r="A857" s="342"/>
      <c r="B857" s="336"/>
      <c r="C857" s="343"/>
      <c r="D857" s="336"/>
      <c r="E857" s="336"/>
      <c r="F857" s="336"/>
      <c r="G857" s="336"/>
      <c r="H857" s="336"/>
      <c r="I857" s="336"/>
      <c r="J857" s="336"/>
      <c r="K857" s="336"/>
      <c r="L857" s="336"/>
      <c r="M857" s="336"/>
      <c r="N857" s="336"/>
      <c r="O857" s="336"/>
      <c r="P857" s="336"/>
      <c r="Q857" s="336"/>
      <c r="R857" s="336"/>
      <c r="S857" s="336"/>
      <c r="T857" s="336"/>
      <c r="U857" s="336"/>
      <c r="V857" s="336"/>
      <c r="W857" s="336"/>
      <c r="X857" s="336"/>
      <c r="Y857" s="336"/>
      <c r="Z857" s="336"/>
    </row>
    <row r="858">
      <c r="A858" s="342"/>
      <c r="B858" s="336"/>
      <c r="C858" s="343"/>
      <c r="D858" s="336"/>
      <c r="E858" s="336"/>
      <c r="F858" s="336"/>
      <c r="G858" s="336"/>
      <c r="H858" s="336"/>
      <c r="I858" s="336"/>
      <c r="J858" s="336"/>
      <c r="K858" s="336"/>
      <c r="L858" s="336"/>
      <c r="M858" s="336"/>
      <c r="N858" s="336"/>
      <c r="O858" s="336"/>
      <c r="P858" s="336"/>
      <c r="Q858" s="336"/>
      <c r="R858" s="336"/>
      <c r="S858" s="336"/>
      <c r="T858" s="336"/>
      <c r="U858" s="336"/>
      <c r="V858" s="336"/>
      <c r="W858" s="336"/>
      <c r="X858" s="336"/>
      <c r="Y858" s="336"/>
      <c r="Z858" s="336"/>
    </row>
    <row r="859">
      <c r="A859" s="342"/>
      <c r="B859" s="336"/>
      <c r="C859" s="343"/>
      <c r="D859" s="336"/>
      <c r="E859" s="336"/>
      <c r="F859" s="336"/>
      <c r="G859" s="336"/>
      <c r="H859" s="336"/>
      <c r="I859" s="336"/>
      <c r="J859" s="336"/>
      <c r="K859" s="336"/>
      <c r="L859" s="336"/>
      <c r="M859" s="336"/>
      <c r="N859" s="336"/>
      <c r="O859" s="336"/>
      <c r="P859" s="336"/>
      <c r="Q859" s="336"/>
      <c r="R859" s="336"/>
      <c r="S859" s="336"/>
      <c r="T859" s="336"/>
      <c r="U859" s="336"/>
      <c r="V859" s="336"/>
      <c r="W859" s="336"/>
      <c r="X859" s="336"/>
      <c r="Y859" s="336"/>
      <c r="Z859" s="336"/>
    </row>
    <row r="860">
      <c r="A860" s="342"/>
      <c r="B860" s="336"/>
      <c r="C860" s="343"/>
      <c r="D860" s="336"/>
      <c r="E860" s="336"/>
      <c r="F860" s="336"/>
      <c r="G860" s="336"/>
      <c r="H860" s="336"/>
      <c r="I860" s="336"/>
      <c r="J860" s="336"/>
      <c r="K860" s="336"/>
      <c r="L860" s="336"/>
      <c r="M860" s="336"/>
      <c r="N860" s="336"/>
      <c r="O860" s="336"/>
      <c r="P860" s="336"/>
      <c r="Q860" s="336"/>
      <c r="R860" s="336"/>
      <c r="S860" s="336"/>
      <c r="T860" s="336"/>
      <c r="U860" s="336"/>
      <c r="V860" s="336"/>
      <c r="W860" s="336"/>
      <c r="X860" s="336"/>
      <c r="Y860" s="336"/>
      <c r="Z860" s="336"/>
    </row>
    <row r="861">
      <c r="A861" s="342"/>
      <c r="B861" s="336"/>
      <c r="C861" s="343"/>
      <c r="D861" s="336"/>
      <c r="E861" s="336"/>
      <c r="F861" s="336"/>
      <c r="G861" s="336"/>
      <c r="H861" s="336"/>
      <c r="I861" s="336"/>
      <c r="J861" s="336"/>
      <c r="K861" s="336"/>
      <c r="L861" s="336"/>
      <c r="M861" s="336"/>
      <c r="N861" s="336"/>
      <c r="O861" s="336"/>
      <c r="P861" s="336"/>
      <c r="Q861" s="336"/>
      <c r="R861" s="336"/>
      <c r="S861" s="336"/>
      <c r="T861" s="336"/>
      <c r="U861" s="336"/>
      <c r="V861" s="336"/>
      <c r="W861" s="336"/>
      <c r="X861" s="336"/>
      <c r="Y861" s="336"/>
      <c r="Z861" s="336"/>
    </row>
    <row r="862">
      <c r="A862" s="342"/>
      <c r="B862" s="336"/>
      <c r="C862" s="343"/>
      <c r="D862" s="336"/>
      <c r="E862" s="336"/>
      <c r="F862" s="336"/>
      <c r="G862" s="336"/>
      <c r="H862" s="336"/>
      <c r="I862" s="336"/>
      <c r="J862" s="336"/>
      <c r="K862" s="336"/>
      <c r="L862" s="336"/>
      <c r="M862" s="336"/>
      <c r="N862" s="336"/>
      <c r="O862" s="336"/>
      <c r="P862" s="336"/>
      <c r="Q862" s="336"/>
      <c r="R862" s="336"/>
      <c r="S862" s="336"/>
      <c r="T862" s="336"/>
      <c r="U862" s="336"/>
      <c r="V862" s="336"/>
      <c r="W862" s="336"/>
      <c r="X862" s="336"/>
      <c r="Y862" s="336"/>
      <c r="Z862" s="336"/>
    </row>
    <row r="863">
      <c r="A863" s="342"/>
      <c r="B863" s="336"/>
      <c r="C863" s="343"/>
      <c r="D863" s="336"/>
      <c r="E863" s="336"/>
      <c r="F863" s="336"/>
      <c r="G863" s="336"/>
      <c r="H863" s="336"/>
      <c r="I863" s="336"/>
      <c r="J863" s="336"/>
      <c r="K863" s="336"/>
      <c r="L863" s="336"/>
      <c r="M863" s="336"/>
      <c r="N863" s="336"/>
      <c r="O863" s="336"/>
      <c r="P863" s="336"/>
      <c r="Q863" s="336"/>
      <c r="R863" s="336"/>
      <c r="S863" s="336"/>
      <c r="T863" s="336"/>
      <c r="U863" s="336"/>
      <c r="V863" s="336"/>
      <c r="W863" s="336"/>
      <c r="X863" s="336"/>
      <c r="Y863" s="336"/>
      <c r="Z863" s="336"/>
    </row>
    <row r="864">
      <c r="A864" s="342"/>
      <c r="B864" s="336"/>
      <c r="C864" s="343"/>
      <c r="D864" s="336"/>
      <c r="E864" s="336"/>
      <c r="F864" s="336"/>
      <c r="G864" s="336"/>
      <c r="H864" s="336"/>
      <c r="I864" s="336"/>
      <c r="J864" s="336"/>
      <c r="K864" s="336"/>
      <c r="L864" s="336"/>
      <c r="M864" s="336"/>
      <c r="N864" s="336"/>
      <c r="O864" s="336"/>
      <c r="P864" s="336"/>
      <c r="Q864" s="336"/>
      <c r="R864" s="336"/>
      <c r="S864" s="336"/>
      <c r="T864" s="336"/>
      <c r="U864" s="336"/>
      <c r="V864" s="336"/>
      <c r="W864" s="336"/>
      <c r="X864" s="336"/>
      <c r="Y864" s="336"/>
      <c r="Z864" s="336"/>
    </row>
    <row r="865">
      <c r="A865" s="342"/>
      <c r="B865" s="336"/>
      <c r="C865" s="343"/>
      <c r="D865" s="336"/>
      <c r="E865" s="336"/>
      <c r="F865" s="336"/>
      <c r="G865" s="336"/>
      <c r="H865" s="336"/>
      <c r="I865" s="336"/>
      <c r="J865" s="336"/>
      <c r="K865" s="336"/>
      <c r="L865" s="336"/>
      <c r="M865" s="336"/>
      <c r="N865" s="336"/>
      <c r="O865" s="336"/>
      <c r="P865" s="336"/>
      <c r="Q865" s="336"/>
      <c r="R865" s="336"/>
      <c r="S865" s="336"/>
      <c r="T865" s="336"/>
      <c r="U865" s="336"/>
      <c r="V865" s="336"/>
      <c r="W865" s="336"/>
      <c r="X865" s="336"/>
      <c r="Y865" s="336"/>
      <c r="Z865" s="336"/>
    </row>
    <row r="866">
      <c r="A866" s="342"/>
      <c r="B866" s="336"/>
      <c r="C866" s="343"/>
      <c r="D866" s="336"/>
      <c r="E866" s="336"/>
      <c r="F866" s="336"/>
      <c r="G866" s="336"/>
      <c r="H866" s="336"/>
      <c r="I866" s="336"/>
      <c r="J866" s="336"/>
      <c r="K866" s="336"/>
      <c r="L866" s="336"/>
      <c r="M866" s="336"/>
      <c r="N866" s="336"/>
      <c r="O866" s="336"/>
      <c r="P866" s="336"/>
      <c r="Q866" s="336"/>
      <c r="R866" s="336"/>
      <c r="S866" s="336"/>
      <c r="T866" s="336"/>
      <c r="U866" s="336"/>
      <c r="V866" s="336"/>
      <c r="W866" s="336"/>
      <c r="X866" s="336"/>
      <c r="Y866" s="336"/>
      <c r="Z866" s="336"/>
    </row>
    <row r="867">
      <c r="A867" s="342"/>
      <c r="B867" s="336"/>
      <c r="C867" s="343"/>
      <c r="D867" s="336"/>
      <c r="E867" s="336"/>
      <c r="F867" s="336"/>
      <c r="G867" s="336"/>
      <c r="H867" s="336"/>
      <c r="I867" s="336"/>
      <c r="J867" s="336"/>
      <c r="K867" s="336"/>
      <c r="L867" s="336"/>
      <c r="M867" s="336"/>
      <c r="N867" s="336"/>
      <c r="O867" s="336"/>
      <c r="P867" s="336"/>
      <c r="Q867" s="336"/>
      <c r="R867" s="336"/>
      <c r="S867" s="336"/>
      <c r="T867" s="336"/>
      <c r="U867" s="336"/>
      <c r="V867" s="336"/>
      <c r="W867" s="336"/>
      <c r="X867" s="336"/>
      <c r="Y867" s="336"/>
      <c r="Z867" s="336"/>
    </row>
    <row r="868">
      <c r="A868" s="342"/>
      <c r="B868" s="336"/>
      <c r="C868" s="343"/>
      <c r="D868" s="336"/>
      <c r="E868" s="336"/>
      <c r="F868" s="336"/>
      <c r="G868" s="336"/>
      <c r="H868" s="336"/>
      <c r="I868" s="336"/>
      <c r="J868" s="336"/>
      <c r="K868" s="336"/>
      <c r="L868" s="336"/>
      <c r="M868" s="336"/>
      <c r="N868" s="336"/>
      <c r="O868" s="336"/>
      <c r="P868" s="336"/>
      <c r="Q868" s="336"/>
      <c r="R868" s="336"/>
      <c r="S868" s="336"/>
      <c r="T868" s="336"/>
      <c r="U868" s="336"/>
      <c r="V868" s="336"/>
      <c r="W868" s="336"/>
      <c r="X868" s="336"/>
      <c r="Y868" s="336"/>
      <c r="Z868" s="336"/>
    </row>
    <row r="869">
      <c r="A869" s="342"/>
      <c r="B869" s="336"/>
      <c r="C869" s="343"/>
      <c r="D869" s="336"/>
      <c r="E869" s="336"/>
      <c r="F869" s="336"/>
      <c r="G869" s="336"/>
      <c r="H869" s="336"/>
      <c r="I869" s="336"/>
      <c r="J869" s="336"/>
      <c r="K869" s="336"/>
      <c r="L869" s="336"/>
      <c r="M869" s="336"/>
      <c r="N869" s="336"/>
      <c r="O869" s="336"/>
      <c r="P869" s="336"/>
      <c r="Q869" s="336"/>
      <c r="R869" s="336"/>
      <c r="S869" s="336"/>
      <c r="T869" s="336"/>
      <c r="U869" s="336"/>
      <c r="V869" s="336"/>
      <c r="W869" s="336"/>
      <c r="X869" s="336"/>
      <c r="Y869" s="336"/>
      <c r="Z869" s="336"/>
    </row>
    <row r="870">
      <c r="A870" s="342"/>
      <c r="B870" s="336"/>
      <c r="C870" s="343"/>
      <c r="D870" s="336"/>
      <c r="E870" s="336"/>
      <c r="F870" s="336"/>
      <c r="G870" s="336"/>
      <c r="H870" s="336"/>
      <c r="I870" s="336"/>
      <c r="J870" s="336"/>
      <c r="K870" s="336"/>
      <c r="L870" s="336"/>
      <c r="M870" s="336"/>
      <c r="N870" s="336"/>
      <c r="O870" s="336"/>
      <c r="P870" s="336"/>
      <c r="Q870" s="336"/>
      <c r="R870" s="336"/>
      <c r="S870" s="336"/>
      <c r="T870" s="336"/>
      <c r="U870" s="336"/>
      <c r="V870" s="336"/>
      <c r="W870" s="336"/>
      <c r="X870" s="336"/>
      <c r="Y870" s="336"/>
      <c r="Z870" s="336"/>
    </row>
    <row r="871">
      <c r="A871" s="342"/>
      <c r="B871" s="336"/>
      <c r="C871" s="343"/>
      <c r="D871" s="336"/>
      <c r="E871" s="336"/>
      <c r="F871" s="336"/>
      <c r="G871" s="336"/>
      <c r="H871" s="336"/>
      <c r="I871" s="336"/>
      <c r="J871" s="336"/>
      <c r="K871" s="336"/>
      <c r="L871" s="336"/>
      <c r="M871" s="336"/>
      <c r="N871" s="336"/>
      <c r="O871" s="336"/>
      <c r="P871" s="336"/>
      <c r="Q871" s="336"/>
      <c r="R871" s="336"/>
      <c r="S871" s="336"/>
      <c r="T871" s="336"/>
      <c r="U871" s="336"/>
      <c r="V871" s="336"/>
      <c r="W871" s="336"/>
      <c r="X871" s="336"/>
      <c r="Y871" s="336"/>
      <c r="Z871" s="336"/>
    </row>
    <row r="872">
      <c r="A872" s="342"/>
      <c r="B872" s="336"/>
      <c r="C872" s="343"/>
      <c r="D872" s="336"/>
      <c r="E872" s="336"/>
      <c r="F872" s="336"/>
      <c r="G872" s="336"/>
      <c r="H872" s="336"/>
      <c r="I872" s="336"/>
      <c r="J872" s="336"/>
      <c r="K872" s="336"/>
      <c r="L872" s="336"/>
      <c r="M872" s="336"/>
      <c r="N872" s="336"/>
      <c r="O872" s="336"/>
      <c r="P872" s="336"/>
      <c r="Q872" s="336"/>
      <c r="R872" s="336"/>
      <c r="S872" s="336"/>
      <c r="T872" s="336"/>
      <c r="U872" s="336"/>
      <c r="V872" s="336"/>
      <c r="W872" s="336"/>
      <c r="X872" s="336"/>
      <c r="Y872" s="336"/>
      <c r="Z872" s="336"/>
    </row>
    <row r="873">
      <c r="A873" s="342"/>
      <c r="B873" s="336"/>
      <c r="C873" s="343"/>
      <c r="D873" s="336"/>
      <c r="E873" s="336"/>
      <c r="F873" s="336"/>
      <c r="G873" s="336"/>
      <c r="H873" s="336"/>
      <c r="I873" s="336"/>
      <c r="J873" s="336"/>
      <c r="K873" s="336"/>
      <c r="L873" s="336"/>
      <c r="M873" s="336"/>
      <c r="N873" s="336"/>
      <c r="O873" s="336"/>
      <c r="P873" s="336"/>
      <c r="Q873" s="336"/>
      <c r="R873" s="336"/>
      <c r="S873" s="336"/>
      <c r="T873" s="336"/>
      <c r="U873" s="336"/>
      <c r="V873" s="336"/>
      <c r="W873" s="336"/>
      <c r="X873" s="336"/>
      <c r="Y873" s="336"/>
      <c r="Z873" s="336"/>
    </row>
    <row r="874">
      <c r="A874" s="342"/>
      <c r="B874" s="336"/>
      <c r="C874" s="343"/>
      <c r="D874" s="336"/>
      <c r="E874" s="336"/>
      <c r="F874" s="336"/>
      <c r="G874" s="336"/>
      <c r="H874" s="336"/>
      <c r="I874" s="336"/>
      <c r="J874" s="336"/>
      <c r="K874" s="336"/>
      <c r="L874" s="336"/>
      <c r="M874" s="336"/>
      <c r="N874" s="336"/>
      <c r="O874" s="336"/>
      <c r="P874" s="336"/>
      <c r="Q874" s="336"/>
      <c r="R874" s="336"/>
      <c r="S874" s="336"/>
      <c r="T874" s="336"/>
      <c r="U874" s="336"/>
      <c r="V874" s="336"/>
      <c r="W874" s="336"/>
      <c r="X874" s="336"/>
      <c r="Y874" s="336"/>
      <c r="Z874" s="336"/>
    </row>
    <row r="875">
      <c r="A875" s="342"/>
      <c r="B875" s="336"/>
      <c r="C875" s="343"/>
      <c r="D875" s="336"/>
      <c r="E875" s="336"/>
      <c r="F875" s="336"/>
      <c r="G875" s="336"/>
      <c r="H875" s="336"/>
      <c r="I875" s="336"/>
      <c r="J875" s="336"/>
      <c r="K875" s="336"/>
      <c r="L875" s="336"/>
      <c r="M875" s="336"/>
      <c r="N875" s="336"/>
      <c r="O875" s="336"/>
      <c r="P875" s="336"/>
      <c r="Q875" s="336"/>
      <c r="R875" s="336"/>
      <c r="S875" s="336"/>
      <c r="T875" s="336"/>
      <c r="U875" s="336"/>
      <c r="V875" s="336"/>
      <c r="W875" s="336"/>
      <c r="X875" s="336"/>
      <c r="Y875" s="336"/>
      <c r="Z875" s="336"/>
    </row>
    <row r="876">
      <c r="A876" s="342"/>
      <c r="B876" s="336"/>
      <c r="C876" s="343"/>
      <c r="D876" s="336"/>
      <c r="E876" s="336"/>
      <c r="F876" s="336"/>
      <c r="G876" s="336"/>
      <c r="H876" s="336"/>
      <c r="I876" s="336"/>
      <c r="J876" s="336"/>
      <c r="K876" s="336"/>
      <c r="L876" s="336"/>
      <c r="M876" s="336"/>
      <c r="N876" s="336"/>
      <c r="O876" s="336"/>
      <c r="P876" s="336"/>
      <c r="Q876" s="336"/>
      <c r="R876" s="336"/>
      <c r="S876" s="336"/>
      <c r="T876" s="336"/>
      <c r="U876" s="336"/>
      <c r="V876" s="336"/>
      <c r="W876" s="336"/>
      <c r="X876" s="336"/>
      <c r="Y876" s="336"/>
      <c r="Z876" s="336"/>
    </row>
    <row r="877">
      <c r="A877" s="342"/>
      <c r="B877" s="336"/>
      <c r="C877" s="343"/>
      <c r="D877" s="336"/>
      <c r="E877" s="336"/>
      <c r="F877" s="336"/>
      <c r="G877" s="336"/>
      <c r="H877" s="336"/>
      <c r="I877" s="336"/>
      <c r="J877" s="336"/>
      <c r="K877" s="336"/>
      <c r="L877" s="336"/>
      <c r="M877" s="336"/>
      <c r="N877" s="336"/>
      <c r="O877" s="336"/>
      <c r="P877" s="336"/>
      <c r="Q877" s="336"/>
      <c r="R877" s="336"/>
      <c r="S877" s="336"/>
      <c r="T877" s="336"/>
      <c r="U877" s="336"/>
      <c r="V877" s="336"/>
      <c r="W877" s="336"/>
      <c r="X877" s="336"/>
      <c r="Y877" s="336"/>
      <c r="Z877" s="336"/>
    </row>
    <row r="878">
      <c r="A878" s="342"/>
      <c r="B878" s="336"/>
      <c r="C878" s="343"/>
      <c r="D878" s="336"/>
      <c r="E878" s="336"/>
      <c r="F878" s="336"/>
      <c r="G878" s="336"/>
      <c r="H878" s="336"/>
      <c r="I878" s="336"/>
      <c r="J878" s="336"/>
      <c r="K878" s="336"/>
      <c r="L878" s="336"/>
      <c r="M878" s="336"/>
      <c r="N878" s="336"/>
      <c r="O878" s="336"/>
      <c r="P878" s="336"/>
      <c r="Q878" s="336"/>
      <c r="R878" s="336"/>
      <c r="S878" s="336"/>
      <c r="T878" s="336"/>
      <c r="U878" s="336"/>
      <c r="V878" s="336"/>
      <c r="W878" s="336"/>
      <c r="X878" s="336"/>
      <c r="Y878" s="336"/>
      <c r="Z878" s="336"/>
    </row>
    <row r="879">
      <c r="A879" s="342"/>
      <c r="B879" s="336"/>
      <c r="C879" s="343"/>
      <c r="D879" s="336"/>
      <c r="E879" s="336"/>
      <c r="F879" s="336"/>
      <c r="G879" s="336"/>
      <c r="H879" s="336"/>
      <c r="I879" s="336"/>
      <c r="J879" s="336"/>
      <c r="K879" s="336"/>
      <c r="L879" s="336"/>
      <c r="M879" s="336"/>
      <c r="N879" s="336"/>
      <c r="O879" s="336"/>
      <c r="P879" s="336"/>
      <c r="Q879" s="336"/>
      <c r="R879" s="336"/>
      <c r="S879" s="336"/>
      <c r="T879" s="336"/>
      <c r="U879" s="336"/>
      <c r="V879" s="336"/>
      <c r="W879" s="336"/>
      <c r="X879" s="336"/>
      <c r="Y879" s="336"/>
      <c r="Z879" s="336"/>
    </row>
    <row r="880">
      <c r="A880" s="342"/>
      <c r="B880" s="336"/>
      <c r="C880" s="343"/>
      <c r="D880" s="336"/>
      <c r="E880" s="336"/>
      <c r="F880" s="336"/>
      <c r="G880" s="336"/>
      <c r="H880" s="336"/>
      <c r="I880" s="336"/>
      <c r="J880" s="336"/>
      <c r="K880" s="336"/>
      <c r="L880" s="336"/>
      <c r="M880" s="336"/>
      <c r="N880" s="336"/>
      <c r="O880" s="336"/>
      <c r="P880" s="336"/>
      <c r="Q880" s="336"/>
      <c r="R880" s="336"/>
      <c r="S880" s="336"/>
      <c r="T880" s="336"/>
      <c r="U880" s="336"/>
      <c r="V880" s="336"/>
      <c r="W880" s="336"/>
      <c r="X880" s="336"/>
      <c r="Y880" s="336"/>
      <c r="Z880" s="336"/>
    </row>
    <row r="881">
      <c r="A881" s="342"/>
      <c r="B881" s="336"/>
      <c r="C881" s="343"/>
      <c r="D881" s="336"/>
      <c r="E881" s="336"/>
      <c r="F881" s="336"/>
      <c r="G881" s="336"/>
      <c r="H881" s="336"/>
      <c r="I881" s="336"/>
      <c r="J881" s="336"/>
      <c r="K881" s="336"/>
      <c r="L881" s="336"/>
      <c r="M881" s="336"/>
      <c r="N881" s="336"/>
      <c r="O881" s="336"/>
      <c r="P881" s="336"/>
      <c r="Q881" s="336"/>
      <c r="R881" s="336"/>
      <c r="S881" s="336"/>
      <c r="T881" s="336"/>
      <c r="U881" s="336"/>
      <c r="V881" s="336"/>
      <c r="W881" s="336"/>
      <c r="X881" s="336"/>
      <c r="Y881" s="336"/>
      <c r="Z881" s="336"/>
    </row>
    <row r="882">
      <c r="A882" s="342"/>
      <c r="B882" s="336"/>
      <c r="C882" s="343"/>
      <c r="D882" s="336"/>
      <c r="E882" s="336"/>
      <c r="F882" s="336"/>
      <c r="G882" s="336"/>
      <c r="H882" s="336"/>
      <c r="I882" s="336"/>
      <c r="J882" s="336"/>
      <c r="K882" s="336"/>
      <c r="L882" s="336"/>
      <c r="M882" s="336"/>
      <c r="N882" s="336"/>
      <c r="O882" s="336"/>
      <c r="P882" s="336"/>
      <c r="Q882" s="336"/>
      <c r="R882" s="336"/>
      <c r="S882" s="336"/>
      <c r="T882" s="336"/>
      <c r="U882" s="336"/>
      <c r="V882" s="336"/>
      <c r="W882" s="336"/>
      <c r="X882" s="336"/>
      <c r="Y882" s="336"/>
      <c r="Z882" s="336"/>
    </row>
    <row r="883">
      <c r="A883" s="342"/>
      <c r="B883" s="336"/>
      <c r="C883" s="343"/>
      <c r="D883" s="336"/>
      <c r="E883" s="336"/>
      <c r="F883" s="336"/>
      <c r="G883" s="336"/>
      <c r="H883" s="336"/>
      <c r="I883" s="336"/>
      <c r="J883" s="336"/>
      <c r="K883" s="336"/>
      <c r="L883" s="336"/>
      <c r="M883" s="336"/>
      <c r="N883" s="336"/>
      <c r="O883" s="336"/>
      <c r="P883" s="336"/>
      <c r="Q883" s="336"/>
      <c r="R883" s="336"/>
      <c r="S883" s="336"/>
      <c r="T883" s="336"/>
      <c r="U883" s="336"/>
      <c r="V883" s="336"/>
      <c r="W883" s="336"/>
      <c r="X883" s="336"/>
      <c r="Y883" s="336"/>
      <c r="Z883" s="336"/>
    </row>
    <row r="884">
      <c r="A884" s="342"/>
      <c r="B884" s="336"/>
      <c r="C884" s="343"/>
      <c r="D884" s="336"/>
      <c r="E884" s="336"/>
      <c r="F884" s="336"/>
      <c r="G884" s="336"/>
      <c r="H884" s="336"/>
      <c r="I884" s="336"/>
      <c r="J884" s="336"/>
      <c r="K884" s="336"/>
      <c r="L884" s="336"/>
      <c r="M884" s="336"/>
      <c r="N884" s="336"/>
      <c r="O884" s="336"/>
      <c r="P884" s="336"/>
      <c r="Q884" s="336"/>
      <c r="R884" s="336"/>
      <c r="S884" s="336"/>
      <c r="T884" s="336"/>
      <c r="U884" s="336"/>
      <c r="V884" s="336"/>
      <c r="W884" s="336"/>
      <c r="X884" s="336"/>
      <c r="Y884" s="336"/>
      <c r="Z884" s="336"/>
    </row>
    <row r="885">
      <c r="A885" s="342"/>
      <c r="B885" s="336"/>
      <c r="C885" s="343"/>
      <c r="D885" s="336"/>
      <c r="E885" s="336"/>
      <c r="F885" s="336"/>
      <c r="G885" s="336"/>
      <c r="H885" s="336"/>
      <c r="I885" s="336"/>
      <c r="J885" s="336"/>
      <c r="K885" s="336"/>
      <c r="L885" s="336"/>
      <c r="M885" s="336"/>
      <c r="N885" s="336"/>
      <c r="O885" s="336"/>
      <c r="P885" s="336"/>
      <c r="Q885" s="336"/>
      <c r="R885" s="336"/>
      <c r="S885" s="336"/>
      <c r="T885" s="336"/>
      <c r="U885" s="336"/>
      <c r="V885" s="336"/>
      <c r="W885" s="336"/>
      <c r="X885" s="336"/>
      <c r="Y885" s="336"/>
      <c r="Z885" s="336"/>
    </row>
    <row r="886">
      <c r="A886" s="342"/>
      <c r="B886" s="336"/>
      <c r="C886" s="343"/>
      <c r="D886" s="336"/>
      <c r="E886" s="336"/>
      <c r="F886" s="336"/>
      <c r="G886" s="336"/>
      <c r="H886" s="336"/>
      <c r="I886" s="336"/>
      <c r="J886" s="336"/>
      <c r="K886" s="336"/>
      <c r="L886" s="336"/>
      <c r="M886" s="336"/>
      <c r="N886" s="336"/>
      <c r="O886" s="336"/>
      <c r="P886" s="336"/>
      <c r="Q886" s="336"/>
      <c r="R886" s="336"/>
      <c r="S886" s="336"/>
      <c r="T886" s="336"/>
      <c r="U886" s="336"/>
      <c r="V886" s="336"/>
      <c r="W886" s="336"/>
      <c r="X886" s="336"/>
      <c r="Y886" s="336"/>
      <c r="Z886" s="336"/>
    </row>
    <row r="887">
      <c r="A887" s="342"/>
      <c r="B887" s="336"/>
      <c r="C887" s="343"/>
      <c r="D887" s="336"/>
      <c r="E887" s="336"/>
      <c r="F887" s="336"/>
      <c r="G887" s="336"/>
      <c r="H887" s="336"/>
      <c r="I887" s="336"/>
      <c r="J887" s="336"/>
      <c r="K887" s="336"/>
      <c r="L887" s="336"/>
      <c r="M887" s="336"/>
      <c r="N887" s="336"/>
      <c r="O887" s="336"/>
      <c r="P887" s="336"/>
      <c r="Q887" s="336"/>
      <c r="R887" s="336"/>
      <c r="S887" s="336"/>
      <c r="T887" s="336"/>
      <c r="U887" s="336"/>
      <c r="V887" s="336"/>
      <c r="W887" s="336"/>
      <c r="X887" s="336"/>
      <c r="Y887" s="336"/>
      <c r="Z887" s="336"/>
    </row>
    <row r="888">
      <c r="A888" s="342"/>
      <c r="B888" s="336"/>
      <c r="C888" s="343"/>
      <c r="D888" s="336"/>
      <c r="E888" s="336"/>
      <c r="F888" s="336"/>
      <c r="G888" s="336"/>
      <c r="H888" s="336"/>
      <c r="I888" s="336"/>
      <c r="J888" s="336"/>
      <c r="K888" s="336"/>
      <c r="L888" s="336"/>
      <c r="M888" s="336"/>
      <c r="N888" s="336"/>
      <c r="O888" s="336"/>
      <c r="P888" s="336"/>
      <c r="Q888" s="336"/>
      <c r="R888" s="336"/>
      <c r="S888" s="336"/>
      <c r="T888" s="336"/>
      <c r="U888" s="336"/>
      <c r="V888" s="336"/>
      <c r="W888" s="336"/>
      <c r="X888" s="336"/>
      <c r="Y888" s="336"/>
      <c r="Z888" s="336"/>
    </row>
    <row r="889">
      <c r="A889" s="342"/>
      <c r="B889" s="336"/>
      <c r="C889" s="343"/>
      <c r="D889" s="336"/>
      <c r="E889" s="336"/>
      <c r="F889" s="336"/>
      <c r="G889" s="336"/>
      <c r="H889" s="336"/>
      <c r="I889" s="336"/>
      <c r="J889" s="336"/>
      <c r="K889" s="336"/>
      <c r="L889" s="336"/>
      <c r="M889" s="336"/>
      <c r="N889" s="336"/>
      <c r="O889" s="336"/>
      <c r="P889" s="336"/>
      <c r="Q889" s="336"/>
      <c r="R889" s="336"/>
      <c r="S889" s="336"/>
      <c r="T889" s="336"/>
      <c r="U889" s="336"/>
      <c r="V889" s="336"/>
      <c r="W889" s="336"/>
      <c r="X889" s="336"/>
      <c r="Y889" s="336"/>
      <c r="Z889" s="336"/>
    </row>
    <row r="890">
      <c r="A890" s="342"/>
      <c r="B890" s="336"/>
      <c r="C890" s="343"/>
      <c r="D890" s="336"/>
      <c r="E890" s="336"/>
      <c r="F890" s="336"/>
      <c r="G890" s="336"/>
      <c r="H890" s="336"/>
      <c r="I890" s="336"/>
      <c r="J890" s="336"/>
      <c r="K890" s="336"/>
      <c r="L890" s="336"/>
      <c r="M890" s="336"/>
      <c r="N890" s="336"/>
      <c r="O890" s="336"/>
      <c r="P890" s="336"/>
      <c r="Q890" s="336"/>
      <c r="R890" s="336"/>
      <c r="S890" s="336"/>
      <c r="T890" s="336"/>
      <c r="U890" s="336"/>
      <c r="V890" s="336"/>
      <c r="W890" s="336"/>
      <c r="X890" s="336"/>
      <c r="Y890" s="336"/>
      <c r="Z890" s="336"/>
    </row>
    <row r="891">
      <c r="A891" s="342"/>
      <c r="B891" s="336"/>
      <c r="C891" s="343"/>
      <c r="D891" s="336"/>
      <c r="E891" s="336"/>
      <c r="F891" s="336"/>
      <c r="G891" s="336"/>
      <c r="H891" s="336"/>
      <c r="I891" s="336"/>
      <c r="J891" s="336"/>
      <c r="K891" s="336"/>
      <c r="L891" s="336"/>
      <c r="M891" s="336"/>
      <c r="N891" s="336"/>
      <c r="O891" s="336"/>
      <c r="P891" s="336"/>
      <c r="Q891" s="336"/>
      <c r="R891" s="336"/>
      <c r="S891" s="336"/>
      <c r="T891" s="336"/>
      <c r="U891" s="336"/>
      <c r="V891" s="336"/>
      <c r="W891" s="336"/>
      <c r="X891" s="336"/>
      <c r="Y891" s="336"/>
      <c r="Z891" s="336"/>
    </row>
    <row r="892">
      <c r="A892" s="342"/>
      <c r="B892" s="336"/>
      <c r="C892" s="343"/>
      <c r="D892" s="336"/>
      <c r="E892" s="336"/>
      <c r="F892" s="336"/>
      <c r="G892" s="336"/>
      <c r="H892" s="336"/>
      <c r="I892" s="336"/>
      <c r="J892" s="336"/>
      <c r="K892" s="336"/>
      <c r="L892" s="336"/>
      <c r="M892" s="336"/>
      <c r="N892" s="336"/>
      <c r="O892" s="336"/>
      <c r="P892" s="336"/>
      <c r="Q892" s="336"/>
      <c r="R892" s="336"/>
      <c r="S892" s="336"/>
      <c r="T892" s="336"/>
      <c r="U892" s="336"/>
      <c r="V892" s="336"/>
      <c r="W892" s="336"/>
      <c r="X892" s="336"/>
      <c r="Y892" s="336"/>
      <c r="Z892" s="336"/>
    </row>
    <row r="893">
      <c r="A893" s="342"/>
      <c r="B893" s="336"/>
      <c r="C893" s="343"/>
      <c r="D893" s="336"/>
      <c r="E893" s="336"/>
      <c r="F893" s="336"/>
      <c r="G893" s="336"/>
      <c r="H893" s="336"/>
      <c r="I893" s="336"/>
      <c r="J893" s="336"/>
      <c r="K893" s="336"/>
      <c r="L893" s="336"/>
      <c r="M893" s="336"/>
      <c r="N893" s="336"/>
      <c r="O893" s="336"/>
      <c r="P893" s="336"/>
      <c r="Q893" s="336"/>
      <c r="R893" s="336"/>
      <c r="S893" s="336"/>
      <c r="T893" s="336"/>
      <c r="U893" s="336"/>
      <c r="V893" s="336"/>
      <c r="W893" s="336"/>
      <c r="X893" s="336"/>
      <c r="Y893" s="336"/>
      <c r="Z893" s="336"/>
    </row>
    <row r="894">
      <c r="A894" s="342"/>
      <c r="B894" s="336"/>
      <c r="C894" s="343"/>
      <c r="D894" s="336"/>
      <c r="E894" s="336"/>
      <c r="F894" s="336"/>
      <c r="G894" s="336"/>
      <c r="H894" s="336"/>
      <c r="I894" s="336"/>
      <c r="J894" s="336"/>
      <c r="K894" s="336"/>
      <c r="L894" s="336"/>
      <c r="M894" s="336"/>
      <c r="N894" s="336"/>
      <c r="O894" s="336"/>
      <c r="P894" s="336"/>
      <c r="Q894" s="336"/>
      <c r="R894" s="336"/>
      <c r="S894" s="336"/>
      <c r="T894" s="336"/>
      <c r="U894" s="336"/>
      <c r="V894" s="336"/>
      <c r="W894" s="336"/>
      <c r="X894" s="336"/>
      <c r="Y894" s="336"/>
      <c r="Z894" s="336"/>
    </row>
    <row r="895">
      <c r="A895" s="342"/>
      <c r="B895" s="336"/>
      <c r="C895" s="343"/>
      <c r="D895" s="336"/>
      <c r="E895" s="336"/>
      <c r="F895" s="336"/>
      <c r="G895" s="336"/>
      <c r="H895" s="336"/>
      <c r="I895" s="336"/>
      <c r="J895" s="336"/>
      <c r="K895" s="336"/>
      <c r="L895" s="336"/>
      <c r="M895" s="336"/>
      <c r="N895" s="336"/>
      <c r="O895" s="336"/>
      <c r="P895" s="336"/>
      <c r="Q895" s="336"/>
      <c r="R895" s="336"/>
      <c r="S895" s="336"/>
      <c r="T895" s="336"/>
      <c r="U895" s="336"/>
      <c r="V895" s="336"/>
      <c r="W895" s="336"/>
      <c r="X895" s="336"/>
      <c r="Y895" s="336"/>
      <c r="Z895" s="336"/>
    </row>
    <row r="896">
      <c r="A896" s="342"/>
      <c r="B896" s="336"/>
      <c r="C896" s="343"/>
      <c r="D896" s="336"/>
      <c r="E896" s="336"/>
      <c r="F896" s="336"/>
      <c r="G896" s="336"/>
      <c r="H896" s="336"/>
      <c r="I896" s="336"/>
      <c r="J896" s="336"/>
      <c r="K896" s="336"/>
      <c r="L896" s="336"/>
      <c r="M896" s="336"/>
      <c r="N896" s="336"/>
      <c r="O896" s="336"/>
      <c r="P896" s="336"/>
      <c r="Q896" s="336"/>
      <c r="R896" s="336"/>
      <c r="S896" s="336"/>
      <c r="T896" s="336"/>
      <c r="U896" s="336"/>
      <c r="V896" s="336"/>
      <c r="W896" s="336"/>
      <c r="X896" s="336"/>
      <c r="Y896" s="336"/>
      <c r="Z896" s="336"/>
    </row>
    <row r="897">
      <c r="A897" s="342"/>
      <c r="B897" s="336"/>
      <c r="C897" s="343"/>
      <c r="D897" s="336"/>
      <c r="E897" s="336"/>
      <c r="F897" s="336"/>
      <c r="G897" s="336"/>
      <c r="H897" s="336"/>
      <c r="I897" s="336"/>
      <c r="J897" s="336"/>
      <c r="K897" s="336"/>
      <c r="L897" s="336"/>
      <c r="M897" s="336"/>
      <c r="N897" s="336"/>
      <c r="O897" s="336"/>
      <c r="P897" s="336"/>
      <c r="Q897" s="336"/>
      <c r="R897" s="336"/>
      <c r="S897" s="336"/>
      <c r="T897" s="336"/>
      <c r="U897" s="336"/>
      <c r="V897" s="336"/>
      <c r="W897" s="336"/>
      <c r="X897" s="336"/>
      <c r="Y897" s="336"/>
      <c r="Z897" s="336"/>
    </row>
    <row r="898">
      <c r="A898" s="342"/>
      <c r="B898" s="336"/>
      <c r="C898" s="343"/>
      <c r="D898" s="336"/>
      <c r="E898" s="336"/>
      <c r="F898" s="336"/>
      <c r="G898" s="336"/>
      <c r="H898" s="336"/>
      <c r="I898" s="336"/>
      <c r="J898" s="336"/>
      <c r="K898" s="336"/>
      <c r="L898" s="336"/>
      <c r="M898" s="336"/>
      <c r="N898" s="336"/>
      <c r="O898" s="336"/>
      <c r="P898" s="336"/>
      <c r="Q898" s="336"/>
      <c r="R898" s="336"/>
      <c r="S898" s="336"/>
      <c r="T898" s="336"/>
      <c r="U898" s="336"/>
      <c r="V898" s="336"/>
      <c r="W898" s="336"/>
      <c r="X898" s="336"/>
      <c r="Y898" s="336"/>
      <c r="Z898" s="336"/>
    </row>
    <row r="899">
      <c r="A899" s="342"/>
      <c r="B899" s="336"/>
      <c r="C899" s="343"/>
      <c r="D899" s="336"/>
      <c r="E899" s="336"/>
      <c r="F899" s="336"/>
      <c r="G899" s="336"/>
      <c r="H899" s="336"/>
      <c r="I899" s="336"/>
      <c r="J899" s="336"/>
      <c r="K899" s="336"/>
      <c r="L899" s="336"/>
      <c r="M899" s="336"/>
      <c r="N899" s="336"/>
      <c r="O899" s="336"/>
      <c r="P899" s="336"/>
      <c r="Q899" s="336"/>
      <c r="R899" s="336"/>
      <c r="S899" s="336"/>
      <c r="T899" s="336"/>
      <c r="U899" s="336"/>
      <c r="V899" s="336"/>
      <c r="W899" s="336"/>
      <c r="X899" s="336"/>
      <c r="Y899" s="336"/>
      <c r="Z899" s="336"/>
    </row>
    <row r="900">
      <c r="A900" s="342"/>
      <c r="B900" s="336"/>
      <c r="C900" s="343"/>
      <c r="D900" s="336"/>
      <c r="E900" s="336"/>
      <c r="F900" s="336"/>
      <c r="G900" s="336"/>
      <c r="H900" s="336"/>
      <c r="I900" s="336"/>
      <c r="J900" s="336"/>
      <c r="K900" s="336"/>
      <c r="L900" s="336"/>
      <c r="M900" s="336"/>
      <c r="N900" s="336"/>
      <c r="O900" s="336"/>
      <c r="P900" s="336"/>
      <c r="Q900" s="336"/>
      <c r="R900" s="336"/>
      <c r="S900" s="336"/>
      <c r="T900" s="336"/>
      <c r="U900" s="336"/>
      <c r="V900" s="336"/>
      <c r="W900" s="336"/>
      <c r="X900" s="336"/>
      <c r="Y900" s="336"/>
      <c r="Z900" s="336"/>
    </row>
    <row r="901">
      <c r="A901" s="342"/>
      <c r="B901" s="336"/>
      <c r="C901" s="343"/>
      <c r="D901" s="336"/>
      <c r="E901" s="336"/>
      <c r="F901" s="336"/>
      <c r="G901" s="336"/>
      <c r="H901" s="336"/>
      <c r="I901" s="336"/>
      <c r="J901" s="336"/>
      <c r="K901" s="336"/>
      <c r="L901" s="336"/>
      <c r="M901" s="336"/>
      <c r="N901" s="336"/>
      <c r="O901" s="336"/>
      <c r="P901" s="336"/>
      <c r="Q901" s="336"/>
      <c r="R901" s="336"/>
      <c r="S901" s="336"/>
      <c r="T901" s="336"/>
      <c r="U901" s="336"/>
      <c r="V901" s="336"/>
      <c r="W901" s="336"/>
      <c r="X901" s="336"/>
      <c r="Y901" s="336"/>
      <c r="Z901" s="336"/>
    </row>
    <row r="902">
      <c r="A902" s="342"/>
      <c r="B902" s="336"/>
      <c r="C902" s="343"/>
      <c r="D902" s="336"/>
      <c r="E902" s="336"/>
      <c r="F902" s="336"/>
      <c r="G902" s="336"/>
      <c r="H902" s="336"/>
      <c r="I902" s="336"/>
      <c r="J902" s="336"/>
      <c r="K902" s="336"/>
      <c r="L902" s="336"/>
      <c r="M902" s="336"/>
      <c r="N902" s="336"/>
      <c r="O902" s="336"/>
      <c r="P902" s="336"/>
      <c r="Q902" s="336"/>
      <c r="R902" s="336"/>
      <c r="S902" s="336"/>
      <c r="T902" s="336"/>
      <c r="U902" s="336"/>
      <c r="V902" s="336"/>
      <c r="W902" s="336"/>
      <c r="X902" s="336"/>
      <c r="Y902" s="336"/>
      <c r="Z902" s="336"/>
    </row>
    <row r="903">
      <c r="A903" s="342"/>
      <c r="B903" s="336"/>
      <c r="C903" s="343"/>
      <c r="D903" s="336"/>
      <c r="E903" s="336"/>
      <c r="F903" s="336"/>
      <c r="G903" s="336"/>
      <c r="H903" s="336"/>
      <c r="I903" s="336"/>
      <c r="J903" s="336"/>
      <c r="K903" s="336"/>
      <c r="L903" s="336"/>
      <c r="M903" s="336"/>
      <c r="N903" s="336"/>
      <c r="O903" s="336"/>
      <c r="P903" s="336"/>
      <c r="Q903" s="336"/>
      <c r="R903" s="336"/>
      <c r="S903" s="336"/>
      <c r="T903" s="336"/>
      <c r="U903" s="336"/>
      <c r="V903" s="336"/>
      <c r="W903" s="336"/>
      <c r="X903" s="336"/>
      <c r="Y903" s="336"/>
      <c r="Z903" s="336"/>
    </row>
    <row r="904">
      <c r="A904" s="342"/>
      <c r="B904" s="336"/>
      <c r="C904" s="343"/>
      <c r="D904" s="336"/>
      <c r="E904" s="336"/>
      <c r="F904" s="336"/>
      <c r="G904" s="336"/>
      <c r="H904" s="336"/>
      <c r="I904" s="336"/>
      <c r="J904" s="336"/>
      <c r="K904" s="336"/>
      <c r="L904" s="336"/>
      <c r="M904" s="336"/>
      <c r="N904" s="336"/>
      <c r="O904" s="336"/>
      <c r="P904" s="336"/>
      <c r="Q904" s="336"/>
      <c r="R904" s="336"/>
      <c r="S904" s="336"/>
      <c r="T904" s="336"/>
      <c r="U904" s="336"/>
      <c r="V904" s="336"/>
      <c r="W904" s="336"/>
      <c r="X904" s="336"/>
      <c r="Y904" s="336"/>
      <c r="Z904" s="336"/>
    </row>
    <row r="905">
      <c r="A905" s="342"/>
      <c r="B905" s="336"/>
      <c r="C905" s="343"/>
      <c r="D905" s="336"/>
      <c r="E905" s="336"/>
      <c r="F905" s="336"/>
      <c r="G905" s="336"/>
      <c r="H905" s="336"/>
      <c r="I905" s="336"/>
      <c r="J905" s="336"/>
      <c r="K905" s="336"/>
      <c r="L905" s="336"/>
      <c r="M905" s="336"/>
      <c r="N905" s="336"/>
      <c r="O905" s="336"/>
      <c r="P905" s="336"/>
      <c r="Q905" s="336"/>
      <c r="R905" s="336"/>
      <c r="S905" s="336"/>
      <c r="T905" s="336"/>
      <c r="U905" s="336"/>
      <c r="V905" s="336"/>
      <c r="W905" s="336"/>
      <c r="X905" s="336"/>
      <c r="Y905" s="336"/>
      <c r="Z905" s="336"/>
    </row>
    <row r="906">
      <c r="A906" s="342"/>
      <c r="B906" s="336"/>
      <c r="C906" s="343"/>
      <c r="D906" s="336"/>
      <c r="E906" s="336"/>
      <c r="F906" s="336"/>
      <c r="G906" s="336"/>
      <c r="H906" s="336"/>
      <c r="I906" s="336"/>
      <c r="J906" s="336"/>
      <c r="K906" s="336"/>
      <c r="L906" s="336"/>
      <c r="M906" s="336"/>
      <c r="N906" s="336"/>
      <c r="O906" s="336"/>
      <c r="P906" s="336"/>
      <c r="Q906" s="336"/>
      <c r="R906" s="336"/>
      <c r="S906" s="336"/>
      <c r="T906" s="336"/>
      <c r="U906" s="336"/>
      <c r="V906" s="336"/>
      <c r="W906" s="336"/>
      <c r="X906" s="336"/>
      <c r="Y906" s="336"/>
      <c r="Z906" s="336"/>
    </row>
    <row r="907">
      <c r="A907" s="342"/>
      <c r="B907" s="336"/>
      <c r="C907" s="343"/>
      <c r="D907" s="336"/>
      <c r="E907" s="336"/>
      <c r="F907" s="336"/>
      <c r="G907" s="336"/>
      <c r="H907" s="336"/>
      <c r="I907" s="336"/>
      <c r="J907" s="336"/>
      <c r="K907" s="336"/>
      <c r="L907" s="336"/>
      <c r="M907" s="336"/>
      <c r="N907" s="336"/>
      <c r="O907" s="336"/>
      <c r="P907" s="336"/>
      <c r="Q907" s="336"/>
      <c r="R907" s="336"/>
      <c r="S907" s="336"/>
      <c r="T907" s="336"/>
      <c r="U907" s="336"/>
      <c r="V907" s="336"/>
      <c r="W907" s="336"/>
      <c r="X907" s="336"/>
      <c r="Y907" s="336"/>
      <c r="Z907" s="336"/>
    </row>
    <row r="908">
      <c r="A908" s="342"/>
      <c r="B908" s="336"/>
      <c r="C908" s="343"/>
      <c r="D908" s="336"/>
      <c r="E908" s="336"/>
      <c r="F908" s="336"/>
      <c r="G908" s="336"/>
      <c r="H908" s="336"/>
      <c r="I908" s="336"/>
      <c r="J908" s="336"/>
      <c r="K908" s="336"/>
      <c r="L908" s="336"/>
      <c r="M908" s="336"/>
      <c r="N908" s="336"/>
      <c r="O908" s="336"/>
      <c r="P908" s="336"/>
      <c r="Q908" s="336"/>
      <c r="R908" s="336"/>
      <c r="S908" s="336"/>
      <c r="T908" s="336"/>
      <c r="U908" s="336"/>
      <c r="V908" s="336"/>
      <c r="W908" s="336"/>
      <c r="X908" s="336"/>
      <c r="Y908" s="336"/>
      <c r="Z908" s="336"/>
    </row>
    <row r="909">
      <c r="A909" s="342"/>
      <c r="B909" s="336"/>
      <c r="C909" s="343"/>
      <c r="D909" s="336"/>
      <c r="E909" s="336"/>
      <c r="F909" s="336"/>
      <c r="G909" s="336"/>
      <c r="H909" s="336"/>
      <c r="I909" s="336"/>
      <c r="J909" s="336"/>
      <c r="K909" s="336"/>
      <c r="L909" s="336"/>
      <c r="M909" s="336"/>
      <c r="N909" s="336"/>
      <c r="O909" s="336"/>
      <c r="P909" s="336"/>
      <c r="Q909" s="336"/>
      <c r="R909" s="336"/>
      <c r="S909" s="336"/>
      <c r="T909" s="336"/>
      <c r="U909" s="336"/>
      <c r="V909" s="336"/>
      <c r="W909" s="336"/>
      <c r="X909" s="336"/>
      <c r="Y909" s="336"/>
      <c r="Z909" s="336"/>
    </row>
    <row r="910">
      <c r="A910" s="342"/>
      <c r="B910" s="336"/>
      <c r="C910" s="343"/>
      <c r="D910" s="336"/>
      <c r="E910" s="336"/>
      <c r="F910" s="336"/>
      <c r="G910" s="336"/>
      <c r="H910" s="336"/>
      <c r="I910" s="336"/>
      <c r="J910" s="336"/>
      <c r="K910" s="336"/>
      <c r="L910" s="336"/>
      <c r="M910" s="336"/>
      <c r="N910" s="336"/>
      <c r="O910" s="336"/>
      <c r="P910" s="336"/>
      <c r="Q910" s="336"/>
      <c r="R910" s="336"/>
      <c r="S910" s="336"/>
      <c r="T910" s="336"/>
      <c r="U910" s="336"/>
      <c r="V910" s="336"/>
      <c r="W910" s="336"/>
      <c r="X910" s="336"/>
      <c r="Y910" s="336"/>
      <c r="Z910" s="336"/>
    </row>
    <row r="911">
      <c r="A911" s="342"/>
      <c r="B911" s="336"/>
      <c r="C911" s="343"/>
      <c r="D911" s="336"/>
      <c r="E911" s="336"/>
      <c r="F911" s="336"/>
      <c r="G911" s="336"/>
      <c r="H911" s="336"/>
      <c r="I911" s="336"/>
      <c r="J911" s="336"/>
      <c r="K911" s="336"/>
      <c r="L911" s="336"/>
      <c r="M911" s="336"/>
      <c r="N911" s="336"/>
      <c r="O911" s="336"/>
      <c r="P911" s="336"/>
      <c r="Q911" s="336"/>
      <c r="R911" s="336"/>
      <c r="S911" s="336"/>
      <c r="T911" s="336"/>
      <c r="U911" s="336"/>
      <c r="V911" s="336"/>
      <c r="W911" s="336"/>
      <c r="X911" s="336"/>
      <c r="Y911" s="336"/>
      <c r="Z911" s="336"/>
    </row>
    <row r="912">
      <c r="A912" s="342"/>
      <c r="B912" s="336"/>
      <c r="C912" s="343"/>
      <c r="D912" s="336"/>
      <c r="E912" s="336"/>
      <c r="F912" s="336"/>
      <c r="G912" s="336"/>
      <c r="H912" s="336"/>
      <c r="I912" s="336"/>
      <c r="J912" s="336"/>
      <c r="K912" s="336"/>
      <c r="L912" s="336"/>
      <c r="M912" s="336"/>
      <c r="N912" s="336"/>
      <c r="O912" s="336"/>
      <c r="P912" s="336"/>
      <c r="Q912" s="336"/>
      <c r="R912" s="336"/>
      <c r="S912" s="336"/>
      <c r="T912" s="336"/>
      <c r="U912" s="336"/>
      <c r="V912" s="336"/>
      <c r="W912" s="336"/>
      <c r="X912" s="336"/>
      <c r="Y912" s="336"/>
      <c r="Z912" s="336"/>
    </row>
    <row r="913">
      <c r="A913" s="342"/>
      <c r="B913" s="336"/>
      <c r="C913" s="343"/>
      <c r="D913" s="336"/>
      <c r="E913" s="336"/>
      <c r="F913" s="336"/>
      <c r="G913" s="336"/>
      <c r="H913" s="336"/>
      <c r="I913" s="336"/>
      <c r="J913" s="336"/>
      <c r="K913" s="336"/>
      <c r="L913" s="336"/>
      <c r="M913" s="336"/>
      <c r="N913" s="336"/>
      <c r="O913" s="336"/>
      <c r="P913" s="336"/>
      <c r="Q913" s="336"/>
      <c r="R913" s="336"/>
      <c r="S913" s="336"/>
      <c r="T913" s="336"/>
      <c r="U913" s="336"/>
      <c r="V913" s="336"/>
      <c r="W913" s="336"/>
      <c r="X913" s="336"/>
      <c r="Y913" s="336"/>
      <c r="Z913" s="336"/>
    </row>
    <row r="914">
      <c r="A914" s="342"/>
      <c r="B914" s="336"/>
      <c r="C914" s="343"/>
      <c r="D914" s="336"/>
      <c r="E914" s="336"/>
      <c r="F914" s="336"/>
      <c r="G914" s="336"/>
      <c r="H914" s="336"/>
      <c r="I914" s="336"/>
      <c r="J914" s="336"/>
      <c r="K914" s="336"/>
      <c r="L914" s="336"/>
      <c r="M914" s="336"/>
      <c r="N914" s="336"/>
      <c r="O914" s="336"/>
      <c r="P914" s="336"/>
      <c r="Q914" s="336"/>
      <c r="R914" s="336"/>
      <c r="S914" s="336"/>
      <c r="T914" s="336"/>
      <c r="U914" s="336"/>
      <c r="V914" s="336"/>
      <c r="W914" s="336"/>
      <c r="X914" s="336"/>
      <c r="Y914" s="336"/>
      <c r="Z914" s="336"/>
    </row>
    <row r="915">
      <c r="A915" s="342"/>
      <c r="B915" s="336"/>
      <c r="C915" s="343"/>
      <c r="D915" s="336"/>
      <c r="E915" s="336"/>
      <c r="F915" s="336"/>
      <c r="G915" s="336"/>
      <c r="H915" s="336"/>
      <c r="I915" s="336"/>
      <c r="J915" s="336"/>
      <c r="K915" s="336"/>
      <c r="L915" s="336"/>
      <c r="M915" s="336"/>
      <c r="N915" s="336"/>
      <c r="O915" s="336"/>
      <c r="P915" s="336"/>
      <c r="Q915" s="336"/>
      <c r="R915" s="336"/>
      <c r="S915" s="336"/>
      <c r="T915" s="336"/>
      <c r="U915" s="336"/>
      <c r="V915" s="336"/>
      <c r="W915" s="336"/>
      <c r="X915" s="336"/>
      <c r="Y915" s="336"/>
      <c r="Z915" s="336"/>
    </row>
    <row r="916">
      <c r="A916" s="342"/>
      <c r="B916" s="336"/>
      <c r="C916" s="343"/>
      <c r="D916" s="336"/>
      <c r="E916" s="336"/>
      <c r="F916" s="336"/>
      <c r="G916" s="336"/>
      <c r="H916" s="336"/>
      <c r="I916" s="336"/>
      <c r="J916" s="336"/>
      <c r="K916" s="336"/>
      <c r="L916" s="336"/>
      <c r="M916" s="336"/>
      <c r="N916" s="336"/>
      <c r="O916" s="336"/>
      <c r="P916" s="336"/>
      <c r="Q916" s="336"/>
      <c r="R916" s="336"/>
      <c r="S916" s="336"/>
      <c r="T916" s="336"/>
      <c r="U916" s="336"/>
      <c r="V916" s="336"/>
      <c r="W916" s="336"/>
      <c r="X916" s="336"/>
      <c r="Y916" s="336"/>
      <c r="Z916" s="336"/>
    </row>
    <row r="917">
      <c r="A917" s="342"/>
      <c r="B917" s="336"/>
      <c r="C917" s="343"/>
      <c r="D917" s="336"/>
      <c r="E917" s="336"/>
      <c r="F917" s="336"/>
      <c r="G917" s="336"/>
      <c r="H917" s="336"/>
      <c r="I917" s="336"/>
      <c r="J917" s="336"/>
      <c r="K917" s="336"/>
      <c r="L917" s="336"/>
      <c r="M917" s="336"/>
      <c r="N917" s="336"/>
      <c r="O917" s="336"/>
      <c r="P917" s="336"/>
      <c r="Q917" s="336"/>
      <c r="R917" s="336"/>
      <c r="S917" s="336"/>
      <c r="T917" s="336"/>
      <c r="U917" s="336"/>
      <c r="V917" s="336"/>
      <c r="W917" s="336"/>
      <c r="X917" s="336"/>
      <c r="Y917" s="336"/>
      <c r="Z917" s="336"/>
    </row>
    <row r="918">
      <c r="A918" s="342"/>
      <c r="B918" s="336"/>
      <c r="C918" s="343"/>
      <c r="D918" s="336"/>
      <c r="E918" s="336"/>
      <c r="F918" s="336"/>
      <c r="G918" s="336"/>
      <c r="H918" s="336"/>
      <c r="I918" s="336"/>
      <c r="J918" s="336"/>
      <c r="K918" s="336"/>
      <c r="L918" s="336"/>
      <c r="M918" s="336"/>
      <c r="N918" s="336"/>
      <c r="O918" s="336"/>
      <c r="P918" s="336"/>
      <c r="Q918" s="336"/>
      <c r="R918" s="336"/>
      <c r="S918" s="336"/>
      <c r="T918" s="336"/>
      <c r="U918" s="336"/>
      <c r="V918" s="336"/>
      <c r="W918" s="336"/>
      <c r="X918" s="336"/>
      <c r="Y918" s="336"/>
      <c r="Z918" s="336"/>
    </row>
    <row r="919">
      <c r="A919" s="342"/>
      <c r="B919" s="336"/>
      <c r="C919" s="343"/>
      <c r="D919" s="336"/>
      <c r="E919" s="336"/>
      <c r="F919" s="336"/>
      <c r="G919" s="336"/>
      <c r="H919" s="336"/>
      <c r="I919" s="336"/>
      <c r="J919" s="336"/>
      <c r="K919" s="336"/>
      <c r="L919" s="336"/>
      <c r="M919" s="336"/>
      <c r="N919" s="336"/>
      <c r="O919" s="336"/>
      <c r="P919" s="336"/>
      <c r="Q919" s="336"/>
      <c r="R919" s="336"/>
      <c r="S919" s="336"/>
      <c r="T919" s="336"/>
      <c r="U919" s="336"/>
      <c r="V919" s="336"/>
      <c r="W919" s="336"/>
      <c r="X919" s="336"/>
      <c r="Y919" s="336"/>
      <c r="Z919" s="336"/>
    </row>
    <row r="920">
      <c r="A920" s="342"/>
      <c r="B920" s="336"/>
      <c r="C920" s="343"/>
      <c r="D920" s="336"/>
      <c r="E920" s="336"/>
      <c r="F920" s="336"/>
      <c r="G920" s="336"/>
      <c r="H920" s="336"/>
      <c r="I920" s="336"/>
      <c r="J920" s="336"/>
      <c r="K920" s="336"/>
      <c r="L920" s="336"/>
      <c r="M920" s="336"/>
      <c r="N920" s="336"/>
      <c r="O920" s="336"/>
      <c r="P920" s="336"/>
      <c r="Q920" s="336"/>
      <c r="R920" s="336"/>
      <c r="S920" s="336"/>
      <c r="T920" s="336"/>
      <c r="U920" s="336"/>
      <c r="V920" s="336"/>
      <c r="W920" s="336"/>
      <c r="X920" s="336"/>
      <c r="Y920" s="336"/>
      <c r="Z920" s="336"/>
    </row>
    <row r="921">
      <c r="A921" s="342"/>
      <c r="B921" s="336"/>
      <c r="C921" s="343"/>
      <c r="D921" s="336"/>
      <c r="E921" s="336"/>
      <c r="F921" s="336"/>
      <c r="G921" s="336"/>
      <c r="H921" s="336"/>
      <c r="I921" s="336"/>
      <c r="J921" s="336"/>
      <c r="K921" s="336"/>
      <c r="L921" s="336"/>
      <c r="M921" s="336"/>
      <c r="N921" s="336"/>
      <c r="O921" s="336"/>
      <c r="P921" s="336"/>
      <c r="Q921" s="336"/>
      <c r="R921" s="336"/>
      <c r="S921" s="336"/>
      <c r="T921" s="336"/>
      <c r="U921" s="336"/>
      <c r="V921" s="336"/>
      <c r="W921" s="336"/>
      <c r="X921" s="336"/>
      <c r="Y921" s="336"/>
      <c r="Z921" s="336"/>
    </row>
    <row r="922">
      <c r="A922" s="342"/>
      <c r="B922" s="336"/>
      <c r="C922" s="343"/>
      <c r="D922" s="336"/>
      <c r="E922" s="336"/>
      <c r="F922" s="336"/>
      <c r="G922" s="336"/>
      <c r="H922" s="336"/>
      <c r="I922" s="336"/>
      <c r="J922" s="336"/>
      <c r="K922" s="336"/>
      <c r="L922" s="336"/>
      <c r="M922" s="336"/>
      <c r="N922" s="336"/>
      <c r="O922" s="336"/>
      <c r="P922" s="336"/>
      <c r="Q922" s="336"/>
      <c r="R922" s="336"/>
      <c r="S922" s="336"/>
      <c r="T922" s="336"/>
      <c r="U922" s="336"/>
      <c r="V922" s="336"/>
      <c r="W922" s="336"/>
      <c r="X922" s="336"/>
      <c r="Y922" s="336"/>
      <c r="Z922" s="336"/>
    </row>
    <row r="923">
      <c r="A923" s="342"/>
      <c r="B923" s="336"/>
      <c r="C923" s="343"/>
      <c r="D923" s="336"/>
      <c r="E923" s="336"/>
      <c r="F923" s="336"/>
      <c r="G923" s="336"/>
      <c r="H923" s="336"/>
      <c r="I923" s="336"/>
      <c r="J923" s="336"/>
      <c r="K923" s="336"/>
      <c r="L923" s="336"/>
      <c r="M923" s="336"/>
      <c r="N923" s="336"/>
      <c r="O923" s="336"/>
      <c r="P923" s="336"/>
      <c r="Q923" s="336"/>
      <c r="R923" s="336"/>
      <c r="S923" s="336"/>
      <c r="T923" s="336"/>
      <c r="U923" s="336"/>
      <c r="V923" s="336"/>
      <c r="W923" s="336"/>
      <c r="X923" s="336"/>
      <c r="Y923" s="336"/>
      <c r="Z923" s="336"/>
    </row>
    <row r="924">
      <c r="A924" s="342"/>
      <c r="B924" s="336"/>
      <c r="C924" s="343"/>
      <c r="D924" s="336"/>
      <c r="E924" s="336"/>
      <c r="F924" s="336"/>
      <c r="G924" s="336"/>
      <c r="H924" s="336"/>
      <c r="I924" s="336"/>
      <c r="J924" s="336"/>
      <c r="K924" s="336"/>
      <c r="L924" s="336"/>
      <c r="M924" s="336"/>
      <c r="N924" s="336"/>
      <c r="O924" s="336"/>
      <c r="P924" s="336"/>
      <c r="Q924" s="336"/>
      <c r="R924" s="336"/>
      <c r="S924" s="336"/>
      <c r="T924" s="336"/>
      <c r="U924" s="336"/>
      <c r="V924" s="336"/>
      <c r="W924" s="336"/>
      <c r="X924" s="336"/>
      <c r="Y924" s="336"/>
      <c r="Z924" s="336"/>
    </row>
    <row r="925">
      <c r="A925" s="342"/>
      <c r="B925" s="336"/>
      <c r="C925" s="343"/>
      <c r="D925" s="336"/>
      <c r="E925" s="336"/>
      <c r="F925" s="336"/>
      <c r="G925" s="336"/>
      <c r="H925" s="336"/>
      <c r="I925" s="336"/>
      <c r="J925" s="336"/>
      <c r="K925" s="336"/>
      <c r="L925" s="336"/>
      <c r="M925" s="336"/>
      <c r="N925" s="336"/>
      <c r="O925" s="336"/>
      <c r="P925" s="336"/>
      <c r="Q925" s="336"/>
      <c r="R925" s="336"/>
      <c r="S925" s="336"/>
      <c r="T925" s="336"/>
      <c r="U925" s="336"/>
      <c r="V925" s="336"/>
      <c r="W925" s="336"/>
      <c r="X925" s="336"/>
      <c r="Y925" s="336"/>
      <c r="Z925" s="336"/>
    </row>
    <row r="926">
      <c r="A926" s="342"/>
      <c r="B926" s="336"/>
      <c r="C926" s="343"/>
      <c r="D926" s="336"/>
      <c r="E926" s="336"/>
      <c r="F926" s="336"/>
      <c r="G926" s="336"/>
      <c r="H926" s="336"/>
      <c r="I926" s="336"/>
      <c r="J926" s="336"/>
      <c r="K926" s="336"/>
      <c r="L926" s="336"/>
      <c r="M926" s="336"/>
      <c r="N926" s="336"/>
      <c r="O926" s="336"/>
      <c r="P926" s="336"/>
      <c r="Q926" s="336"/>
      <c r="R926" s="336"/>
      <c r="S926" s="336"/>
      <c r="T926" s="336"/>
      <c r="U926" s="336"/>
      <c r="V926" s="336"/>
      <c r="W926" s="336"/>
      <c r="X926" s="336"/>
      <c r="Y926" s="336"/>
      <c r="Z926" s="336"/>
    </row>
    <row r="927">
      <c r="A927" s="342"/>
      <c r="B927" s="336"/>
      <c r="C927" s="343"/>
      <c r="D927" s="336"/>
      <c r="E927" s="336"/>
      <c r="F927" s="336"/>
      <c r="G927" s="336"/>
      <c r="H927" s="336"/>
      <c r="I927" s="336"/>
      <c r="J927" s="336"/>
      <c r="K927" s="336"/>
      <c r="L927" s="336"/>
      <c r="M927" s="336"/>
      <c r="N927" s="336"/>
      <c r="O927" s="336"/>
      <c r="P927" s="336"/>
      <c r="Q927" s="336"/>
      <c r="R927" s="336"/>
      <c r="S927" s="336"/>
      <c r="T927" s="336"/>
      <c r="U927" s="336"/>
      <c r="V927" s="336"/>
      <c r="W927" s="336"/>
      <c r="X927" s="336"/>
      <c r="Y927" s="336"/>
      <c r="Z927" s="336"/>
    </row>
    <row r="928">
      <c r="A928" s="342"/>
      <c r="B928" s="336"/>
      <c r="C928" s="343"/>
      <c r="D928" s="336"/>
      <c r="E928" s="336"/>
      <c r="F928" s="336"/>
      <c r="G928" s="336"/>
      <c r="H928" s="336"/>
      <c r="I928" s="336"/>
      <c r="J928" s="336"/>
      <c r="K928" s="336"/>
      <c r="L928" s="336"/>
      <c r="M928" s="336"/>
      <c r="N928" s="336"/>
      <c r="O928" s="336"/>
      <c r="P928" s="336"/>
      <c r="Q928" s="336"/>
      <c r="R928" s="336"/>
      <c r="S928" s="336"/>
      <c r="T928" s="336"/>
      <c r="U928" s="336"/>
      <c r="V928" s="336"/>
      <c r="W928" s="336"/>
      <c r="X928" s="336"/>
      <c r="Y928" s="336"/>
      <c r="Z928" s="336"/>
    </row>
    <row r="929">
      <c r="A929" s="342"/>
      <c r="B929" s="336"/>
      <c r="C929" s="343"/>
      <c r="D929" s="336"/>
      <c r="E929" s="336"/>
      <c r="F929" s="336"/>
      <c r="G929" s="336"/>
      <c r="H929" s="336"/>
      <c r="I929" s="336"/>
      <c r="J929" s="336"/>
      <c r="K929" s="336"/>
      <c r="L929" s="336"/>
      <c r="M929" s="336"/>
      <c r="N929" s="336"/>
      <c r="O929" s="336"/>
      <c r="P929" s="336"/>
      <c r="Q929" s="336"/>
      <c r="R929" s="336"/>
      <c r="S929" s="336"/>
      <c r="T929" s="336"/>
      <c r="U929" s="336"/>
      <c r="V929" s="336"/>
      <c r="W929" s="336"/>
      <c r="X929" s="336"/>
      <c r="Y929" s="336"/>
      <c r="Z929" s="336"/>
    </row>
    <row r="930">
      <c r="A930" s="342"/>
      <c r="B930" s="336"/>
      <c r="C930" s="343"/>
      <c r="D930" s="336"/>
      <c r="E930" s="336"/>
      <c r="F930" s="336"/>
      <c r="G930" s="336"/>
      <c r="H930" s="336"/>
      <c r="I930" s="336"/>
      <c r="J930" s="336"/>
      <c r="K930" s="336"/>
      <c r="L930" s="336"/>
      <c r="M930" s="336"/>
      <c r="N930" s="336"/>
      <c r="O930" s="336"/>
      <c r="P930" s="336"/>
      <c r="Q930" s="336"/>
      <c r="R930" s="336"/>
      <c r="S930" s="336"/>
      <c r="T930" s="336"/>
      <c r="U930" s="336"/>
      <c r="V930" s="336"/>
      <c r="W930" s="336"/>
      <c r="X930" s="336"/>
      <c r="Y930" s="336"/>
      <c r="Z930" s="336"/>
    </row>
    <row r="931">
      <c r="A931" s="342"/>
      <c r="B931" s="336"/>
      <c r="C931" s="343"/>
      <c r="D931" s="336"/>
      <c r="E931" s="336"/>
      <c r="F931" s="336"/>
      <c r="G931" s="336"/>
      <c r="H931" s="336"/>
      <c r="I931" s="336"/>
      <c r="J931" s="336"/>
      <c r="K931" s="336"/>
      <c r="L931" s="336"/>
      <c r="M931" s="336"/>
      <c r="N931" s="336"/>
      <c r="O931" s="336"/>
      <c r="P931" s="336"/>
      <c r="Q931" s="336"/>
      <c r="R931" s="336"/>
      <c r="S931" s="336"/>
      <c r="T931" s="336"/>
      <c r="U931" s="336"/>
      <c r="V931" s="336"/>
      <c r="W931" s="336"/>
      <c r="X931" s="336"/>
      <c r="Y931" s="336"/>
      <c r="Z931" s="336"/>
    </row>
    <row r="932">
      <c r="A932" s="342"/>
      <c r="B932" s="336"/>
      <c r="C932" s="343"/>
      <c r="D932" s="336"/>
      <c r="E932" s="336"/>
      <c r="F932" s="336"/>
      <c r="G932" s="336"/>
      <c r="H932" s="336"/>
      <c r="I932" s="336"/>
      <c r="J932" s="336"/>
      <c r="K932" s="336"/>
      <c r="L932" s="336"/>
      <c r="M932" s="336"/>
      <c r="N932" s="336"/>
      <c r="O932" s="336"/>
      <c r="P932" s="336"/>
      <c r="Q932" s="336"/>
      <c r="R932" s="336"/>
      <c r="S932" s="336"/>
      <c r="T932" s="336"/>
      <c r="U932" s="336"/>
      <c r="V932" s="336"/>
      <c r="W932" s="336"/>
      <c r="X932" s="336"/>
      <c r="Y932" s="336"/>
      <c r="Z932" s="336"/>
    </row>
    <row r="933">
      <c r="A933" s="342"/>
      <c r="B933" s="336"/>
      <c r="C933" s="343"/>
      <c r="D933" s="336"/>
      <c r="E933" s="336"/>
      <c r="F933" s="336"/>
      <c r="G933" s="336"/>
      <c r="H933" s="336"/>
      <c r="I933" s="336"/>
      <c r="J933" s="336"/>
      <c r="K933" s="336"/>
      <c r="L933" s="336"/>
      <c r="M933" s="336"/>
      <c r="N933" s="336"/>
      <c r="O933" s="336"/>
      <c r="P933" s="336"/>
      <c r="Q933" s="336"/>
      <c r="R933" s="336"/>
      <c r="S933" s="336"/>
      <c r="T933" s="336"/>
      <c r="U933" s="336"/>
      <c r="V933" s="336"/>
      <c r="W933" s="336"/>
      <c r="X933" s="336"/>
      <c r="Y933" s="336"/>
      <c r="Z933" s="336"/>
    </row>
    <row r="934">
      <c r="A934" s="342"/>
      <c r="B934" s="336"/>
      <c r="C934" s="343"/>
      <c r="D934" s="336"/>
      <c r="E934" s="336"/>
      <c r="F934" s="336"/>
      <c r="G934" s="336"/>
      <c r="H934" s="336"/>
      <c r="I934" s="336"/>
      <c r="J934" s="336"/>
      <c r="K934" s="336"/>
      <c r="L934" s="336"/>
      <c r="M934" s="336"/>
      <c r="N934" s="336"/>
      <c r="O934" s="336"/>
      <c r="P934" s="336"/>
      <c r="Q934" s="336"/>
      <c r="R934" s="336"/>
      <c r="S934" s="336"/>
      <c r="T934" s="336"/>
      <c r="U934" s="336"/>
      <c r="V934" s="336"/>
      <c r="W934" s="336"/>
      <c r="X934" s="336"/>
      <c r="Y934" s="336"/>
      <c r="Z934" s="336"/>
    </row>
    <row r="935">
      <c r="A935" s="342"/>
      <c r="B935" s="336"/>
      <c r="C935" s="343"/>
      <c r="D935" s="336"/>
      <c r="E935" s="336"/>
      <c r="F935" s="336"/>
      <c r="G935" s="336"/>
      <c r="H935" s="336"/>
      <c r="I935" s="336"/>
      <c r="J935" s="336"/>
      <c r="K935" s="336"/>
      <c r="L935" s="336"/>
      <c r="M935" s="336"/>
      <c r="N935" s="336"/>
      <c r="O935" s="336"/>
      <c r="P935" s="336"/>
      <c r="Q935" s="336"/>
      <c r="R935" s="336"/>
      <c r="S935" s="336"/>
      <c r="T935" s="336"/>
      <c r="U935" s="336"/>
      <c r="V935" s="336"/>
      <c r="W935" s="336"/>
      <c r="X935" s="336"/>
      <c r="Y935" s="336"/>
      <c r="Z935" s="336"/>
    </row>
    <row r="936">
      <c r="A936" s="342"/>
      <c r="B936" s="336"/>
      <c r="C936" s="343"/>
      <c r="D936" s="336"/>
      <c r="E936" s="336"/>
      <c r="F936" s="336"/>
      <c r="G936" s="336"/>
      <c r="H936" s="336"/>
      <c r="I936" s="336"/>
      <c r="J936" s="336"/>
      <c r="K936" s="336"/>
      <c r="L936" s="336"/>
      <c r="M936" s="336"/>
      <c r="N936" s="336"/>
      <c r="O936" s="336"/>
      <c r="P936" s="336"/>
      <c r="Q936" s="336"/>
      <c r="R936" s="336"/>
      <c r="S936" s="336"/>
      <c r="T936" s="336"/>
      <c r="U936" s="336"/>
      <c r="V936" s="336"/>
      <c r="W936" s="336"/>
      <c r="X936" s="336"/>
      <c r="Y936" s="336"/>
      <c r="Z936" s="336"/>
    </row>
    <row r="937">
      <c r="A937" s="342"/>
      <c r="B937" s="336"/>
      <c r="C937" s="343"/>
      <c r="D937" s="336"/>
      <c r="E937" s="336"/>
      <c r="F937" s="336"/>
      <c r="G937" s="336"/>
      <c r="H937" s="336"/>
      <c r="I937" s="336"/>
      <c r="J937" s="336"/>
      <c r="K937" s="336"/>
      <c r="L937" s="336"/>
      <c r="M937" s="336"/>
      <c r="N937" s="336"/>
      <c r="O937" s="336"/>
      <c r="P937" s="336"/>
      <c r="Q937" s="336"/>
      <c r="R937" s="336"/>
      <c r="S937" s="336"/>
      <c r="T937" s="336"/>
      <c r="U937" s="336"/>
      <c r="V937" s="336"/>
      <c r="W937" s="336"/>
      <c r="X937" s="336"/>
      <c r="Y937" s="336"/>
      <c r="Z937" s="336"/>
    </row>
    <row r="938">
      <c r="A938" s="342"/>
      <c r="B938" s="336"/>
      <c r="C938" s="343"/>
      <c r="D938" s="336"/>
      <c r="E938" s="336"/>
      <c r="F938" s="336"/>
      <c r="G938" s="336"/>
      <c r="H938" s="336"/>
      <c r="I938" s="336"/>
      <c r="J938" s="336"/>
      <c r="K938" s="336"/>
      <c r="L938" s="336"/>
      <c r="M938" s="336"/>
      <c r="N938" s="336"/>
      <c r="O938" s="336"/>
      <c r="P938" s="336"/>
      <c r="Q938" s="336"/>
      <c r="R938" s="336"/>
      <c r="S938" s="336"/>
      <c r="T938" s="336"/>
      <c r="U938" s="336"/>
      <c r="V938" s="336"/>
      <c r="W938" s="336"/>
      <c r="X938" s="336"/>
      <c r="Y938" s="336"/>
      <c r="Z938" s="336"/>
    </row>
    <row r="939">
      <c r="A939" s="342"/>
      <c r="B939" s="336"/>
      <c r="C939" s="343"/>
      <c r="D939" s="336"/>
      <c r="E939" s="336"/>
      <c r="F939" s="336"/>
      <c r="G939" s="336"/>
      <c r="H939" s="336"/>
      <c r="I939" s="336"/>
      <c r="J939" s="336"/>
      <c r="K939" s="336"/>
      <c r="L939" s="336"/>
      <c r="M939" s="336"/>
      <c r="N939" s="336"/>
      <c r="O939" s="336"/>
      <c r="P939" s="336"/>
      <c r="Q939" s="336"/>
      <c r="R939" s="336"/>
      <c r="S939" s="336"/>
      <c r="T939" s="336"/>
      <c r="U939" s="336"/>
      <c r="V939" s="336"/>
      <c r="W939" s="336"/>
      <c r="X939" s="336"/>
      <c r="Y939" s="336"/>
      <c r="Z939" s="336"/>
    </row>
    <row r="940">
      <c r="A940" s="342"/>
      <c r="B940" s="336"/>
      <c r="C940" s="343"/>
      <c r="D940" s="336"/>
      <c r="E940" s="336"/>
      <c r="F940" s="336"/>
      <c r="G940" s="336"/>
      <c r="H940" s="336"/>
      <c r="I940" s="336"/>
      <c r="J940" s="336"/>
      <c r="K940" s="336"/>
      <c r="L940" s="336"/>
      <c r="M940" s="336"/>
      <c r="N940" s="336"/>
      <c r="O940" s="336"/>
      <c r="P940" s="336"/>
      <c r="Q940" s="336"/>
      <c r="R940" s="336"/>
      <c r="S940" s="336"/>
      <c r="T940" s="336"/>
      <c r="U940" s="336"/>
      <c r="V940" s="336"/>
      <c r="W940" s="336"/>
      <c r="X940" s="336"/>
      <c r="Y940" s="336"/>
      <c r="Z940" s="336"/>
    </row>
    <row r="941">
      <c r="A941" s="342"/>
      <c r="B941" s="336"/>
      <c r="C941" s="343"/>
      <c r="D941" s="336"/>
      <c r="E941" s="336"/>
      <c r="F941" s="336"/>
      <c r="G941" s="336"/>
      <c r="H941" s="336"/>
      <c r="I941" s="336"/>
      <c r="J941" s="336"/>
      <c r="K941" s="336"/>
      <c r="L941" s="336"/>
      <c r="M941" s="336"/>
      <c r="N941" s="336"/>
      <c r="O941" s="336"/>
      <c r="P941" s="336"/>
      <c r="Q941" s="336"/>
      <c r="R941" s="336"/>
      <c r="S941" s="336"/>
      <c r="T941" s="336"/>
      <c r="U941" s="336"/>
      <c r="V941" s="336"/>
      <c r="W941" s="336"/>
      <c r="X941" s="336"/>
      <c r="Y941" s="336"/>
      <c r="Z941" s="336"/>
    </row>
    <row r="942">
      <c r="A942" s="342"/>
      <c r="B942" s="336"/>
      <c r="C942" s="343"/>
      <c r="D942" s="336"/>
      <c r="E942" s="336"/>
      <c r="F942" s="336"/>
      <c r="G942" s="336"/>
      <c r="H942" s="336"/>
      <c r="I942" s="336"/>
      <c r="J942" s="336"/>
      <c r="K942" s="336"/>
      <c r="L942" s="336"/>
      <c r="M942" s="336"/>
      <c r="N942" s="336"/>
      <c r="O942" s="336"/>
      <c r="P942" s="336"/>
      <c r="Q942" s="336"/>
      <c r="R942" s="336"/>
      <c r="S942" s="336"/>
      <c r="T942" s="336"/>
      <c r="U942" s="336"/>
      <c r="V942" s="336"/>
      <c r="W942" s="336"/>
      <c r="X942" s="336"/>
      <c r="Y942" s="336"/>
      <c r="Z942" s="336"/>
    </row>
    <row r="943">
      <c r="A943" s="342"/>
      <c r="B943" s="336"/>
      <c r="C943" s="343"/>
      <c r="D943" s="336"/>
      <c r="E943" s="336"/>
      <c r="F943" s="336"/>
      <c r="G943" s="336"/>
      <c r="H943" s="336"/>
      <c r="I943" s="336"/>
      <c r="J943" s="336"/>
      <c r="K943" s="336"/>
      <c r="L943" s="336"/>
      <c r="M943" s="336"/>
      <c r="N943" s="336"/>
      <c r="O943" s="336"/>
      <c r="P943" s="336"/>
      <c r="Q943" s="336"/>
      <c r="R943" s="336"/>
      <c r="S943" s="336"/>
      <c r="T943" s="336"/>
      <c r="U943" s="336"/>
      <c r="V943" s="336"/>
      <c r="W943" s="336"/>
      <c r="X943" s="336"/>
      <c r="Y943" s="336"/>
      <c r="Z943" s="336"/>
    </row>
    <row r="944">
      <c r="A944" s="342"/>
      <c r="B944" s="336"/>
      <c r="C944" s="343"/>
      <c r="D944" s="336"/>
      <c r="E944" s="336"/>
      <c r="F944" s="336"/>
      <c r="G944" s="336"/>
      <c r="H944" s="336"/>
      <c r="I944" s="336"/>
      <c r="J944" s="336"/>
      <c r="K944" s="336"/>
      <c r="L944" s="336"/>
      <c r="M944" s="336"/>
      <c r="N944" s="336"/>
      <c r="O944" s="336"/>
      <c r="P944" s="336"/>
      <c r="Q944" s="336"/>
      <c r="R944" s="336"/>
      <c r="S944" s="336"/>
      <c r="T944" s="336"/>
      <c r="U944" s="336"/>
      <c r="V944" s="336"/>
      <c r="W944" s="336"/>
      <c r="X944" s="336"/>
      <c r="Y944" s="336"/>
      <c r="Z944" s="336"/>
    </row>
    <row r="945">
      <c r="A945" s="342"/>
      <c r="B945" s="336"/>
      <c r="C945" s="343"/>
      <c r="D945" s="336"/>
      <c r="E945" s="336"/>
      <c r="F945" s="336"/>
      <c r="G945" s="336"/>
      <c r="H945" s="336"/>
      <c r="I945" s="336"/>
      <c r="J945" s="336"/>
      <c r="K945" s="336"/>
      <c r="L945" s="336"/>
      <c r="M945" s="336"/>
      <c r="N945" s="336"/>
      <c r="O945" s="336"/>
      <c r="P945" s="336"/>
      <c r="Q945" s="336"/>
      <c r="R945" s="336"/>
      <c r="S945" s="336"/>
      <c r="T945" s="336"/>
      <c r="U945" s="336"/>
      <c r="V945" s="336"/>
      <c r="W945" s="336"/>
      <c r="X945" s="336"/>
      <c r="Y945" s="336"/>
      <c r="Z945" s="336"/>
    </row>
    <row r="946">
      <c r="A946" s="342"/>
      <c r="B946" s="336"/>
      <c r="C946" s="343"/>
      <c r="D946" s="336"/>
      <c r="E946" s="336"/>
      <c r="F946" s="336"/>
      <c r="G946" s="336"/>
      <c r="H946" s="336"/>
      <c r="I946" s="336"/>
      <c r="J946" s="336"/>
      <c r="K946" s="336"/>
      <c r="L946" s="336"/>
      <c r="M946" s="336"/>
      <c r="N946" s="336"/>
      <c r="O946" s="336"/>
      <c r="P946" s="336"/>
      <c r="Q946" s="336"/>
      <c r="R946" s="336"/>
      <c r="S946" s="336"/>
      <c r="T946" s="336"/>
      <c r="U946" s="336"/>
      <c r="V946" s="336"/>
      <c r="W946" s="336"/>
      <c r="X946" s="336"/>
      <c r="Y946" s="336"/>
      <c r="Z946" s="336"/>
    </row>
    <row r="947">
      <c r="A947" s="342"/>
      <c r="B947" s="336"/>
      <c r="C947" s="343"/>
      <c r="D947" s="336"/>
      <c r="E947" s="336"/>
      <c r="F947" s="336"/>
      <c r="G947" s="336"/>
      <c r="H947" s="336"/>
      <c r="I947" s="336"/>
      <c r="J947" s="336"/>
      <c r="K947" s="336"/>
      <c r="L947" s="336"/>
      <c r="M947" s="336"/>
      <c r="N947" s="336"/>
      <c r="O947" s="336"/>
      <c r="P947" s="336"/>
      <c r="Q947" s="336"/>
      <c r="R947" s="336"/>
      <c r="S947" s="336"/>
      <c r="T947" s="336"/>
      <c r="U947" s="336"/>
      <c r="V947" s="336"/>
      <c r="W947" s="336"/>
      <c r="X947" s="336"/>
      <c r="Y947" s="336"/>
      <c r="Z947" s="336"/>
    </row>
    <row r="948">
      <c r="A948" s="342"/>
      <c r="B948" s="336"/>
      <c r="C948" s="343"/>
      <c r="D948" s="336"/>
      <c r="E948" s="336"/>
      <c r="F948" s="336"/>
      <c r="G948" s="336"/>
      <c r="H948" s="336"/>
      <c r="I948" s="336"/>
      <c r="J948" s="336"/>
      <c r="K948" s="336"/>
      <c r="L948" s="336"/>
      <c r="M948" s="336"/>
      <c r="N948" s="336"/>
      <c r="O948" s="336"/>
      <c r="P948" s="336"/>
      <c r="Q948" s="336"/>
      <c r="R948" s="336"/>
      <c r="S948" s="336"/>
      <c r="T948" s="336"/>
      <c r="U948" s="336"/>
      <c r="V948" s="336"/>
      <c r="W948" s="336"/>
      <c r="X948" s="336"/>
      <c r="Y948" s="336"/>
      <c r="Z948" s="336"/>
    </row>
    <row r="949">
      <c r="A949" s="342"/>
      <c r="B949" s="336"/>
      <c r="C949" s="343"/>
      <c r="D949" s="336"/>
      <c r="E949" s="336"/>
      <c r="F949" s="336"/>
      <c r="G949" s="336"/>
      <c r="H949" s="336"/>
      <c r="I949" s="336"/>
      <c r="J949" s="336"/>
      <c r="K949" s="336"/>
      <c r="L949" s="336"/>
      <c r="M949" s="336"/>
      <c r="N949" s="336"/>
      <c r="O949" s="336"/>
      <c r="P949" s="336"/>
      <c r="Q949" s="336"/>
      <c r="R949" s="336"/>
      <c r="S949" s="336"/>
      <c r="T949" s="336"/>
      <c r="U949" s="336"/>
      <c r="V949" s="336"/>
      <c r="W949" s="336"/>
      <c r="X949" s="336"/>
      <c r="Y949" s="336"/>
      <c r="Z949" s="336"/>
    </row>
    <row r="950">
      <c r="A950" s="342"/>
      <c r="B950" s="336"/>
      <c r="C950" s="343"/>
      <c r="D950" s="336"/>
      <c r="E950" s="336"/>
      <c r="F950" s="336"/>
      <c r="G950" s="336"/>
      <c r="H950" s="336"/>
      <c r="I950" s="336"/>
      <c r="J950" s="336"/>
      <c r="K950" s="336"/>
      <c r="L950" s="336"/>
      <c r="M950" s="336"/>
      <c r="N950" s="336"/>
      <c r="O950" s="336"/>
      <c r="P950" s="336"/>
      <c r="Q950" s="336"/>
      <c r="R950" s="336"/>
      <c r="S950" s="336"/>
      <c r="T950" s="336"/>
      <c r="U950" s="336"/>
      <c r="V950" s="336"/>
      <c r="W950" s="336"/>
      <c r="X950" s="336"/>
      <c r="Y950" s="336"/>
      <c r="Z950" s="336"/>
    </row>
    <row r="951">
      <c r="A951" s="342"/>
      <c r="B951" s="336"/>
      <c r="C951" s="343"/>
      <c r="D951" s="336"/>
      <c r="E951" s="336"/>
      <c r="F951" s="336"/>
      <c r="G951" s="336"/>
      <c r="H951" s="336"/>
      <c r="I951" s="336"/>
      <c r="J951" s="336"/>
      <c r="K951" s="336"/>
      <c r="L951" s="336"/>
      <c r="M951" s="336"/>
      <c r="N951" s="336"/>
      <c r="O951" s="336"/>
      <c r="P951" s="336"/>
      <c r="Q951" s="336"/>
      <c r="R951" s="336"/>
      <c r="S951" s="336"/>
      <c r="T951" s="336"/>
      <c r="U951" s="336"/>
      <c r="V951" s="336"/>
      <c r="W951" s="336"/>
      <c r="X951" s="336"/>
      <c r="Y951" s="336"/>
      <c r="Z951" s="336"/>
    </row>
    <row r="952">
      <c r="A952" s="342"/>
      <c r="B952" s="336"/>
      <c r="C952" s="343"/>
      <c r="D952" s="336"/>
      <c r="E952" s="336"/>
      <c r="F952" s="336"/>
      <c r="G952" s="336"/>
      <c r="H952" s="336"/>
      <c r="I952" s="336"/>
      <c r="J952" s="336"/>
      <c r="K952" s="336"/>
      <c r="L952" s="336"/>
      <c r="M952" s="336"/>
      <c r="N952" s="336"/>
      <c r="O952" s="336"/>
      <c r="P952" s="336"/>
      <c r="Q952" s="336"/>
      <c r="R952" s="336"/>
      <c r="S952" s="336"/>
      <c r="T952" s="336"/>
      <c r="U952" s="336"/>
      <c r="V952" s="336"/>
      <c r="W952" s="336"/>
      <c r="X952" s="336"/>
      <c r="Y952" s="336"/>
      <c r="Z952" s="336"/>
    </row>
    <row r="953">
      <c r="A953" s="342"/>
      <c r="B953" s="336"/>
      <c r="C953" s="343"/>
      <c r="D953" s="336"/>
      <c r="E953" s="336"/>
      <c r="F953" s="336"/>
      <c r="G953" s="336"/>
      <c r="H953" s="336"/>
      <c r="I953" s="336"/>
      <c r="J953" s="336"/>
      <c r="K953" s="336"/>
      <c r="L953" s="336"/>
      <c r="M953" s="336"/>
      <c r="N953" s="336"/>
      <c r="O953" s="336"/>
      <c r="P953" s="336"/>
      <c r="Q953" s="336"/>
      <c r="R953" s="336"/>
      <c r="S953" s="336"/>
      <c r="T953" s="336"/>
      <c r="U953" s="336"/>
      <c r="V953" s="336"/>
      <c r="W953" s="336"/>
      <c r="X953" s="336"/>
      <c r="Y953" s="336"/>
      <c r="Z953" s="336"/>
    </row>
    <row r="954">
      <c r="A954" s="342"/>
      <c r="B954" s="336"/>
      <c r="C954" s="343"/>
      <c r="D954" s="336"/>
      <c r="E954" s="336"/>
      <c r="F954" s="336"/>
      <c r="G954" s="336"/>
      <c r="H954" s="336"/>
      <c r="I954" s="336"/>
      <c r="J954" s="336"/>
      <c r="K954" s="336"/>
      <c r="L954" s="336"/>
      <c r="M954" s="336"/>
      <c r="N954" s="336"/>
      <c r="O954" s="336"/>
      <c r="P954" s="336"/>
      <c r="Q954" s="336"/>
      <c r="R954" s="336"/>
      <c r="S954" s="336"/>
      <c r="T954" s="336"/>
      <c r="U954" s="336"/>
      <c r="V954" s="336"/>
      <c r="W954" s="336"/>
      <c r="X954" s="336"/>
      <c r="Y954" s="336"/>
      <c r="Z954" s="336"/>
    </row>
    <row r="955">
      <c r="A955" s="342"/>
      <c r="B955" s="336"/>
      <c r="C955" s="343"/>
      <c r="D955" s="336"/>
      <c r="E955" s="336"/>
      <c r="F955" s="336"/>
      <c r="G955" s="336"/>
      <c r="H955" s="336"/>
      <c r="I955" s="336"/>
      <c r="J955" s="336"/>
      <c r="K955" s="336"/>
      <c r="L955" s="336"/>
      <c r="M955" s="336"/>
      <c r="N955" s="336"/>
      <c r="O955" s="336"/>
      <c r="P955" s="336"/>
      <c r="Q955" s="336"/>
      <c r="R955" s="336"/>
      <c r="S955" s="336"/>
      <c r="T955" s="336"/>
      <c r="U955" s="336"/>
      <c r="V955" s="336"/>
      <c r="W955" s="336"/>
      <c r="X955" s="336"/>
      <c r="Y955" s="336"/>
      <c r="Z955" s="336"/>
    </row>
    <row r="956">
      <c r="A956" s="342"/>
      <c r="B956" s="336"/>
      <c r="C956" s="343"/>
      <c r="D956" s="336"/>
      <c r="E956" s="336"/>
      <c r="F956" s="336"/>
      <c r="G956" s="336"/>
      <c r="H956" s="336"/>
      <c r="I956" s="336"/>
      <c r="J956" s="336"/>
      <c r="K956" s="336"/>
      <c r="L956" s="336"/>
      <c r="M956" s="336"/>
      <c r="N956" s="336"/>
      <c r="O956" s="336"/>
      <c r="P956" s="336"/>
      <c r="Q956" s="336"/>
      <c r="R956" s="336"/>
      <c r="S956" s="336"/>
      <c r="T956" s="336"/>
      <c r="U956" s="336"/>
      <c r="V956" s="336"/>
      <c r="W956" s="336"/>
      <c r="X956" s="336"/>
      <c r="Y956" s="336"/>
      <c r="Z956" s="336"/>
    </row>
    <row r="957">
      <c r="A957" s="342"/>
      <c r="B957" s="336"/>
      <c r="C957" s="343"/>
      <c r="D957" s="336"/>
      <c r="E957" s="336"/>
      <c r="F957" s="336"/>
      <c r="G957" s="336"/>
      <c r="H957" s="336"/>
      <c r="I957" s="336"/>
      <c r="J957" s="336"/>
      <c r="K957" s="336"/>
      <c r="L957" s="336"/>
      <c r="M957" s="336"/>
      <c r="N957" s="336"/>
      <c r="O957" s="336"/>
      <c r="P957" s="336"/>
      <c r="Q957" s="336"/>
      <c r="R957" s="336"/>
      <c r="S957" s="336"/>
      <c r="T957" s="336"/>
      <c r="U957" s="336"/>
      <c r="V957" s="336"/>
      <c r="W957" s="336"/>
      <c r="X957" s="336"/>
      <c r="Y957" s="336"/>
      <c r="Z957" s="336"/>
    </row>
    <row r="958">
      <c r="A958" s="342"/>
      <c r="B958" s="336"/>
      <c r="C958" s="343"/>
      <c r="D958" s="336"/>
      <c r="E958" s="336"/>
      <c r="F958" s="336"/>
      <c r="G958" s="336"/>
      <c r="H958" s="336"/>
      <c r="I958" s="336"/>
      <c r="J958" s="336"/>
      <c r="K958" s="336"/>
      <c r="L958" s="336"/>
      <c r="M958" s="336"/>
      <c r="N958" s="336"/>
      <c r="O958" s="336"/>
      <c r="P958" s="336"/>
      <c r="Q958" s="336"/>
      <c r="R958" s="336"/>
      <c r="S958" s="336"/>
      <c r="T958" s="336"/>
      <c r="U958" s="336"/>
      <c r="V958" s="336"/>
      <c r="W958" s="336"/>
      <c r="X958" s="336"/>
      <c r="Y958" s="336"/>
      <c r="Z958" s="336"/>
    </row>
    <row r="959">
      <c r="A959" s="342"/>
      <c r="B959" s="336"/>
      <c r="C959" s="343"/>
      <c r="D959" s="336"/>
      <c r="E959" s="336"/>
      <c r="F959" s="336"/>
      <c r="G959" s="336"/>
      <c r="H959" s="336"/>
      <c r="I959" s="336"/>
      <c r="J959" s="336"/>
      <c r="K959" s="336"/>
      <c r="L959" s="336"/>
      <c r="M959" s="336"/>
      <c r="N959" s="336"/>
      <c r="O959" s="336"/>
      <c r="P959" s="336"/>
      <c r="Q959" s="336"/>
      <c r="R959" s="336"/>
      <c r="S959" s="336"/>
      <c r="T959" s="336"/>
      <c r="U959" s="336"/>
      <c r="V959" s="336"/>
      <c r="W959" s="336"/>
      <c r="X959" s="336"/>
      <c r="Y959" s="336"/>
      <c r="Z959" s="336"/>
    </row>
    <row r="960">
      <c r="A960" s="342"/>
      <c r="B960" s="336"/>
      <c r="C960" s="343"/>
      <c r="D960" s="336"/>
      <c r="E960" s="336"/>
      <c r="F960" s="336"/>
      <c r="G960" s="336"/>
      <c r="H960" s="336"/>
      <c r="I960" s="336"/>
      <c r="J960" s="336"/>
      <c r="K960" s="336"/>
      <c r="L960" s="336"/>
      <c r="M960" s="336"/>
      <c r="N960" s="336"/>
      <c r="O960" s="336"/>
      <c r="P960" s="336"/>
      <c r="Q960" s="336"/>
      <c r="R960" s="336"/>
      <c r="S960" s="336"/>
      <c r="T960" s="336"/>
      <c r="U960" s="336"/>
      <c r="V960" s="336"/>
      <c r="W960" s="336"/>
      <c r="X960" s="336"/>
      <c r="Y960" s="336"/>
      <c r="Z960" s="336"/>
    </row>
    <row r="961">
      <c r="A961" s="342"/>
      <c r="B961" s="336"/>
      <c r="C961" s="343"/>
      <c r="D961" s="336"/>
      <c r="E961" s="336"/>
      <c r="F961" s="336"/>
      <c r="G961" s="336"/>
      <c r="H961" s="336"/>
      <c r="I961" s="336"/>
      <c r="J961" s="336"/>
      <c r="K961" s="336"/>
      <c r="L961" s="336"/>
      <c r="M961" s="336"/>
      <c r="N961" s="336"/>
      <c r="O961" s="336"/>
      <c r="P961" s="336"/>
      <c r="Q961" s="336"/>
      <c r="R961" s="336"/>
      <c r="S961" s="336"/>
      <c r="T961" s="336"/>
      <c r="U961" s="336"/>
      <c r="V961" s="336"/>
      <c r="W961" s="336"/>
      <c r="X961" s="336"/>
      <c r="Y961" s="336"/>
      <c r="Z961" s="336"/>
    </row>
    <row r="962">
      <c r="A962" s="342"/>
      <c r="B962" s="336"/>
      <c r="C962" s="343"/>
      <c r="D962" s="336"/>
      <c r="E962" s="336"/>
      <c r="F962" s="336"/>
      <c r="G962" s="336"/>
      <c r="H962" s="336"/>
      <c r="I962" s="336"/>
      <c r="J962" s="336"/>
      <c r="K962" s="336"/>
      <c r="L962" s="336"/>
      <c r="M962" s="336"/>
      <c r="N962" s="336"/>
      <c r="O962" s="336"/>
      <c r="P962" s="336"/>
      <c r="Q962" s="336"/>
      <c r="R962" s="336"/>
      <c r="S962" s="336"/>
      <c r="T962" s="336"/>
      <c r="U962" s="336"/>
      <c r="V962" s="336"/>
      <c r="W962" s="336"/>
      <c r="X962" s="336"/>
      <c r="Y962" s="336"/>
      <c r="Z962" s="336"/>
    </row>
    <row r="963">
      <c r="A963" s="342"/>
      <c r="B963" s="336"/>
      <c r="C963" s="343"/>
      <c r="D963" s="336"/>
      <c r="E963" s="336"/>
      <c r="F963" s="336"/>
      <c r="G963" s="336"/>
      <c r="H963" s="336"/>
      <c r="I963" s="336"/>
      <c r="J963" s="336"/>
      <c r="K963" s="336"/>
      <c r="L963" s="336"/>
      <c r="M963" s="336"/>
      <c r="N963" s="336"/>
      <c r="O963" s="336"/>
      <c r="P963" s="336"/>
      <c r="Q963" s="336"/>
      <c r="R963" s="336"/>
      <c r="S963" s="336"/>
      <c r="T963" s="336"/>
      <c r="U963" s="336"/>
      <c r="V963" s="336"/>
      <c r="W963" s="336"/>
      <c r="X963" s="336"/>
      <c r="Y963" s="336"/>
      <c r="Z963" s="336"/>
    </row>
    <row r="964">
      <c r="A964" s="342"/>
      <c r="B964" s="336"/>
      <c r="C964" s="343"/>
      <c r="D964" s="336"/>
      <c r="E964" s="336"/>
      <c r="F964" s="336"/>
      <c r="G964" s="336"/>
      <c r="H964" s="336"/>
      <c r="I964" s="336"/>
      <c r="J964" s="336"/>
      <c r="K964" s="336"/>
      <c r="L964" s="336"/>
      <c r="M964" s="336"/>
      <c r="N964" s="336"/>
      <c r="O964" s="336"/>
      <c r="P964" s="336"/>
      <c r="Q964" s="336"/>
      <c r="R964" s="336"/>
      <c r="S964" s="336"/>
      <c r="T964" s="336"/>
      <c r="U964" s="336"/>
      <c r="V964" s="336"/>
      <c r="W964" s="336"/>
      <c r="X964" s="336"/>
      <c r="Y964" s="336"/>
      <c r="Z964" s="336"/>
    </row>
    <row r="965">
      <c r="A965" s="342"/>
      <c r="B965" s="336"/>
      <c r="C965" s="343"/>
      <c r="D965" s="336"/>
      <c r="E965" s="336"/>
      <c r="F965" s="336"/>
      <c r="G965" s="336"/>
      <c r="H965" s="336"/>
      <c r="I965" s="336"/>
      <c r="J965" s="336"/>
      <c r="K965" s="336"/>
      <c r="L965" s="336"/>
      <c r="M965" s="336"/>
      <c r="N965" s="336"/>
      <c r="O965" s="336"/>
      <c r="P965" s="336"/>
      <c r="Q965" s="336"/>
      <c r="R965" s="336"/>
      <c r="S965" s="336"/>
      <c r="T965" s="336"/>
      <c r="U965" s="336"/>
      <c r="V965" s="336"/>
      <c r="W965" s="336"/>
      <c r="X965" s="336"/>
      <c r="Y965" s="336"/>
      <c r="Z965" s="336"/>
    </row>
    <row r="966">
      <c r="A966" s="342"/>
      <c r="B966" s="336"/>
      <c r="C966" s="343"/>
      <c r="D966" s="336"/>
      <c r="E966" s="336"/>
      <c r="F966" s="336"/>
      <c r="G966" s="336"/>
      <c r="H966" s="336"/>
      <c r="I966" s="336"/>
      <c r="J966" s="336"/>
      <c r="K966" s="336"/>
      <c r="L966" s="336"/>
      <c r="M966" s="336"/>
      <c r="N966" s="336"/>
      <c r="O966" s="336"/>
      <c r="P966" s="336"/>
      <c r="Q966" s="336"/>
      <c r="R966" s="336"/>
      <c r="S966" s="336"/>
      <c r="T966" s="336"/>
      <c r="U966" s="336"/>
      <c r="V966" s="336"/>
      <c r="W966" s="336"/>
      <c r="X966" s="336"/>
      <c r="Y966" s="336"/>
      <c r="Z966" s="336"/>
    </row>
    <row r="967">
      <c r="A967" s="342"/>
      <c r="B967" s="336"/>
      <c r="C967" s="343"/>
      <c r="D967" s="336"/>
      <c r="E967" s="336"/>
      <c r="F967" s="336"/>
      <c r="G967" s="336"/>
      <c r="H967" s="336"/>
      <c r="I967" s="336"/>
      <c r="J967" s="336"/>
      <c r="K967" s="336"/>
      <c r="L967" s="336"/>
      <c r="M967" s="336"/>
      <c r="N967" s="336"/>
      <c r="O967" s="336"/>
      <c r="P967" s="336"/>
      <c r="Q967" s="336"/>
      <c r="R967" s="336"/>
      <c r="S967" s="336"/>
      <c r="T967" s="336"/>
      <c r="U967" s="336"/>
      <c r="V967" s="336"/>
      <c r="W967" s="336"/>
      <c r="X967" s="336"/>
      <c r="Y967" s="336"/>
      <c r="Z967" s="336"/>
    </row>
    <row r="968">
      <c r="A968" s="342"/>
      <c r="B968" s="336"/>
      <c r="C968" s="343"/>
      <c r="D968" s="336"/>
      <c r="E968" s="336"/>
      <c r="F968" s="336"/>
      <c r="G968" s="336"/>
      <c r="H968" s="336"/>
      <c r="I968" s="336"/>
      <c r="J968" s="336"/>
      <c r="K968" s="336"/>
      <c r="L968" s="336"/>
      <c r="M968" s="336"/>
      <c r="N968" s="336"/>
      <c r="O968" s="336"/>
      <c r="P968" s="336"/>
      <c r="Q968" s="336"/>
      <c r="R968" s="336"/>
      <c r="S968" s="336"/>
      <c r="T968" s="336"/>
      <c r="U968" s="336"/>
      <c r="V968" s="336"/>
      <c r="W968" s="336"/>
      <c r="X968" s="336"/>
      <c r="Y968" s="336"/>
      <c r="Z968" s="336"/>
    </row>
    <row r="969">
      <c r="A969" s="342"/>
      <c r="B969" s="336"/>
      <c r="C969" s="343"/>
      <c r="D969" s="336"/>
      <c r="E969" s="336"/>
      <c r="F969" s="336"/>
      <c r="G969" s="336"/>
      <c r="H969" s="336"/>
      <c r="I969" s="336"/>
      <c r="J969" s="336"/>
      <c r="K969" s="336"/>
      <c r="L969" s="336"/>
      <c r="M969" s="336"/>
      <c r="N969" s="336"/>
      <c r="O969" s="336"/>
      <c r="P969" s="336"/>
      <c r="Q969" s="336"/>
      <c r="R969" s="336"/>
      <c r="S969" s="336"/>
      <c r="T969" s="336"/>
      <c r="U969" s="336"/>
      <c r="V969" s="336"/>
      <c r="W969" s="336"/>
      <c r="X969" s="336"/>
      <c r="Y969" s="336"/>
      <c r="Z969" s="336"/>
    </row>
    <row r="970">
      <c r="A970" s="342"/>
      <c r="B970" s="336"/>
      <c r="C970" s="343"/>
      <c r="D970" s="336"/>
      <c r="E970" s="336"/>
      <c r="F970" s="336"/>
      <c r="G970" s="336"/>
      <c r="H970" s="336"/>
      <c r="I970" s="336"/>
      <c r="J970" s="336"/>
      <c r="K970" s="336"/>
      <c r="L970" s="336"/>
      <c r="M970" s="336"/>
      <c r="N970" s="336"/>
      <c r="O970" s="336"/>
      <c r="P970" s="336"/>
      <c r="Q970" s="336"/>
      <c r="R970" s="336"/>
      <c r="S970" s="336"/>
      <c r="T970" s="336"/>
      <c r="U970" s="336"/>
      <c r="V970" s="336"/>
      <c r="W970" s="336"/>
      <c r="X970" s="336"/>
      <c r="Y970" s="336"/>
      <c r="Z970" s="336"/>
    </row>
    <row r="971">
      <c r="A971" s="342"/>
      <c r="B971" s="336"/>
      <c r="C971" s="343"/>
      <c r="D971" s="336"/>
      <c r="E971" s="336"/>
      <c r="F971" s="336"/>
      <c r="G971" s="336"/>
      <c r="H971" s="336"/>
      <c r="I971" s="336"/>
      <c r="J971" s="336"/>
      <c r="K971" s="336"/>
      <c r="L971" s="336"/>
      <c r="M971" s="336"/>
      <c r="N971" s="336"/>
      <c r="O971" s="336"/>
      <c r="P971" s="336"/>
      <c r="Q971" s="336"/>
      <c r="R971" s="336"/>
      <c r="S971" s="336"/>
      <c r="T971" s="336"/>
      <c r="U971" s="336"/>
      <c r="V971" s="336"/>
      <c r="W971" s="336"/>
      <c r="X971" s="336"/>
      <c r="Y971" s="336"/>
      <c r="Z971" s="336"/>
    </row>
    <row r="972">
      <c r="A972" s="342"/>
      <c r="B972" s="336"/>
      <c r="C972" s="343"/>
      <c r="D972" s="336"/>
      <c r="E972" s="336"/>
      <c r="F972" s="336"/>
      <c r="G972" s="336"/>
      <c r="H972" s="336"/>
      <c r="I972" s="336"/>
      <c r="J972" s="336"/>
      <c r="K972" s="336"/>
      <c r="L972" s="336"/>
      <c r="M972" s="336"/>
      <c r="N972" s="336"/>
      <c r="O972" s="336"/>
      <c r="P972" s="336"/>
      <c r="Q972" s="336"/>
      <c r="R972" s="336"/>
      <c r="S972" s="336"/>
      <c r="T972" s="336"/>
      <c r="U972" s="336"/>
      <c r="V972" s="336"/>
      <c r="W972" s="336"/>
      <c r="X972" s="336"/>
      <c r="Y972" s="336"/>
      <c r="Z972" s="336"/>
    </row>
    <row r="973">
      <c r="A973" s="342"/>
      <c r="B973" s="336"/>
      <c r="C973" s="343"/>
      <c r="D973" s="336"/>
      <c r="E973" s="336"/>
      <c r="F973" s="336"/>
      <c r="G973" s="336"/>
      <c r="H973" s="336"/>
      <c r="I973" s="336"/>
      <c r="J973" s="336"/>
      <c r="K973" s="336"/>
      <c r="L973" s="336"/>
      <c r="M973" s="336"/>
      <c r="N973" s="336"/>
      <c r="O973" s="336"/>
      <c r="P973" s="336"/>
      <c r="Q973" s="336"/>
      <c r="R973" s="336"/>
      <c r="S973" s="336"/>
      <c r="T973" s="336"/>
      <c r="U973" s="336"/>
      <c r="V973" s="336"/>
      <c r="W973" s="336"/>
      <c r="X973" s="336"/>
      <c r="Y973" s="336"/>
      <c r="Z973" s="336"/>
    </row>
    <row r="974">
      <c r="A974" s="342"/>
      <c r="B974" s="336"/>
      <c r="C974" s="343"/>
      <c r="D974" s="336"/>
      <c r="E974" s="336"/>
      <c r="F974" s="336"/>
      <c r="G974" s="336"/>
      <c r="H974" s="336"/>
      <c r="I974" s="336"/>
      <c r="J974" s="336"/>
      <c r="K974" s="336"/>
      <c r="L974" s="336"/>
      <c r="M974" s="336"/>
      <c r="N974" s="336"/>
      <c r="O974" s="336"/>
      <c r="P974" s="336"/>
      <c r="Q974" s="336"/>
      <c r="R974" s="336"/>
      <c r="S974" s="336"/>
      <c r="T974" s="336"/>
      <c r="U974" s="336"/>
      <c r="V974" s="336"/>
      <c r="W974" s="336"/>
      <c r="X974" s="336"/>
      <c r="Y974" s="336"/>
      <c r="Z974" s="336"/>
    </row>
    <row r="975">
      <c r="A975" s="342"/>
      <c r="B975" s="336"/>
      <c r="C975" s="343"/>
      <c r="D975" s="336"/>
      <c r="E975" s="336"/>
      <c r="F975" s="336"/>
      <c r="G975" s="336"/>
      <c r="H975" s="336"/>
      <c r="I975" s="336"/>
      <c r="J975" s="336"/>
      <c r="K975" s="336"/>
      <c r="L975" s="336"/>
      <c r="M975" s="336"/>
      <c r="N975" s="336"/>
      <c r="O975" s="336"/>
      <c r="P975" s="336"/>
      <c r="Q975" s="336"/>
      <c r="R975" s="336"/>
      <c r="S975" s="336"/>
      <c r="T975" s="336"/>
      <c r="U975" s="336"/>
      <c r="V975" s="336"/>
      <c r="W975" s="336"/>
      <c r="X975" s="336"/>
      <c r="Y975" s="336"/>
      <c r="Z975" s="336"/>
    </row>
    <row r="976">
      <c r="A976" s="342"/>
      <c r="B976" s="336"/>
      <c r="C976" s="343"/>
      <c r="D976" s="336"/>
      <c r="E976" s="336"/>
      <c r="F976" s="336"/>
      <c r="G976" s="336"/>
      <c r="H976" s="336"/>
      <c r="I976" s="336"/>
      <c r="J976" s="336"/>
      <c r="K976" s="336"/>
      <c r="L976" s="336"/>
      <c r="M976" s="336"/>
      <c r="N976" s="336"/>
      <c r="O976" s="336"/>
      <c r="P976" s="336"/>
      <c r="Q976" s="336"/>
      <c r="R976" s="336"/>
      <c r="S976" s="336"/>
      <c r="T976" s="336"/>
      <c r="U976" s="336"/>
      <c r="V976" s="336"/>
      <c r="W976" s="336"/>
      <c r="X976" s="336"/>
      <c r="Y976" s="336"/>
      <c r="Z976" s="336"/>
    </row>
    <row r="977">
      <c r="A977" s="342"/>
      <c r="B977" s="336"/>
      <c r="C977" s="343"/>
      <c r="D977" s="336"/>
      <c r="E977" s="336"/>
      <c r="F977" s="336"/>
      <c r="G977" s="336"/>
      <c r="H977" s="336"/>
      <c r="I977" s="336"/>
      <c r="J977" s="336"/>
      <c r="K977" s="336"/>
      <c r="L977" s="336"/>
      <c r="M977" s="336"/>
      <c r="N977" s="336"/>
      <c r="O977" s="336"/>
      <c r="P977" s="336"/>
      <c r="Q977" s="336"/>
      <c r="R977" s="336"/>
      <c r="S977" s="336"/>
      <c r="T977" s="336"/>
      <c r="U977" s="336"/>
      <c r="V977" s="336"/>
      <c r="W977" s="336"/>
      <c r="X977" s="336"/>
      <c r="Y977" s="336"/>
      <c r="Z977" s="336"/>
    </row>
    <row r="978">
      <c r="A978" s="342"/>
      <c r="B978" s="336"/>
      <c r="C978" s="343"/>
      <c r="D978" s="336"/>
      <c r="E978" s="336"/>
      <c r="F978" s="336"/>
      <c r="G978" s="336"/>
      <c r="H978" s="336"/>
      <c r="I978" s="336"/>
      <c r="J978" s="336"/>
      <c r="K978" s="336"/>
      <c r="L978" s="336"/>
      <c r="M978" s="336"/>
      <c r="N978" s="336"/>
      <c r="O978" s="336"/>
      <c r="P978" s="336"/>
      <c r="Q978" s="336"/>
      <c r="R978" s="336"/>
      <c r="S978" s="336"/>
      <c r="T978" s="336"/>
      <c r="U978" s="336"/>
      <c r="V978" s="336"/>
      <c r="W978" s="336"/>
      <c r="X978" s="336"/>
      <c r="Y978" s="336"/>
      <c r="Z978" s="336"/>
    </row>
    <row r="979">
      <c r="A979" s="342"/>
      <c r="B979" s="336"/>
      <c r="C979" s="343"/>
      <c r="D979" s="336"/>
      <c r="E979" s="336"/>
      <c r="F979" s="336"/>
      <c r="G979" s="336"/>
      <c r="H979" s="336"/>
      <c r="I979" s="336"/>
      <c r="J979" s="336"/>
      <c r="K979" s="336"/>
      <c r="L979" s="336"/>
      <c r="M979" s="336"/>
      <c r="N979" s="336"/>
      <c r="O979" s="336"/>
      <c r="P979" s="336"/>
      <c r="Q979" s="336"/>
      <c r="R979" s="336"/>
      <c r="S979" s="336"/>
      <c r="T979" s="336"/>
      <c r="U979" s="336"/>
      <c r="V979" s="336"/>
      <c r="W979" s="336"/>
      <c r="X979" s="336"/>
      <c r="Y979" s="336"/>
      <c r="Z979" s="336"/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6.29"/>
    <col customWidth="1" min="3" max="3" width="18.71"/>
  </cols>
  <sheetData>
    <row r="1">
      <c r="A1" s="274" t="s">
        <v>6355</v>
      </c>
      <c r="B1" s="274" t="s">
        <v>6356</v>
      </c>
      <c r="C1" s="219" t="s">
        <v>1</v>
      </c>
      <c r="D1" s="217"/>
      <c r="E1" s="219" t="s">
        <v>6357</v>
      </c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</row>
    <row r="2">
      <c r="A2" s="274" t="s">
        <v>6358</v>
      </c>
      <c r="B2" s="274"/>
      <c r="C2" s="219"/>
      <c r="D2" s="217"/>
      <c r="E2" s="219">
        <v>125.0</v>
      </c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</row>
    <row r="3">
      <c r="A3" s="283">
        <v>0.2952</v>
      </c>
      <c r="B3" s="274" t="s">
        <v>115</v>
      </c>
      <c r="C3" s="311" t="s">
        <v>5298</v>
      </c>
      <c r="D3" s="313"/>
      <c r="E3" s="329">
        <v>9.0</v>
      </c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</row>
    <row r="4">
      <c r="A4" s="283">
        <v>0.1315</v>
      </c>
      <c r="B4" s="274" t="s">
        <v>257</v>
      </c>
      <c r="C4" s="311" t="s">
        <v>6361</v>
      </c>
      <c r="D4" s="313"/>
      <c r="E4" s="329">
        <v>2.0</v>
      </c>
      <c r="F4" s="217"/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  <c r="U4" s="217"/>
      <c r="V4" s="217"/>
      <c r="W4" s="217"/>
      <c r="X4" s="217"/>
    </row>
    <row r="5">
      <c r="A5" s="283">
        <v>0.0895</v>
      </c>
      <c r="B5" s="274" t="s">
        <v>98</v>
      </c>
      <c r="C5" s="311" t="s">
        <v>6363</v>
      </c>
      <c r="D5" s="313"/>
      <c r="E5" s="329">
        <v>1.0</v>
      </c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</row>
    <row r="6">
      <c r="A6" s="283">
        <v>0.0878</v>
      </c>
      <c r="B6" s="274" t="s">
        <v>295</v>
      </c>
      <c r="C6" s="311" t="s">
        <v>5488</v>
      </c>
      <c r="D6" s="313"/>
      <c r="E6" s="329">
        <v>6.0</v>
      </c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  <c r="V6" s="217"/>
      <c r="W6" s="217"/>
      <c r="X6" s="217"/>
    </row>
    <row r="7">
      <c r="A7" s="283">
        <v>0.0873</v>
      </c>
      <c r="B7" s="274" t="s">
        <v>785</v>
      </c>
      <c r="C7" s="311" t="s">
        <v>5825</v>
      </c>
      <c r="D7" s="313"/>
      <c r="E7" s="329">
        <v>2.0</v>
      </c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  <c r="V7" s="217"/>
      <c r="W7" s="217"/>
      <c r="X7" s="217"/>
    </row>
    <row r="8">
      <c r="A8" s="283">
        <v>0.0801</v>
      </c>
      <c r="B8" s="274" t="s">
        <v>177</v>
      </c>
      <c r="C8" s="311" t="s">
        <v>6364</v>
      </c>
      <c r="D8" s="313"/>
      <c r="E8" s="329">
        <v>1.0</v>
      </c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</row>
    <row r="9">
      <c r="A9" s="283">
        <v>0.0531</v>
      </c>
      <c r="B9" s="274" t="s">
        <v>617</v>
      </c>
      <c r="C9" s="311" t="s">
        <v>6142</v>
      </c>
      <c r="D9" s="313"/>
      <c r="E9" s="329">
        <v>3.0</v>
      </c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</row>
    <row r="10">
      <c r="A10" s="283">
        <v>0.0375</v>
      </c>
      <c r="B10" s="274" t="s">
        <v>320</v>
      </c>
      <c r="C10" s="311" t="s">
        <v>6365</v>
      </c>
      <c r="D10" s="313"/>
      <c r="E10" s="329">
        <v>1.0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</row>
    <row r="11">
      <c r="A11" s="283">
        <v>0.0356</v>
      </c>
      <c r="B11" s="274" t="s">
        <v>100</v>
      </c>
      <c r="C11" s="311" t="s">
        <v>6366</v>
      </c>
      <c r="D11" s="313"/>
      <c r="E11" s="329">
        <v>1.0</v>
      </c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</row>
    <row r="12">
      <c r="A12" s="283">
        <v>0.0209</v>
      </c>
      <c r="B12" s="274" t="s">
        <v>352</v>
      </c>
      <c r="C12" s="311" t="s">
        <v>5571</v>
      </c>
      <c r="D12" s="313"/>
      <c r="E12" s="329">
        <v>3.0</v>
      </c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</row>
    <row r="13">
      <c r="A13" s="283">
        <v>0.0167</v>
      </c>
      <c r="B13" s="274" t="s">
        <v>117</v>
      </c>
      <c r="C13" s="311" t="s">
        <v>5936</v>
      </c>
      <c r="D13" s="313"/>
      <c r="E13" s="329">
        <v>10.0</v>
      </c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</row>
    <row r="14">
      <c r="A14" s="283">
        <v>0.0133</v>
      </c>
      <c r="B14" s="274" t="s">
        <v>619</v>
      </c>
      <c r="C14" s="311" t="s">
        <v>6367</v>
      </c>
      <c r="D14" s="313"/>
      <c r="E14" s="329">
        <v>1.0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</row>
    <row r="15">
      <c r="A15" s="285">
        <v>0.0117</v>
      </c>
      <c r="B15" s="287" t="s">
        <v>380</v>
      </c>
      <c r="C15" s="312" t="s">
        <v>6368</v>
      </c>
      <c r="D15" s="314"/>
      <c r="E15" s="334">
        <v>3.0</v>
      </c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</row>
    <row r="16">
      <c r="A16" s="283">
        <v>0.0095</v>
      </c>
      <c r="B16" s="274" t="s">
        <v>3462</v>
      </c>
      <c r="C16" s="313"/>
      <c r="D16" s="313"/>
      <c r="E16" s="329">
        <v>1.0</v>
      </c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</row>
    <row r="17">
      <c r="A17" s="283">
        <v>0.0033</v>
      </c>
      <c r="B17" s="274" t="s">
        <v>4258</v>
      </c>
      <c r="C17" s="313"/>
      <c r="D17" s="313"/>
      <c r="E17" s="329">
        <v>4.0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</row>
    <row r="18">
      <c r="A18" s="283">
        <v>0.0032</v>
      </c>
      <c r="B18" s="274" t="s">
        <v>774</v>
      </c>
      <c r="C18" s="313"/>
      <c r="D18" s="313"/>
      <c r="E18" s="329">
        <v>2.0</v>
      </c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</row>
    <row r="19">
      <c r="A19" s="283">
        <v>0.0022</v>
      </c>
      <c r="B19" s="274" t="s">
        <v>6077</v>
      </c>
      <c r="C19" s="313"/>
      <c r="D19" s="313"/>
      <c r="E19" s="329">
        <v>1.0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</row>
    <row r="20">
      <c r="A20" s="283">
        <v>0.0022</v>
      </c>
      <c r="B20" s="274" t="s">
        <v>3440</v>
      </c>
      <c r="C20" s="313"/>
      <c r="D20" s="313"/>
      <c r="E20" s="329">
        <v>1.0</v>
      </c>
      <c r="F20" s="217"/>
      <c r="G20" s="217"/>
      <c r="H20" s="217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</row>
    <row r="21">
      <c r="A21" s="283">
        <v>0.002</v>
      </c>
      <c r="B21" s="274" t="s">
        <v>4408</v>
      </c>
      <c r="C21" s="313"/>
      <c r="D21" s="313"/>
      <c r="E21" s="329">
        <v>3.0</v>
      </c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</row>
    <row r="22">
      <c r="A22" s="283">
        <v>0.0018</v>
      </c>
      <c r="B22" s="274" t="s">
        <v>4263</v>
      </c>
      <c r="C22" s="313"/>
      <c r="D22" s="313"/>
      <c r="E22" s="329">
        <v>1.0</v>
      </c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</row>
    <row r="23">
      <c r="A23" s="283">
        <v>0.0016</v>
      </c>
      <c r="B23" s="274" t="s">
        <v>6216</v>
      </c>
      <c r="C23" s="313"/>
      <c r="D23" s="313"/>
      <c r="E23" s="329">
        <v>1.0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</row>
    <row r="24">
      <c r="A24" s="283">
        <v>0.0014</v>
      </c>
      <c r="B24" s="274" t="s">
        <v>586</v>
      </c>
      <c r="C24" s="313"/>
      <c r="D24" s="313"/>
      <c r="E24" s="329">
        <v>4.0</v>
      </c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17"/>
      <c r="X24" s="217"/>
    </row>
    <row r="25">
      <c r="A25" s="283">
        <v>0.0012</v>
      </c>
      <c r="B25" s="274" t="s">
        <v>3206</v>
      </c>
      <c r="C25" s="313"/>
      <c r="D25" s="313"/>
      <c r="E25" s="329">
        <v>1.0</v>
      </c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</row>
    <row r="26">
      <c r="A26" s="283">
        <v>7.0E-4</v>
      </c>
      <c r="B26" s="274" t="s">
        <v>3441</v>
      </c>
      <c r="C26" s="313"/>
      <c r="D26" s="313"/>
      <c r="E26" s="329">
        <v>1.0</v>
      </c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</row>
    <row r="27">
      <c r="A27" s="283">
        <v>7.0E-4</v>
      </c>
      <c r="B27" s="274" t="s">
        <v>3412</v>
      </c>
      <c r="C27" s="313"/>
      <c r="D27" s="313"/>
      <c r="E27" s="329">
        <v>1.0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</row>
    <row r="28">
      <c r="A28" s="283">
        <v>6.0E-4</v>
      </c>
      <c r="B28" s="274" t="s">
        <v>356</v>
      </c>
      <c r="C28" s="313"/>
      <c r="D28" s="313"/>
      <c r="E28" s="329">
        <v>1.0</v>
      </c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17"/>
    </row>
    <row r="29">
      <c r="A29" s="283">
        <v>6.0E-4</v>
      </c>
      <c r="B29" s="274" t="s">
        <v>354</v>
      </c>
      <c r="C29" s="313"/>
      <c r="D29" s="313"/>
      <c r="E29" s="329">
        <v>1.0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</row>
    <row r="30">
      <c r="A30" s="283">
        <v>6.0E-4</v>
      </c>
      <c r="B30" s="274" t="s">
        <v>4903</v>
      </c>
      <c r="C30" s="313"/>
      <c r="D30" s="313"/>
      <c r="E30" s="329">
        <v>1.0</v>
      </c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17"/>
    </row>
    <row r="31">
      <c r="A31" s="283">
        <v>6.0E-4</v>
      </c>
      <c r="B31" s="274" t="s">
        <v>6304</v>
      </c>
      <c r="C31" s="313"/>
      <c r="D31" s="313"/>
      <c r="E31" s="329">
        <v>1.0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</row>
    <row r="32">
      <c r="A32" s="283">
        <v>5.0E-4</v>
      </c>
      <c r="B32" s="274" t="s">
        <v>599</v>
      </c>
      <c r="C32" s="313"/>
      <c r="D32" s="313"/>
      <c r="E32" s="329">
        <v>1.0</v>
      </c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17"/>
    </row>
    <row r="33">
      <c r="A33" s="283">
        <v>4.0E-4</v>
      </c>
      <c r="B33" s="274" t="s">
        <v>126</v>
      </c>
      <c r="C33" s="313"/>
      <c r="D33" s="313"/>
      <c r="E33" s="329">
        <v>2.0</v>
      </c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</row>
    <row r="34">
      <c r="A34" s="283">
        <v>4.0E-4</v>
      </c>
      <c r="B34" s="274" t="s">
        <v>6108</v>
      </c>
      <c r="C34" s="313"/>
      <c r="D34" s="313"/>
      <c r="E34" s="329">
        <v>1.0</v>
      </c>
      <c r="F34" s="217"/>
      <c r="G34" s="217"/>
      <c r="H34" s="217"/>
      <c r="I34" s="217"/>
      <c r="J34" s="217"/>
      <c r="K34" s="217"/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17"/>
    </row>
    <row r="35">
      <c r="A35" s="283">
        <v>3.0E-4</v>
      </c>
      <c r="B35" s="274" t="s">
        <v>3954</v>
      </c>
      <c r="C35" s="313"/>
      <c r="D35" s="313"/>
      <c r="E35" s="329">
        <v>1.0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</row>
    <row r="36">
      <c r="A36" s="283">
        <v>3.0E-4</v>
      </c>
      <c r="B36" s="274" t="s">
        <v>6380</v>
      </c>
      <c r="C36" s="313"/>
      <c r="D36" s="313"/>
      <c r="E36" s="329">
        <v>1.0</v>
      </c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</row>
    <row r="37">
      <c r="A37" s="283">
        <v>3.0E-4</v>
      </c>
      <c r="B37" s="274" t="s">
        <v>3676</v>
      </c>
      <c r="C37" s="313"/>
      <c r="D37" s="313"/>
      <c r="E37" s="329">
        <v>1.0</v>
      </c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</row>
    <row r="38">
      <c r="A38" s="283">
        <v>3.0E-4</v>
      </c>
      <c r="B38" s="274" t="s">
        <v>6382</v>
      </c>
      <c r="C38" s="313"/>
      <c r="D38" s="313"/>
      <c r="E38" s="329">
        <v>1.0</v>
      </c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</row>
    <row r="39">
      <c r="A39" s="283">
        <v>3.0E-4</v>
      </c>
      <c r="B39" s="274" t="s">
        <v>6237</v>
      </c>
      <c r="C39" s="313"/>
      <c r="D39" s="313"/>
      <c r="E39" s="329">
        <v>1.0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</row>
    <row r="40">
      <c r="A40" s="283">
        <v>2.0E-4</v>
      </c>
      <c r="B40" s="274" t="s">
        <v>6384</v>
      </c>
      <c r="C40" s="313"/>
      <c r="D40" s="313"/>
      <c r="E40" s="329">
        <v>2.0</v>
      </c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</row>
    <row r="41">
      <c r="A41" s="283">
        <v>2.0E-4</v>
      </c>
      <c r="B41" s="274" t="s">
        <v>6248</v>
      </c>
      <c r="C41" s="313"/>
      <c r="D41" s="313"/>
      <c r="E41" s="329">
        <v>1.0</v>
      </c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</row>
    <row r="42">
      <c r="A42" s="283">
        <v>2.0E-4</v>
      </c>
      <c r="B42" s="274" t="s">
        <v>3958</v>
      </c>
      <c r="C42" s="313"/>
      <c r="D42" s="313"/>
      <c r="E42" s="329">
        <v>1.0</v>
      </c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</row>
    <row r="43">
      <c r="A43" s="283">
        <v>2.0E-4</v>
      </c>
      <c r="B43" s="274" t="s">
        <v>6387</v>
      </c>
      <c r="C43" s="313"/>
      <c r="D43" s="313"/>
      <c r="E43" s="329">
        <v>1.0</v>
      </c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17"/>
    </row>
    <row r="44">
      <c r="A44" s="283">
        <v>1.0E-4</v>
      </c>
      <c r="B44" s="274" t="s">
        <v>3655</v>
      </c>
      <c r="C44" s="313"/>
      <c r="D44" s="313"/>
      <c r="E44" s="329">
        <v>1.0</v>
      </c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</row>
    <row r="45">
      <c r="A45" s="283">
        <v>1.0E-4</v>
      </c>
      <c r="B45" s="274" t="s">
        <v>3682</v>
      </c>
      <c r="C45" s="313"/>
      <c r="D45" s="313"/>
      <c r="E45" s="329">
        <v>1.0</v>
      </c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17"/>
    </row>
    <row r="46">
      <c r="A46" s="283">
        <v>1.0E-4</v>
      </c>
      <c r="B46" s="274" t="s">
        <v>3557</v>
      </c>
      <c r="C46" s="313"/>
      <c r="D46" s="313"/>
      <c r="E46" s="329">
        <v>1.0</v>
      </c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</row>
    <row r="47">
      <c r="A47" s="283">
        <v>1.0E-4</v>
      </c>
      <c r="B47" s="274" t="s">
        <v>5728</v>
      </c>
      <c r="C47" s="313"/>
      <c r="D47" s="313"/>
      <c r="E47" s="329">
        <v>1.0</v>
      </c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17"/>
    </row>
    <row r="48">
      <c r="A48" s="283">
        <v>1.0E-4</v>
      </c>
      <c r="B48" s="274" t="s">
        <v>3652</v>
      </c>
      <c r="C48" s="313"/>
      <c r="D48" s="313"/>
      <c r="E48" s="329">
        <v>1.0</v>
      </c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17"/>
    </row>
    <row r="49">
      <c r="A49" s="283">
        <v>1.0E-4</v>
      </c>
      <c r="B49" s="274" t="s">
        <v>3506</v>
      </c>
      <c r="C49" s="313"/>
      <c r="D49" s="313"/>
      <c r="E49" s="329">
        <v>1.0</v>
      </c>
      <c r="F49" s="217"/>
      <c r="G49" s="217"/>
      <c r="H49" s="217"/>
      <c r="I49" s="217"/>
      <c r="J49" s="217"/>
      <c r="K49" s="217"/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17"/>
    </row>
    <row r="50">
      <c r="A50" s="283">
        <v>1.0E-4</v>
      </c>
      <c r="B50" s="274" t="s">
        <v>6391</v>
      </c>
      <c r="C50" s="313"/>
      <c r="D50" s="313"/>
      <c r="E50" s="329">
        <v>1.0</v>
      </c>
      <c r="F50" s="217"/>
      <c r="G50" s="217"/>
      <c r="H50" s="217"/>
      <c r="I50" s="217"/>
      <c r="J50" s="217"/>
      <c r="K50" s="217"/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17"/>
    </row>
    <row r="51">
      <c r="A51" s="283">
        <v>1.0E-4</v>
      </c>
      <c r="B51" s="274" t="s">
        <v>6392</v>
      </c>
      <c r="C51" s="313"/>
      <c r="D51" s="313"/>
      <c r="E51" s="329">
        <v>1.0</v>
      </c>
      <c r="F51" s="217"/>
      <c r="G51" s="217"/>
      <c r="H51" s="217"/>
      <c r="I51" s="217"/>
      <c r="J51" s="217"/>
      <c r="K51" s="217"/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17"/>
    </row>
    <row r="52">
      <c r="A52" s="283">
        <v>1.0E-4</v>
      </c>
      <c r="B52" s="274" t="s">
        <v>5921</v>
      </c>
      <c r="C52" s="313"/>
      <c r="D52" s="313"/>
      <c r="E52" s="329">
        <v>1.0</v>
      </c>
      <c r="F52" s="217"/>
      <c r="G52" s="217"/>
      <c r="H52" s="217"/>
      <c r="I52" s="217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</row>
    <row r="53">
      <c r="A53" s="283">
        <v>1.0E-4</v>
      </c>
      <c r="B53" s="274" t="s">
        <v>318</v>
      </c>
      <c r="C53" s="313"/>
      <c r="D53" s="313"/>
      <c r="E53" s="329">
        <v>1.0</v>
      </c>
      <c r="F53" s="217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</row>
    <row r="54">
      <c r="A54" s="283">
        <v>1.0E-4</v>
      </c>
      <c r="B54" s="274" t="s">
        <v>5875</v>
      </c>
      <c r="C54" s="313"/>
      <c r="D54" s="313"/>
      <c r="E54" s="329">
        <v>1.0</v>
      </c>
      <c r="F54" s="217"/>
      <c r="G54" s="217"/>
      <c r="H54" s="217"/>
      <c r="I54" s="217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</row>
    <row r="55">
      <c r="A55" s="283">
        <v>1.0E-4</v>
      </c>
      <c r="B55" s="274" t="s">
        <v>3491</v>
      </c>
      <c r="C55" s="313"/>
      <c r="D55" s="313"/>
      <c r="E55" s="329">
        <v>1.0</v>
      </c>
      <c r="F55" s="217"/>
      <c r="G55" s="217"/>
      <c r="H55" s="217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</row>
    <row r="56">
      <c r="A56" s="283">
        <v>1.0E-4</v>
      </c>
      <c r="B56" s="274" t="s">
        <v>6393</v>
      </c>
      <c r="C56" s="313"/>
      <c r="D56" s="313"/>
      <c r="E56" s="329">
        <v>1.0</v>
      </c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</row>
    <row r="57">
      <c r="A57" s="283">
        <v>1.0E-4</v>
      </c>
      <c r="B57" s="274" t="s">
        <v>6394</v>
      </c>
      <c r="C57" s="313"/>
      <c r="D57" s="313"/>
      <c r="E57" s="329">
        <v>1.0</v>
      </c>
      <c r="F57" s="217"/>
      <c r="G57" s="217"/>
      <c r="H57" s="217"/>
      <c r="I57" s="217"/>
      <c r="J57" s="217"/>
      <c r="K57" s="217"/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17"/>
    </row>
    <row r="58">
      <c r="A58" s="283">
        <v>1.0E-4</v>
      </c>
      <c r="B58" s="274" t="s">
        <v>6395</v>
      </c>
      <c r="C58" s="313"/>
      <c r="D58" s="313"/>
      <c r="E58" s="329">
        <v>1.0</v>
      </c>
      <c r="F58" s="217"/>
      <c r="G58" s="217"/>
      <c r="H58" s="217"/>
      <c r="I58" s="217"/>
      <c r="J58" s="217"/>
      <c r="K58" s="217"/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17"/>
    </row>
    <row r="59">
      <c r="A59" s="283">
        <v>1.0E-4</v>
      </c>
      <c r="B59" s="274" t="s">
        <v>6399</v>
      </c>
      <c r="C59" s="313"/>
      <c r="D59" s="313"/>
      <c r="E59" s="329">
        <v>1.0</v>
      </c>
      <c r="F59" s="217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</row>
    <row r="60">
      <c r="A60" s="283">
        <v>1.0E-4</v>
      </c>
      <c r="B60" s="274" t="s">
        <v>6400</v>
      </c>
      <c r="C60" s="313"/>
      <c r="D60" s="313"/>
      <c r="E60" s="329">
        <v>1.0</v>
      </c>
      <c r="F60" s="217"/>
      <c r="G60" s="217"/>
      <c r="H60" s="217"/>
      <c r="I60" s="217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</row>
    <row r="61">
      <c r="A61" s="283">
        <v>1.0E-4</v>
      </c>
      <c r="B61" s="274" t="s">
        <v>6401</v>
      </c>
      <c r="C61" s="313"/>
      <c r="D61" s="313"/>
      <c r="E61" s="329">
        <v>1.0</v>
      </c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</row>
    <row r="62">
      <c r="A62" s="283">
        <v>1.0E-4</v>
      </c>
      <c r="B62" s="274" t="s">
        <v>6402</v>
      </c>
      <c r="C62" s="313"/>
      <c r="D62" s="313"/>
      <c r="E62" s="329">
        <v>1.0</v>
      </c>
      <c r="F62" s="217"/>
      <c r="G62" s="217"/>
      <c r="H62" s="217"/>
      <c r="I62" s="217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</row>
    <row r="63">
      <c r="A63" s="283">
        <v>1.0E-4</v>
      </c>
      <c r="B63" s="274" t="s">
        <v>3495</v>
      </c>
      <c r="C63" s="313"/>
      <c r="D63" s="313"/>
      <c r="E63" s="329">
        <v>1.0</v>
      </c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</row>
    <row r="64">
      <c r="A64" s="283">
        <v>1.0E-4</v>
      </c>
      <c r="B64" s="274" t="s">
        <v>6406</v>
      </c>
      <c r="C64" s="313"/>
      <c r="D64" s="313"/>
      <c r="E64" s="329">
        <v>1.0</v>
      </c>
      <c r="F64" s="217"/>
      <c r="G64" s="217"/>
      <c r="H64" s="217"/>
      <c r="I64" s="217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</row>
    <row r="65">
      <c r="A65" s="283">
        <v>1.0E-4</v>
      </c>
      <c r="B65" s="274" t="s">
        <v>6407</v>
      </c>
      <c r="C65" s="313"/>
      <c r="D65" s="313"/>
      <c r="E65" s="329">
        <v>1.0</v>
      </c>
      <c r="F65" s="217"/>
      <c r="G65" s="217"/>
      <c r="H65" s="217"/>
      <c r="I65" s="217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</row>
    <row r="66">
      <c r="A66" s="283">
        <v>1.0E-4</v>
      </c>
      <c r="B66" s="274" t="s">
        <v>3439</v>
      </c>
      <c r="C66" s="313"/>
      <c r="D66" s="313"/>
      <c r="E66" s="329">
        <v>1.0</v>
      </c>
      <c r="F66" s="217"/>
      <c r="G66" s="217"/>
      <c r="H66" s="217"/>
      <c r="I66" s="217"/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</row>
    <row r="67">
      <c r="A67" s="283">
        <v>1.0E-4</v>
      </c>
      <c r="B67" s="274" t="s">
        <v>4904</v>
      </c>
      <c r="C67" s="313"/>
      <c r="D67" s="313"/>
      <c r="E67" s="329">
        <v>1.0</v>
      </c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</row>
    <row r="68">
      <c r="A68" s="283">
        <v>1.0E-4</v>
      </c>
      <c r="B68" s="274" t="s">
        <v>4416</v>
      </c>
      <c r="C68" s="313"/>
      <c r="D68" s="313"/>
      <c r="E68" s="329">
        <v>1.0</v>
      </c>
      <c r="F68" s="217"/>
      <c r="G68" s="217"/>
      <c r="H68" s="217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</row>
    <row r="69">
      <c r="A69" s="283">
        <v>1.0E-4</v>
      </c>
      <c r="B69" s="274" t="s">
        <v>3496</v>
      </c>
      <c r="C69" s="313"/>
      <c r="D69" s="313"/>
      <c r="E69" s="329">
        <v>1.0</v>
      </c>
      <c r="F69" s="217"/>
      <c r="G69" s="217"/>
      <c r="H69" s="217"/>
      <c r="I69" s="217"/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</row>
    <row r="70">
      <c r="A70" s="283">
        <v>1.0E-4</v>
      </c>
      <c r="B70" s="274" t="s">
        <v>6411</v>
      </c>
      <c r="C70" s="313"/>
      <c r="D70" s="313"/>
      <c r="E70" s="329">
        <v>1.0</v>
      </c>
      <c r="F70" s="217"/>
      <c r="G70" s="217"/>
      <c r="H70" s="217"/>
      <c r="I70" s="217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</row>
    <row r="71">
      <c r="A71" s="283">
        <v>1.0E-4</v>
      </c>
      <c r="B71" s="274" t="s">
        <v>6109</v>
      </c>
      <c r="C71" s="313"/>
      <c r="D71" s="313"/>
      <c r="E71" s="329">
        <v>1.0</v>
      </c>
      <c r="F71" s="217"/>
      <c r="G71" s="217"/>
      <c r="H71" s="217"/>
      <c r="I71" s="217"/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  <c r="U71" s="217"/>
      <c r="V71" s="217"/>
      <c r="W71" s="217"/>
      <c r="X71" s="217"/>
    </row>
    <row r="72">
      <c r="A72" s="283">
        <v>1.0E-4</v>
      </c>
      <c r="B72" s="274" t="s">
        <v>124</v>
      </c>
      <c r="C72" s="313"/>
      <c r="D72" s="313"/>
      <c r="E72" s="329">
        <v>1.0</v>
      </c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</row>
    <row r="73">
      <c r="A73" s="283">
        <v>1.0E-4</v>
      </c>
      <c r="B73" s="274" t="s">
        <v>6315</v>
      </c>
      <c r="C73" s="313"/>
      <c r="D73" s="313"/>
      <c r="E73" s="329">
        <v>1.0</v>
      </c>
      <c r="F73" s="217"/>
      <c r="G73" s="217"/>
      <c r="H73" s="217"/>
      <c r="I73" s="217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</row>
    <row r="74">
      <c r="A74" s="283">
        <v>1.0E-4</v>
      </c>
      <c r="B74" s="274" t="s">
        <v>6246</v>
      </c>
      <c r="C74" s="313"/>
      <c r="D74" s="313"/>
      <c r="E74" s="329">
        <v>1.0</v>
      </c>
      <c r="F74" s="217"/>
      <c r="G74" s="217"/>
      <c r="H74" s="217"/>
      <c r="I74" s="217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</row>
    <row r="75">
      <c r="A75" s="283">
        <v>1.0E-4</v>
      </c>
      <c r="B75" s="274" t="s">
        <v>6412</v>
      </c>
      <c r="C75" s="313"/>
      <c r="D75" s="313"/>
      <c r="E75" s="329">
        <v>1.0</v>
      </c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</row>
    <row r="76">
      <c r="A76" s="283">
        <v>1.0E-4</v>
      </c>
      <c r="B76" s="274" t="s">
        <v>3563</v>
      </c>
      <c r="C76" s="313"/>
      <c r="D76" s="313"/>
      <c r="E76" s="329">
        <v>1.0</v>
      </c>
      <c r="F76" s="217"/>
      <c r="G76" s="217"/>
      <c r="H76" s="217"/>
      <c r="I76" s="217"/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  <c r="U76" s="217"/>
      <c r="V76" s="217"/>
      <c r="W76" s="217"/>
      <c r="X76" s="217"/>
    </row>
    <row r="77">
      <c r="A77" s="283">
        <v>1.0E-4</v>
      </c>
      <c r="B77" s="274" t="s">
        <v>4478</v>
      </c>
      <c r="C77" s="313"/>
      <c r="D77" s="313"/>
      <c r="E77" s="329">
        <v>1.0</v>
      </c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217"/>
      <c r="Q77" s="217"/>
      <c r="R77" s="217"/>
      <c r="S77" s="217"/>
      <c r="T77" s="217"/>
      <c r="U77" s="217"/>
      <c r="V77" s="217"/>
      <c r="W77" s="217"/>
      <c r="X77" s="217"/>
    </row>
    <row r="78">
      <c r="A78" s="283">
        <v>1.0E-4</v>
      </c>
      <c r="B78" s="274" t="s">
        <v>6415</v>
      </c>
      <c r="C78" s="313"/>
      <c r="D78" s="313"/>
      <c r="E78" s="329">
        <v>1.0</v>
      </c>
      <c r="F78" s="217"/>
      <c r="G78" s="217"/>
      <c r="H78" s="217"/>
      <c r="I78" s="217"/>
      <c r="J78" s="217"/>
      <c r="K78" s="217"/>
      <c r="L78" s="217"/>
      <c r="M78" s="217"/>
      <c r="N78" s="217"/>
      <c r="O78" s="217"/>
      <c r="P78" s="217"/>
      <c r="Q78" s="217"/>
      <c r="R78" s="217"/>
      <c r="S78" s="217"/>
      <c r="T78" s="217"/>
      <c r="U78" s="217"/>
      <c r="V78" s="217"/>
      <c r="W78" s="217"/>
      <c r="X78" s="217"/>
    </row>
    <row r="79">
      <c r="A79" s="283">
        <v>1.0E-4</v>
      </c>
      <c r="B79" s="274" t="s">
        <v>6417</v>
      </c>
      <c r="C79" s="313"/>
      <c r="D79" s="313"/>
      <c r="E79" s="329">
        <v>1.0</v>
      </c>
      <c r="F79" s="217"/>
      <c r="G79" s="217"/>
      <c r="H79" s="217"/>
      <c r="I79" s="217"/>
      <c r="J79" s="217"/>
      <c r="K79" s="217"/>
      <c r="L79" s="217"/>
      <c r="M79" s="217"/>
      <c r="N79" s="217"/>
      <c r="O79" s="217"/>
      <c r="P79" s="217"/>
      <c r="Q79" s="217"/>
      <c r="R79" s="217"/>
      <c r="S79" s="217"/>
      <c r="T79" s="217"/>
      <c r="U79" s="217"/>
      <c r="V79" s="217"/>
      <c r="W79" s="217"/>
      <c r="X79" s="217"/>
    </row>
    <row r="80">
      <c r="A80" s="283">
        <v>1.0E-4</v>
      </c>
      <c r="B80" s="274" t="s">
        <v>6061</v>
      </c>
      <c r="C80" s="313"/>
      <c r="D80" s="313"/>
      <c r="E80" s="329">
        <v>1.0</v>
      </c>
      <c r="F80" s="217"/>
      <c r="G80" s="217"/>
      <c r="H80" s="217"/>
      <c r="I80" s="217"/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  <c r="U80" s="217"/>
      <c r="V80" s="217"/>
      <c r="W80" s="217"/>
      <c r="X80" s="217"/>
    </row>
    <row r="81">
      <c r="A81" s="283">
        <v>1.0E-4</v>
      </c>
      <c r="B81" s="274" t="s">
        <v>6314</v>
      </c>
      <c r="C81" s="313"/>
      <c r="D81" s="313"/>
      <c r="E81" s="329">
        <v>1.0</v>
      </c>
      <c r="F81" s="217"/>
      <c r="G81" s="217"/>
      <c r="H81" s="217"/>
      <c r="I81" s="217"/>
      <c r="J81" s="217"/>
      <c r="K81" s="217"/>
      <c r="L81" s="217"/>
      <c r="M81" s="217"/>
      <c r="N81" s="217"/>
      <c r="O81" s="217"/>
      <c r="P81" s="217"/>
      <c r="Q81" s="217"/>
      <c r="R81" s="217"/>
      <c r="S81" s="217"/>
      <c r="T81" s="217"/>
      <c r="U81" s="217"/>
      <c r="V81" s="217"/>
      <c r="W81" s="217"/>
      <c r="X81" s="217"/>
    </row>
    <row r="82">
      <c r="A82" s="283">
        <v>1.0E-4</v>
      </c>
      <c r="B82" s="274" t="s">
        <v>6418</v>
      </c>
      <c r="C82" s="313"/>
      <c r="D82" s="313"/>
      <c r="E82" s="329">
        <v>1.0</v>
      </c>
      <c r="F82" s="217"/>
      <c r="G82" s="217"/>
      <c r="H82" s="217"/>
      <c r="I82" s="217"/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  <c r="U82" s="217"/>
      <c r="V82" s="217"/>
      <c r="W82" s="217"/>
      <c r="X82" s="217"/>
    </row>
    <row r="83">
      <c r="A83" s="283">
        <v>1.0E-4</v>
      </c>
      <c r="B83" s="274" t="s">
        <v>4243</v>
      </c>
      <c r="C83" s="313"/>
      <c r="D83" s="313"/>
      <c r="E83" s="329">
        <v>1.0</v>
      </c>
      <c r="F83" s="217"/>
      <c r="G83" s="217"/>
      <c r="H83" s="217"/>
      <c r="I83" s="217"/>
      <c r="J83" s="217"/>
      <c r="K83" s="217"/>
      <c r="L83" s="217"/>
      <c r="M83" s="217"/>
      <c r="N83" s="217"/>
      <c r="O83" s="217"/>
      <c r="P83" s="217"/>
      <c r="Q83" s="217"/>
      <c r="R83" s="217"/>
      <c r="S83" s="217"/>
      <c r="T83" s="217"/>
      <c r="U83" s="217"/>
      <c r="V83" s="217"/>
      <c r="W83" s="217"/>
      <c r="X83" s="217"/>
    </row>
    <row r="84">
      <c r="A84" s="283">
        <v>1.0E-4</v>
      </c>
      <c r="B84" s="274" t="s">
        <v>3129</v>
      </c>
      <c r="C84" s="313"/>
      <c r="D84" s="313"/>
      <c r="E84" s="329">
        <v>1.0</v>
      </c>
      <c r="F84" s="217"/>
      <c r="G84" s="217"/>
      <c r="H84" s="217"/>
      <c r="I84" s="217"/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  <c r="U84" s="217"/>
      <c r="V84" s="217"/>
      <c r="W84" s="217"/>
      <c r="X84" s="217"/>
    </row>
    <row r="85">
      <c r="A85" s="283">
        <v>1.0E-4</v>
      </c>
      <c r="B85" s="274" t="s">
        <v>6419</v>
      </c>
      <c r="C85" s="313"/>
      <c r="D85" s="313"/>
      <c r="E85" s="329">
        <v>1.0</v>
      </c>
      <c r="F85" s="217"/>
      <c r="G85" s="217"/>
      <c r="H85" s="217"/>
      <c r="I85" s="217"/>
      <c r="J85" s="217"/>
      <c r="K85" s="217"/>
      <c r="L85" s="217"/>
      <c r="M85" s="217"/>
      <c r="N85" s="217"/>
      <c r="O85" s="217"/>
      <c r="P85" s="217"/>
      <c r="Q85" s="217"/>
      <c r="R85" s="217"/>
      <c r="S85" s="217"/>
      <c r="T85" s="217"/>
      <c r="U85" s="217"/>
      <c r="V85" s="217"/>
      <c r="W85" s="217"/>
      <c r="X85" s="217"/>
    </row>
    <row r="86">
      <c r="A86" s="283">
        <v>1.0E-4</v>
      </c>
      <c r="B86" s="274" t="s">
        <v>6420</v>
      </c>
      <c r="C86" s="313"/>
      <c r="D86" s="313"/>
      <c r="E86" s="329">
        <v>1.0</v>
      </c>
      <c r="F86" s="217"/>
      <c r="G86" s="217"/>
      <c r="H86" s="217"/>
      <c r="I86" s="217"/>
      <c r="J86" s="217"/>
      <c r="K86" s="217"/>
      <c r="L86" s="217"/>
      <c r="M86" s="217"/>
      <c r="N86" s="217"/>
      <c r="O86" s="217"/>
      <c r="P86" s="217"/>
      <c r="Q86" s="217"/>
      <c r="R86" s="217"/>
      <c r="S86" s="217"/>
      <c r="T86" s="217"/>
      <c r="U86" s="217"/>
      <c r="V86" s="217"/>
      <c r="W86" s="217"/>
      <c r="X86" s="217"/>
    </row>
    <row r="87">
      <c r="A87" s="283"/>
      <c r="B87" s="274"/>
      <c r="C87" s="217"/>
      <c r="D87" s="217"/>
      <c r="E87" s="217"/>
      <c r="F87" s="217"/>
      <c r="G87" s="217"/>
      <c r="H87" s="217"/>
      <c r="I87" s="217"/>
      <c r="J87" s="217"/>
      <c r="K87" s="217"/>
      <c r="L87" s="217"/>
      <c r="M87" s="217"/>
      <c r="N87" s="217"/>
      <c r="O87" s="217"/>
      <c r="P87" s="217"/>
      <c r="Q87" s="217"/>
      <c r="R87" s="217"/>
      <c r="S87" s="217"/>
      <c r="T87" s="217"/>
      <c r="U87" s="217"/>
      <c r="V87" s="217"/>
      <c r="W87" s="217"/>
      <c r="X87" s="217"/>
    </row>
    <row r="88">
      <c r="A88" s="283"/>
      <c r="B88" s="274"/>
      <c r="C88" s="217"/>
      <c r="D88" s="217"/>
      <c r="E88" s="217"/>
      <c r="F88" s="217"/>
      <c r="G88" s="217"/>
      <c r="H88" s="217"/>
      <c r="I88" s="217"/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  <c r="U88" s="217"/>
      <c r="V88" s="217"/>
      <c r="W88" s="217"/>
      <c r="X88" s="217"/>
    </row>
    <row r="89">
      <c r="A89" s="283"/>
      <c r="B89" s="274"/>
      <c r="C89" s="217"/>
      <c r="D89" s="217"/>
      <c r="E89" s="217"/>
      <c r="F89" s="217"/>
      <c r="G89" s="217"/>
      <c r="H89" s="217"/>
      <c r="I89" s="217"/>
      <c r="J89" s="217"/>
      <c r="K89" s="217"/>
      <c r="L89" s="217"/>
      <c r="M89" s="217"/>
      <c r="N89" s="217"/>
      <c r="O89" s="217"/>
      <c r="P89" s="217"/>
      <c r="Q89" s="217"/>
      <c r="R89" s="217"/>
      <c r="S89" s="217"/>
      <c r="T89" s="217"/>
      <c r="U89" s="217"/>
      <c r="V89" s="217"/>
      <c r="W89" s="217"/>
      <c r="X89" s="217"/>
    </row>
    <row r="90">
      <c r="A90" s="283"/>
      <c r="B90" s="274"/>
      <c r="C90" s="217"/>
      <c r="D90" s="217"/>
      <c r="E90" s="217"/>
      <c r="F90" s="217"/>
      <c r="G90" s="217"/>
      <c r="H90" s="217"/>
      <c r="I90" s="217"/>
      <c r="J90" s="217"/>
      <c r="K90" s="217"/>
      <c r="L90" s="217"/>
      <c r="M90" s="217"/>
      <c r="N90" s="217"/>
      <c r="O90" s="217"/>
      <c r="P90" s="217"/>
      <c r="Q90" s="217"/>
      <c r="R90" s="217"/>
      <c r="S90" s="217"/>
      <c r="T90" s="217"/>
      <c r="U90" s="217"/>
      <c r="V90" s="217"/>
      <c r="W90" s="217"/>
      <c r="X90" s="217"/>
    </row>
    <row r="91">
      <c r="A91" s="283"/>
      <c r="B91" s="274"/>
      <c r="C91" s="217"/>
      <c r="D91" s="217"/>
      <c r="E91" s="217"/>
      <c r="F91" s="217"/>
      <c r="G91" s="217"/>
      <c r="H91" s="217"/>
      <c r="I91" s="217"/>
      <c r="J91" s="217"/>
      <c r="K91" s="217"/>
      <c r="L91" s="217"/>
      <c r="M91" s="217"/>
      <c r="N91" s="217"/>
      <c r="O91" s="217"/>
      <c r="P91" s="217"/>
      <c r="Q91" s="217"/>
      <c r="R91" s="217"/>
      <c r="S91" s="217"/>
      <c r="T91" s="217"/>
      <c r="U91" s="217"/>
      <c r="V91" s="217"/>
      <c r="W91" s="217"/>
      <c r="X91" s="217"/>
    </row>
    <row r="92">
      <c r="A92" s="283"/>
      <c r="B92" s="274"/>
      <c r="C92" s="217"/>
      <c r="D92" s="217"/>
      <c r="E92" s="217"/>
      <c r="F92" s="217"/>
      <c r="G92" s="217"/>
      <c r="H92" s="217"/>
      <c r="I92" s="217"/>
      <c r="J92" s="217"/>
      <c r="K92" s="217"/>
      <c r="L92" s="217"/>
      <c r="M92" s="217"/>
      <c r="N92" s="217"/>
      <c r="O92" s="217"/>
      <c r="P92" s="217"/>
      <c r="Q92" s="217"/>
      <c r="R92" s="217"/>
      <c r="S92" s="217"/>
      <c r="T92" s="217"/>
      <c r="U92" s="217"/>
      <c r="V92" s="217"/>
      <c r="W92" s="217"/>
      <c r="X92" s="217"/>
    </row>
    <row r="93">
      <c r="A93" s="283"/>
      <c r="B93" s="274"/>
      <c r="C93" s="217"/>
      <c r="D93" s="217"/>
      <c r="E93" s="217"/>
      <c r="F93" s="217"/>
      <c r="G93" s="217"/>
      <c r="H93" s="217"/>
      <c r="I93" s="217"/>
      <c r="J93" s="217"/>
      <c r="K93" s="217"/>
      <c r="L93" s="217"/>
      <c r="M93" s="217"/>
      <c r="N93" s="217"/>
      <c r="O93" s="217"/>
      <c r="P93" s="217"/>
      <c r="Q93" s="217"/>
      <c r="R93" s="217"/>
      <c r="S93" s="217"/>
      <c r="T93" s="217"/>
      <c r="U93" s="217"/>
      <c r="V93" s="217"/>
      <c r="W93" s="217"/>
      <c r="X93" s="217"/>
    </row>
    <row r="94">
      <c r="A94" s="283"/>
      <c r="B94" s="274"/>
      <c r="C94" s="217"/>
      <c r="D94" s="217"/>
      <c r="E94" s="217"/>
      <c r="F94" s="217"/>
      <c r="G94" s="217"/>
      <c r="H94" s="217"/>
      <c r="I94" s="217"/>
      <c r="J94" s="217"/>
      <c r="K94" s="217"/>
      <c r="L94" s="217"/>
      <c r="M94" s="217"/>
      <c r="N94" s="217"/>
      <c r="O94" s="217"/>
      <c r="P94" s="217"/>
      <c r="Q94" s="217"/>
      <c r="R94" s="217"/>
      <c r="S94" s="217"/>
      <c r="T94" s="217"/>
      <c r="U94" s="217"/>
      <c r="V94" s="217"/>
      <c r="W94" s="217"/>
      <c r="X94" s="217"/>
    </row>
    <row r="95">
      <c r="A95" s="283"/>
      <c r="B95" s="274"/>
      <c r="C95" s="217"/>
      <c r="D95" s="217"/>
      <c r="E95" s="217"/>
      <c r="F95" s="217"/>
      <c r="G95" s="217"/>
      <c r="H95" s="217"/>
      <c r="I95" s="217"/>
      <c r="J95" s="217"/>
      <c r="K95" s="217"/>
      <c r="L95" s="217"/>
      <c r="M95" s="217"/>
      <c r="N95" s="217"/>
      <c r="O95" s="217"/>
      <c r="P95" s="217"/>
      <c r="Q95" s="217"/>
      <c r="R95" s="217"/>
      <c r="S95" s="217"/>
      <c r="T95" s="217"/>
      <c r="U95" s="217"/>
      <c r="V95" s="217"/>
      <c r="W95" s="217"/>
      <c r="X95" s="217"/>
    </row>
    <row r="96">
      <c r="A96" s="283"/>
      <c r="B96" s="274"/>
      <c r="C96" s="217"/>
      <c r="D96" s="217"/>
      <c r="E96" s="217"/>
      <c r="F96" s="217"/>
      <c r="G96" s="217"/>
      <c r="H96" s="217"/>
      <c r="I96" s="217"/>
      <c r="J96" s="217"/>
      <c r="K96" s="217"/>
      <c r="L96" s="217"/>
      <c r="M96" s="217"/>
      <c r="N96" s="217"/>
      <c r="O96" s="217"/>
      <c r="P96" s="217"/>
      <c r="Q96" s="217"/>
      <c r="R96" s="217"/>
      <c r="S96" s="217"/>
      <c r="T96" s="217"/>
      <c r="U96" s="217"/>
      <c r="V96" s="217"/>
      <c r="W96" s="217"/>
      <c r="X96" s="217"/>
    </row>
    <row r="97">
      <c r="A97" s="283"/>
      <c r="B97" s="274"/>
      <c r="C97" s="217"/>
      <c r="D97" s="217"/>
      <c r="E97" s="217"/>
      <c r="F97" s="217"/>
      <c r="G97" s="217"/>
      <c r="H97" s="217"/>
      <c r="I97" s="217"/>
      <c r="J97" s="217"/>
      <c r="K97" s="217"/>
      <c r="L97" s="217"/>
      <c r="M97" s="217"/>
      <c r="N97" s="217"/>
      <c r="O97" s="217"/>
      <c r="P97" s="217"/>
      <c r="Q97" s="217"/>
      <c r="R97" s="217"/>
      <c r="S97" s="217"/>
      <c r="T97" s="217"/>
      <c r="U97" s="217"/>
      <c r="V97" s="217"/>
      <c r="W97" s="217"/>
      <c r="X97" s="217"/>
    </row>
    <row r="98">
      <c r="A98" s="283"/>
      <c r="B98" s="274"/>
      <c r="C98" s="217"/>
      <c r="D98" s="217"/>
      <c r="E98" s="217"/>
      <c r="F98" s="217"/>
      <c r="G98" s="217"/>
      <c r="H98" s="217"/>
      <c r="I98" s="217"/>
      <c r="J98" s="217"/>
      <c r="K98" s="217"/>
      <c r="L98" s="217"/>
      <c r="M98" s="217"/>
      <c r="N98" s="217"/>
      <c r="O98" s="217"/>
      <c r="P98" s="217"/>
      <c r="Q98" s="217"/>
      <c r="R98" s="217"/>
      <c r="S98" s="217"/>
      <c r="T98" s="217"/>
      <c r="U98" s="217"/>
      <c r="V98" s="217"/>
      <c r="W98" s="217"/>
      <c r="X98" s="217"/>
    </row>
    <row r="99">
      <c r="A99" s="283"/>
      <c r="B99" s="274"/>
      <c r="C99" s="217"/>
      <c r="D99" s="217"/>
      <c r="E99" s="217"/>
      <c r="F99" s="217"/>
      <c r="G99" s="217"/>
      <c r="H99" s="217"/>
      <c r="I99" s="217"/>
      <c r="J99" s="217"/>
      <c r="K99" s="217"/>
      <c r="L99" s="217"/>
      <c r="M99" s="217"/>
      <c r="N99" s="217"/>
      <c r="O99" s="217"/>
      <c r="P99" s="217"/>
      <c r="Q99" s="217"/>
      <c r="R99" s="217"/>
      <c r="S99" s="217"/>
      <c r="T99" s="217"/>
      <c r="U99" s="217"/>
      <c r="V99" s="217"/>
      <c r="W99" s="217"/>
      <c r="X99" s="217"/>
    </row>
    <row r="100">
      <c r="A100" s="283"/>
      <c r="B100" s="274"/>
      <c r="C100" s="217"/>
      <c r="D100" s="217"/>
      <c r="E100" s="217"/>
      <c r="F100" s="217"/>
      <c r="G100" s="217"/>
      <c r="H100" s="217"/>
      <c r="I100" s="217"/>
      <c r="J100" s="217"/>
      <c r="K100" s="217"/>
      <c r="L100" s="217"/>
      <c r="M100" s="217"/>
      <c r="N100" s="217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</row>
    <row r="101">
      <c r="A101" s="283"/>
      <c r="B101" s="274"/>
      <c r="C101" s="217"/>
      <c r="D101" s="217"/>
      <c r="E101" s="217"/>
      <c r="F101" s="217"/>
      <c r="G101" s="217"/>
      <c r="H101" s="217"/>
      <c r="I101" s="217"/>
      <c r="J101" s="217"/>
      <c r="K101" s="217"/>
      <c r="L101" s="217"/>
      <c r="M101" s="217"/>
      <c r="N101" s="217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</row>
    <row r="102">
      <c r="A102" s="283"/>
      <c r="B102" s="274"/>
      <c r="C102" s="217"/>
      <c r="D102" s="217"/>
      <c r="E102" s="217"/>
      <c r="F102" s="217"/>
      <c r="G102" s="217"/>
      <c r="H102" s="217"/>
      <c r="I102" s="217"/>
      <c r="J102" s="217"/>
      <c r="K102" s="217"/>
      <c r="L102" s="217"/>
      <c r="M102" s="217"/>
      <c r="N102" s="217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</row>
    <row r="103">
      <c r="A103" s="283"/>
      <c r="B103" s="274"/>
      <c r="C103" s="217"/>
      <c r="D103" s="217"/>
      <c r="E103" s="217"/>
      <c r="F103" s="217"/>
      <c r="G103" s="217"/>
      <c r="H103" s="217"/>
      <c r="I103" s="217"/>
      <c r="J103" s="217"/>
      <c r="K103" s="217"/>
      <c r="L103" s="217"/>
      <c r="M103" s="217"/>
      <c r="N103" s="217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</row>
    <row r="104">
      <c r="A104" s="283"/>
      <c r="B104" s="274"/>
      <c r="C104" s="217"/>
      <c r="D104" s="217"/>
      <c r="E104" s="217"/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</row>
    <row r="105">
      <c r="A105" s="283"/>
      <c r="B105" s="274"/>
      <c r="C105" s="217"/>
      <c r="D105" s="217"/>
      <c r="E105" s="217"/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</row>
    <row r="106">
      <c r="A106" s="283"/>
      <c r="B106" s="274"/>
      <c r="C106" s="217"/>
      <c r="D106" s="217"/>
      <c r="E106" s="217"/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</row>
    <row r="107">
      <c r="A107" s="283"/>
      <c r="B107" s="274"/>
      <c r="C107" s="217"/>
      <c r="D107" s="217"/>
      <c r="E107" s="217"/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</row>
    <row r="108">
      <c r="A108" s="283"/>
      <c r="B108" s="274"/>
      <c r="C108" s="217"/>
      <c r="D108" s="217"/>
      <c r="E108" s="217"/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</row>
    <row r="109">
      <c r="A109" s="283"/>
      <c r="B109" s="274"/>
      <c r="C109" s="217"/>
      <c r="D109" s="217"/>
      <c r="E109" s="217"/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</row>
    <row r="110">
      <c r="A110" s="283"/>
      <c r="B110" s="274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</row>
    <row r="111">
      <c r="A111" s="283"/>
      <c r="B111" s="274"/>
      <c r="C111" s="217"/>
      <c r="D111" s="217"/>
      <c r="E111" s="217"/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</row>
    <row r="112">
      <c r="A112" s="283"/>
      <c r="B112" s="274"/>
      <c r="C112" s="217"/>
      <c r="D112" s="217"/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</row>
    <row r="113">
      <c r="A113" s="283"/>
      <c r="B113" s="274"/>
      <c r="C113" s="217"/>
      <c r="D113" s="217"/>
      <c r="E113" s="217"/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</row>
    <row r="114">
      <c r="A114" s="283"/>
      <c r="B114" s="274"/>
      <c r="C114" s="217"/>
      <c r="D114" s="217"/>
      <c r="E114" s="217"/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</row>
    <row r="115">
      <c r="A115" s="283"/>
      <c r="B115" s="274"/>
      <c r="C115" s="217"/>
      <c r="D115" s="217"/>
      <c r="E115" s="217"/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</row>
    <row r="116">
      <c r="A116" s="283"/>
      <c r="B116" s="274"/>
      <c r="C116" s="217"/>
      <c r="D116" s="217"/>
      <c r="E116" s="217"/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</row>
    <row r="117">
      <c r="A117" s="283"/>
      <c r="B117" s="274"/>
      <c r="C117" s="217"/>
      <c r="D117" s="217"/>
      <c r="E117" s="217"/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</row>
    <row r="118">
      <c r="A118" s="283"/>
      <c r="B118" s="274"/>
      <c r="C118" s="217"/>
      <c r="D118" s="217"/>
      <c r="E118" s="217"/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</row>
    <row r="119">
      <c r="A119" s="283"/>
      <c r="B119" s="274"/>
      <c r="C119" s="217"/>
      <c r="D119" s="217"/>
      <c r="E119" s="217"/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</row>
    <row r="120">
      <c r="A120" s="283"/>
      <c r="B120" s="274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</row>
    <row r="121">
      <c r="A121" s="283"/>
      <c r="B121" s="274"/>
      <c r="C121" s="217"/>
      <c r="D121" s="217"/>
      <c r="E121" s="217"/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</row>
    <row r="122">
      <c r="A122" s="283"/>
      <c r="B122" s="274"/>
      <c r="C122" s="217"/>
      <c r="D122" s="217"/>
      <c r="E122" s="217"/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</row>
    <row r="123">
      <c r="A123" s="283"/>
      <c r="B123" s="274"/>
      <c r="C123" s="217"/>
      <c r="D123" s="217"/>
      <c r="E123" s="217"/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</row>
    <row r="124">
      <c r="A124" s="283"/>
      <c r="B124" s="274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</row>
    <row r="125">
      <c r="A125" s="283"/>
      <c r="B125" s="274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</row>
    <row r="126">
      <c r="A126" s="283"/>
      <c r="B126" s="274"/>
      <c r="C126" s="217"/>
      <c r="D126" s="217"/>
      <c r="E126" s="217"/>
      <c r="F126" s="217"/>
      <c r="G126" s="217"/>
      <c r="H126" s="217"/>
      <c r="I126" s="217"/>
      <c r="J126" s="217"/>
      <c r="K126" s="217"/>
      <c r="L126" s="217"/>
      <c r="M126" s="217"/>
      <c r="N126" s="217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</row>
    <row r="127">
      <c r="A127" s="283"/>
      <c r="B127" s="274"/>
      <c r="C127" s="217"/>
      <c r="D127" s="217"/>
      <c r="E127" s="217"/>
      <c r="F127" s="217"/>
      <c r="G127" s="217"/>
      <c r="H127" s="217"/>
      <c r="I127" s="217"/>
      <c r="J127" s="217"/>
      <c r="K127" s="217"/>
      <c r="L127" s="217"/>
      <c r="M127" s="217"/>
      <c r="N127" s="217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</row>
    <row r="128">
      <c r="A128" s="283"/>
      <c r="B128" s="274"/>
      <c r="C128" s="217"/>
      <c r="D128" s="217"/>
      <c r="E128" s="217"/>
      <c r="F128" s="217"/>
      <c r="G128" s="217"/>
      <c r="H128" s="217"/>
      <c r="I128" s="217"/>
      <c r="J128" s="217"/>
      <c r="K128" s="217"/>
      <c r="L128" s="217"/>
      <c r="M128" s="217"/>
      <c r="N128" s="217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</row>
    <row r="129">
      <c r="A129" s="283"/>
      <c r="B129" s="274"/>
      <c r="C129" s="217"/>
      <c r="D129" s="217"/>
      <c r="E129" s="217"/>
      <c r="F129" s="217"/>
      <c r="G129" s="217"/>
      <c r="H129" s="217"/>
      <c r="I129" s="217"/>
      <c r="J129" s="217"/>
      <c r="K129" s="217"/>
      <c r="L129" s="217"/>
      <c r="M129" s="217"/>
      <c r="N129" s="217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</row>
    <row r="130">
      <c r="A130" s="283"/>
      <c r="B130" s="274"/>
      <c r="C130" s="217"/>
      <c r="D130" s="217"/>
      <c r="E130" s="217"/>
      <c r="F130" s="217"/>
      <c r="G130" s="217"/>
      <c r="H130" s="217"/>
      <c r="I130" s="217"/>
      <c r="J130" s="217"/>
      <c r="K130" s="217"/>
      <c r="L130" s="217"/>
      <c r="M130" s="217"/>
      <c r="N130" s="217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</row>
    <row r="131">
      <c r="A131" s="283"/>
      <c r="B131" s="274"/>
      <c r="C131" s="217"/>
      <c r="D131" s="217"/>
      <c r="E131" s="217"/>
      <c r="F131" s="217"/>
      <c r="G131" s="217"/>
      <c r="H131" s="217"/>
      <c r="I131" s="217"/>
      <c r="J131" s="217"/>
      <c r="K131" s="217"/>
      <c r="L131" s="217"/>
      <c r="M131" s="217"/>
      <c r="N131" s="217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</row>
    <row r="132">
      <c r="A132" s="283"/>
      <c r="B132" s="274"/>
      <c r="C132" s="217"/>
      <c r="D132" s="217"/>
      <c r="E132" s="217"/>
      <c r="F132" s="217"/>
      <c r="G132" s="217"/>
      <c r="H132" s="217"/>
      <c r="I132" s="217"/>
      <c r="J132" s="217"/>
      <c r="K132" s="217"/>
      <c r="L132" s="217"/>
      <c r="M132" s="217"/>
      <c r="N132" s="217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</row>
    <row r="133">
      <c r="A133" s="283"/>
      <c r="B133" s="274"/>
      <c r="C133" s="217"/>
      <c r="D133" s="217"/>
      <c r="E133" s="217"/>
      <c r="F133" s="217"/>
      <c r="G133" s="217"/>
      <c r="H133" s="217"/>
      <c r="I133" s="217"/>
      <c r="J133" s="217"/>
      <c r="K133" s="217"/>
      <c r="L133" s="217"/>
      <c r="M133" s="217"/>
      <c r="N133" s="217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</row>
    <row r="134">
      <c r="A134" s="283"/>
      <c r="B134" s="274"/>
      <c r="C134" s="217"/>
      <c r="D134" s="217"/>
      <c r="E134" s="217"/>
      <c r="F134" s="217"/>
      <c r="G134" s="217"/>
      <c r="H134" s="217"/>
      <c r="I134" s="217"/>
      <c r="J134" s="217"/>
      <c r="K134" s="217"/>
      <c r="L134" s="217"/>
      <c r="M134" s="217"/>
      <c r="N134" s="217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</row>
    <row r="135">
      <c r="A135" s="283"/>
      <c r="B135" s="274"/>
      <c r="C135" s="217"/>
      <c r="D135" s="217"/>
      <c r="E135" s="217"/>
      <c r="F135" s="217"/>
      <c r="G135" s="217"/>
      <c r="H135" s="217"/>
      <c r="I135" s="217"/>
      <c r="J135" s="217"/>
      <c r="K135" s="217"/>
      <c r="L135" s="217"/>
      <c r="M135" s="217"/>
      <c r="N135" s="217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</row>
    <row r="136">
      <c r="A136" s="283"/>
      <c r="B136" s="274"/>
      <c r="C136" s="217"/>
      <c r="D136" s="217"/>
      <c r="E136" s="217"/>
      <c r="F136" s="217"/>
      <c r="G136" s="217"/>
      <c r="H136" s="217"/>
      <c r="I136" s="217"/>
      <c r="J136" s="217"/>
      <c r="K136" s="217"/>
      <c r="L136" s="217"/>
      <c r="M136" s="217"/>
      <c r="N136" s="217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</row>
    <row r="137">
      <c r="A137" s="283"/>
      <c r="B137" s="274"/>
      <c r="C137" s="217"/>
      <c r="D137" s="217"/>
      <c r="E137" s="217"/>
      <c r="F137" s="217"/>
      <c r="G137" s="217"/>
      <c r="H137" s="217"/>
      <c r="I137" s="217"/>
      <c r="J137" s="217"/>
      <c r="K137" s="217"/>
      <c r="L137" s="217"/>
      <c r="M137" s="217"/>
      <c r="N137" s="217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</row>
    <row r="138">
      <c r="A138" s="283"/>
      <c r="B138" s="274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</row>
    <row r="139">
      <c r="A139" s="283"/>
      <c r="B139" s="274"/>
      <c r="C139" s="217"/>
      <c r="D139" s="217"/>
      <c r="E139" s="217"/>
      <c r="F139" s="217"/>
      <c r="G139" s="217"/>
      <c r="H139" s="217"/>
      <c r="I139" s="217"/>
      <c r="J139" s="217"/>
      <c r="K139" s="217"/>
      <c r="L139" s="217"/>
      <c r="M139" s="217"/>
      <c r="N139" s="217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</row>
    <row r="140">
      <c r="A140" s="283"/>
      <c r="B140" s="274"/>
      <c r="C140" s="217"/>
      <c r="D140" s="217"/>
      <c r="E140" s="217"/>
      <c r="F140" s="217"/>
      <c r="G140" s="217"/>
      <c r="H140" s="217"/>
      <c r="I140" s="217"/>
      <c r="J140" s="217"/>
      <c r="K140" s="217"/>
      <c r="L140" s="217"/>
      <c r="M140" s="217"/>
      <c r="N140" s="217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</row>
    <row r="141">
      <c r="A141" s="274"/>
      <c r="B141" s="274"/>
      <c r="C141" s="217"/>
      <c r="D141" s="217"/>
      <c r="E141" s="217"/>
      <c r="F141" s="217"/>
      <c r="G141" s="217"/>
      <c r="H141" s="217"/>
      <c r="I141" s="217"/>
      <c r="J141" s="217"/>
      <c r="K141" s="217"/>
      <c r="L141" s="217"/>
      <c r="M141" s="217"/>
      <c r="N141" s="217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</row>
    <row r="142">
      <c r="A142" s="217"/>
      <c r="B142" s="217"/>
      <c r="C142" s="217"/>
      <c r="D142" s="217"/>
      <c r="E142" s="217"/>
      <c r="F142" s="217"/>
      <c r="G142" s="217"/>
      <c r="H142" s="217"/>
      <c r="I142" s="217"/>
      <c r="J142" s="217"/>
      <c r="K142" s="217"/>
      <c r="L142" s="217"/>
      <c r="M142" s="217"/>
      <c r="N142" s="217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</row>
    <row r="143">
      <c r="A143" s="217"/>
      <c r="B143" s="217"/>
      <c r="C143" s="217"/>
      <c r="D143" s="217"/>
      <c r="E143" s="217"/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</row>
    <row r="144">
      <c r="A144" s="217"/>
      <c r="B144" s="217"/>
      <c r="C144" s="217"/>
      <c r="D144" s="217"/>
      <c r="E144" s="217"/>
      <c r="F144" s="217"/>
      <c r="G144" s="217"/>
      <c r="H144" s="217"/>
      <c r="I144" s="217"/>
      <c r="J144" s="217"/>
      <c r="K144" s="217"/>
      <c r="L144" s="217"/>
      <c r="M144" s="217"/>
      <c r="N144" s="217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</row>
    <row r="145">
      <c r="A145" s="217"/>
      <c r="B145" s="217"/>
      <c r="C145" s="217"/>
      <c r="D145" s="217"/>
      <c r="E145" s="217"/>
      <c r="F145" s="217"/>
      <c r="G145" s="217"/>
      <c r="H145" s="217"/>
      <c r="I145" s="217"/>
      <c r="J145" s="217"/>
      <c r="K145" s="217"/>
      <c r="L145" s="217"/>
      <c r="M145" s="217"/>
      <c r="N145" s="217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</row>
    <row r="146">
      <c r="A146" s="217"/>
      <c r="B146" s="217"/>
      <c r="C146" s="217"/>
      <c r="D146" s="217"/>
      <c r="E146" s="217"/>
      <c r="F146" s="217"/>
      <c r="G146" s="217"/>
      <c r="H146" s="217"/>
      <c r="I146" s="217"/>
      <c r="J146" s="217"/>
      <c r="K146" s="217"/>
      <c r="L146" s="217"/>
      <c r="M146" s="217"/>
      <c r="N146" s="217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</row>
    <row r="147">
      <c r="A147" s="217"/>
      <c r="B147" s="217"/>
      <c r="C147" s="217"/>
      <c r="D147" s="217"/>
      <c r="E147" s="217"/>
      <c r="F147" s="217"/>
      <c r="G147" s="217"/>
      <c r="H147" s="217"/>
      <c r="I147" s="217"/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</row>
    <row r="148">
      <c r="A148" s="217"/>
      <c r="B148" s="217"/>
      <c r="C148" s="217"/>
      <c r="D148" s="217"/>
      <c r="E148" s="217"/>
      <c r="F148" s="217"/>
      <c r="G148" s="217"/>
      <c r="H148" s="217"/>
      <c r="I148" s="217"/>
      <c r="J148" s="217"/>
      <c r="K148" s="217"/>
      <c r="L148" s="217"/>
      <c r="M148" s="217"/>
      <c r="N148" s="217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</row>
    <row r="149">
      <c r="A149" s="217"/>
      <c r="B149" s="217"/>
      <c r="C149" s="217"/>
      <c r="D149" s="217"/>
      <c r="E149" s="217"/>
      <c r="F149" s="217"/>
      <c r="G149" s="217"/>
      <c r="H149" s="217"/>
      <c r="I149" s="217"/>
      <c r="J149" s="217"/>
      <c r="K149" s="217"/>
      <c r="L149" s="217"/>
      <c r="M149" s="217"/>
      <c r="N149" s="217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</row>
    <row r="150">
      <c r="A150" s="217"/>
      <c r="B150" s="217"/>
      <c r="C150" s="217"/>
      <c r="D150" s="217"/>
      <c r="E150" s="217"/>
      <c r="F150" s="217"/>
      <c r="G150" s="217"/>
      <c r="H150" s="217"/>
      <c r="I150" s="217"/>
      <c r="J150" s="217"/>
      <c r="K150" s="217"/>
      <c r="L150" s="217"/>
      <c r="M150" s="217"/>
      <c r="N150" s="217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</row>
    <row r="151">
      <c r="A151" s="217"/>
      <c r="B151" s="217"/>
      <c r="C151" s="217"/>
      <c r="D151" s="217"/>
      <c r="E151" s="217"/>
      <c r="F151" s="217"/>
      <c r="G151" s="217"/>
      <c r="H151" s="217"/>
      <c r="I151" s="217"/>
      <c r="J151" s="217"/>
      <c r="K151" s="217"/>
      <c r="L151" s="217"/>
      <c r="M151" s="217"/>
      <c r="N151" s="217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</row>
    <row r="152">
      <c r="A152" s="217"/>
      <c r="B152" s="217"/>
      <c r="C152" s="217"/>
      <c r="D152" s="217"/>
      <c r="E152" s="217"/>
      <c r="F152" s="217"/>
      <c r="G152" s="217"/>
      <c r="H152" s="217"/>
      <c r="I152" s="217"/>
      <c r="J152" s="217"/>
      <c r="K152" s="217"/>
      <c r="L152" s="217"/>
      <c r="M152" s="217"/>
      <c r="N152" s="217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</row>
    <row r="153">
      <c r="A153" s="217"/>
      <c r="B153" s="217"/>
      <c r="C153" s="217"/>
      <c r="D153" s="217"/>
      <c r="E153" s="217"/>
      <c r="F153" s="217"/>
      <c r="G153" s="217"/>
      <c r="H153" s="217"/>
      <c r="I153" s="217"/>
      <c r="J153" s="217"/>
      <c r="K153" s="217"/>
      <c r="L153" s="217"/>
      <c r="M153" s="217"/>
      <c r="N153" s="217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</row>
    <row r="154">
      <c r="A154" s="217"/>
      <c r="B154" s="217"/>
      <c r="C154" s="217"/>
      <c r="D154" s="217"/>
      <c r="E154" s="217"/>
      <c r="F154" s="217"/>
      <c r="G154" s="217"/>
      <c r="H154" s="217"/>
      <c r="I154" s="217"/>
      <c r="J154" s="217"/>
      <c r="K154" s="217"/>
      <c r="L154" s="217"/>
      <c r="M154" s="217"/>
      <c r="N154" s="217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</row>
    <row r="155">
      <c r="A155" s="217"/>
      <c r="B155" s="217"/>
      <c r="C155" s="217"/>
      <c r="D155" s="217"/>
      <c r="E155" s="217"/>
      <c r="F155" s="217"/>
      <c r="G155" s="217"/>
      <c r="H155" s="217"/>
      <c r="I155" s="217"/>
      <c r="J155" s="217"/>
      <c r="K155" s="217"/>
      <c r="L155" s="217"/>
      <c r="M155" s="217"/>
      <c r="N155" s="217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</row>
    <row r="156">
      <c r="A156" s="217"/>
      <c r="B156" s="217"/>
      <c r="C156" s="217"/>
      <c r="D156" s="217"/>
      <c r="E156" s="217"/>
      <c r="F156" s="217"/>
      <c r="G156" s="217"/>
      <c r="H156" s="217"/>
      <c r="I156" s="217"/>
      <c r="J156" s="217"/>
      <c r="K156" s="217"/>
      <c r="L156" s="217"/>
      <c r="M156" s="217"/>
      <c r="N156" s="217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</row>
    <row r="157">
      <c r="A157" s="217"/>
      <c r="B157" s="217"/>
      <c r="C157" s="217"/>
      <c r="D157" s="217"/>
      <c r="E157" s="217"/>
      <c r="F157" s="217"/>
      <c r="G157" s="217"/>
      <c r="H157" s="217"/>
      <c r="I157" s="217"/>
      <c r="J157" s="217"/>
      <c r="K157" s="217"/>
      <c r="L157" s="217"/>
      <c r="M157" s="217"/>
      <c r="N157" s="217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</row>
    <row r="158">
      <c r="A158" s="217"/>
      <c r="B158" s="217"/>
      <c r="C158" s="217"/>
      <c r="D158" s="217"/>
      <c r="E158" s="217"/>
      <c r="F158" s="217"/>
      <c r="G158" s="217"/>
      <c r="H158" s="217"/>
      <c r="I158" s="217"/>
      <c r="J158" s="217"/>
      <c r="K158" s="217"/>
      <c r="L158" s="217"/>
      <c r="M158" s="217"/>
      <c r="N158" s="217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</row>
    <row r="159">
      <c r="A159" s="217"/>
      <c r="B159" s="217"/>
      <c r="C159" s="217"/>
      <c r="D159" s="217"/>
      <c r="E159" s="217"/>
      <c r="F159" s="217"/>
      <c r="G159" s="217"/>
      <c r="H159" s="217"/>
      <c r="I159" s="217"/>
      <c r="J159" s="217"/>
      <c r="K159" s="217"/>
      <c r="L159" s="217"/>
      <c r="M159" s="217"/>
      <c r="N159" s="217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</row>
    <row r="160">
      <c r="A160" s="217"/>
      <c r="B160" s="217"/>
      <c r="C160" s="217"/>
      <c r="D160" s="217"/>
      <c r="E160" s="217"/>
      <c r="F160" s="217"/>
      <c r="G160" s="217"/>
      <c r="H160" s="217"/>
      <c r="I160" s="217"/>
      <c r="J160" s="217"/>
      <c r="K160" s="217"/>
      <c r="L160" s="217"/>
      <c r="M160" s="217"/>
      <c r="N160" s="217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</row>
    <row r="161">
      <c r="A161" s="217"/>
      <c r="B161" s="217"/>
      <c r="C161" s="217"/>
      <c r="D161" s="217"/>
      <c r="E161" s="217"/>
      <c r="F161" s="217"/>
      <c r="G161" s="217"/>
      <c r="H161" s="217"/>
      <c r="I161" s="217"/>
      <c r="J161" s="217"/>
      <c r="K161" s="217"/>
      <c r="L161" s="217"/>
      <c r="M161" s="217"/>
      <c r="N161" s="217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</row>
    <row r="162">
      <c r="A162" s="217"/>
      <c r="B162" s="217"/>
      <c r="C162" s="217"/>
      <c r="D162" s="217"/>
      <c r="E162" s="217"/>
      <c r="F162" s="217"/>
      <c r="G162" s="217"/>
      <c r="H162" s="217"/>
      <c r="I162" s="217"/>
      <c r="J162" s="217"/>
      <c r="K162" s="217"/>
      <c r="L162" s="217"/>
      <c r="M162" s="217"/>
      <c r="N162" s="217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</row>
    <row r="163">
      <c r="A163" s="217"/>
      <c r="B163" s="217"/>
      <c r="C163" s="217"/>
      <c r="D163" s="217"/>
      <c r="E163" s="217"/>
      <c r="F163" s="217"/>
      <c r="G163" s="217"/>
      <c r="H163" s="217"/>
      <c r="I163" s="217"/>
      <c r="J163" s="217"/>
      <c r="K163" s="217"/>
      <c r="L163" s="217"/>
      <c r="M163" s="217"/>
      <c r="N163" s="217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</row>
    <row r="164">
      <c r="A164" s="217"/>
      <c r="B164" s="217"/>
      <c r="C164" s="217"/>
      <c r="D164" s="217"/>
      <c r="E164" s="217"/>
      <c r="F164" s="217"/>
      <c r="G164" s="217"/>
      <c r="H164" s="217"/>
      <c r="I164" s="217"/>
      <c r="J164" s="217"/>
      <c r="K164" s="217"/>
      <c r="L164" s="217"/>
      <c r="M164" s="217"/>
      <c r="N164" s="217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</row>
    <row r="165">
      <c r="A165" s="217"/>
      <c r="B165" s="217"/>
      <c r="C165" s="217"/>
      <c r="D165" s="217"/>
      <c r="E165" s="217"/>
      <c r="F165" s="217"/>
      <c r="G165" s="217"/>
      <c r="H165" s="217"/>
      <c r="I165" s="217"/>
      <c r="J165" s="217"/>
      <c r="K165" s="217"/>
      <c r="L165" s="217"/>
      <c r="M165" s="217"/>
      <c r="N165" s="217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</row>
    <row r="166">
      <c r="A166" s="217"/>
      <c r="B166" s="217"/>
      <c r="C166" s="217"/>
      <c r="D166" s="217"/>
      <c r="E166" s="217"/>
      <c r="F166" s="217"/>
      <c r="G166" s="217"/>
      <c r="H166" s="217"/>
      <c r="I166" s="217"/>
      <c r="J166" s="217"/>
      <c r="K166" s="217"/>
      <c r="L166" s="217"/>
      <c r="M166" s="217"/>
      <c r="N166" s="217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</row>
    <row r="167">
      <c r="A167" s="217"/>
      <c r="B167" s="217"/>
      <c r="C167" s="217"/>
      <c r="D167" s="217"/>
      <c r="E167" s="217"/>
      <c r="F167" s="217"/>
      <c r="G167" s="217"/>
      <c r="H167" s="217"/>
      <c r="I167" s="217"/>
      <c r="J167" s="217"/>
      <c r="K167" s="217"/>
      <c r="L167" s="217"/>
      <c r="M167" s="217"/>
      <c r="N167" s="217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</row>
    <row r="168">
      <c r="A168" s="217"/>
      <c r="B168" s="217"/>
      <c r="C168" s="217"/>
      <c r="D168" s="217"/>
      <c r="E168" s="217"/>
      <c r="F168" s="217"/>
      <c r="G168" s="217"/>
      <c r="H168" s="217"/>
      <c r="I168" s="217"/>
      <c r="J168" s="217"/>
      <c r="K168" s="217"/>
      <c r="L168" s="217"/>
      <c r="M168" s="217"/>
      <c r="N168" s="217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</row>
    <row r="169">
      <c r="A169" s="217"/>
      <c r="B169" s="217"/>
      <c r="C169" s="217"/>
      <c r="D169" s="217"/>
      <c r="E169" s="217"/>
      <c r="F169" s="217"/>
      <c r="G169" s="217"/>
      <c r="H169" s="217"/>
      <c r="I169" s="217"/>
      <c r="J169" s="217"/>
      <c r="K169" s="217"/>
      <c r="L169" s="217"/>
      <c r="M169" s="217"/>
      <c r="N169" s="217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</row>
    <row r="170">
      <c r="A170" s="217"/>
      <c r="B170" s="217"/>
      <c r="C170" s="217"/>
      <c r="D170" s="217"/>
      <c r="E170" s="217"/>
      <c r="F170" s="217"/>
      <c r="G170" s="217"/>
      <c r="H170" s="217"/>
      <c r="I170" s="217"/>
      <c r="J170" s="217"/>
      <c r="K170" s="217"/>
      <c r="L170" s="217"/>
      <c r="M170" s="217"/>
      <c r="N170" s="217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</row>
    <row r="171">
      <c r="A171" s="217"/>
      <c r="B171" s="217"/>
      <c r="C171" s="217"/>
      <c r="D171" s="217"/>
      <c r="E171" s="217"/>
      <c r="F171" s="217"/>
      <c r="G171" s="217"/>
      <c r="H171" s="217"/>
      <c r="I171" s="217"/>
      <c r="J171" s="217"/>
      <c r="K171" s="217"/>
      <c r="L171" s="217"/>
      <c r="M171" s="217"/>
      <c r="N171" s="217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</row>
    <row r="172">
      <c r="A172" s="217"/>
      <c r="B172" s="217"/>
      <c r="C172" s="217"/>
      <c r="D172" s="217"/>
      <c r="E172" s="217"/>
      <c r="F172" s="217"/>
      <c r="G172" s="217"/>
      <c r="H172" s="217"/>
      <c r="I172" s="217"/>
      <c r="J172" s="217"/>
      <c r="K172" s="217"/>
      <c r="L172" s="217"/>
      <c r="M172" s="217"/>
      <c r="N172" s="217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</row>
    <row r="173">
      <c r="A173" s="217"/>
      <c r="B173" s="217"/>
      <c r="C173" s="217"/>
      <c r="D173" s="217"/>
      <c r="E173" s="217"/>
      <c r="F173" s="217"/>
      <c r="G173" s="217"/>
      <c r="H173" s="217"/>
      <c r="I173" s="217"/>
      <c r="J173" s="217"/>
      <c r="K173" s="217"/>
      <c r="L173" s="217"/>
      <c r="M173" s="217"/>
      <c r="N173" s="217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</row>
    <row r="174">
      <c r="A174" s="217"/>
      <c r="B174" s="217"/>
      <c r="C174" s="217"/>
      <c r="D174" s="217"/>
      <c r="E174" s="217"/>
      <c r="F174" s="217"/>
      <c r="G174" s="217"/>
      <c r="H174" s="217"/>
      <c r="I174" s="217"/>
      <c r="J174" s="217"/>
      <c r="K174" s="217"/>
      <c r="L174" s="217"/>
      <c r="M174" s="217"/>
      <c r="N174" s="217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</row>
    <row r="175">
      <c r="A175" s="217"/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</row>
    <row r="176">
      <c r="A176" s="217"/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</row>
    <row r="177">
      <c r="A177" s="217"/>
      <c r="B177" s="217"/>
      <c r="C177" s="217"/>
      <c r="D177" s="217"/>
      <c r="E177" s="217"/>
      <c r="F177" s="217"/>
      <c r="G177" s="217"/>
      <c r="H177" s="217"/>
      <c r="I177" s="217"/>
      <c r="J177" s="217"/>
      <c r="K177" s="217"/>
      <c r="L177" s="217"/>
      <c r="M177" s="217"/>
      <c r="N177" s="217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</row>
    <row r="178">
      <c r="A178" s="217"/>
      <c r="B178" s="217"/>
      <c r="C178" s="217"/>
      <c r="D178" s="217"/>
      <c r="E178" s="217"/>
      <c r="F178" s="217"/>
      <c r="G178" s="217"/>
      <c r="H178" s="217"/>
      <c r="I178" s="217"/>
      <c r="J178" s="217"/>
      <c r="K178" s="217"/>
      <c r="L178" s="217"/>
      <c r="M178" s="217"/>
      <c r="N178" s="217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</row>
    <row r="179">
      <c r="A179" s="217"/>
      <c r="B179" s="217"/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</row>
    <row r="180">
      <c r="A180" s="217"/>
      <c r="B180" s="217"/>
      <c r="C180" s="217"/>
      <c r="D180" s="217"/>
      <c r="E180" s="217"/>
      <c r="F180" s="217"/>
      <c r="G180" s="217"/>
      <c r="H180" s="217"/>
      <c r="I180" s="217"/>
      <c r="J180" s="217"/>
      <c r="K180" s="217"/>
      <c r="L180" s="217"/>
      <c r="M180" s="217"/>
      <c r="N180" s="217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</row>
    <row r="181">
      <c r="A181" s="217"/>
      <c r="B181" s="217"/>
      <c r="C181" s="217"/>
      <c r="D181" s="217"/>
      <c r="E181" s="217"/>
      <c r="F181" s="217"/>
      <c r="G181" s="217"/>
      <c r="H181" s="217"/>
      <c r="I181" s="217"/>
      <c r="J181" s="217"/>
      <c r="K181" s="217"/>
      <c r="L181" s="217"/>
      <c r="M181" s="217"/>
      <c r="N181" s="217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</row>
    <row r="182">
      <c r="A182" s="217"/>
      <c r="B182" s="217"/>
      <c r="C182" s="217"/>
      <c r="D182" s="217"/>
      <c r="E182" s="217"/>
      <c r="F182" s="217"/>
      <c r="G182" s="217"/>
      <c r="H182" s="217"/>
      <c r="I182" s="217"/>
      <c r="J182" s="217"/>
      <c r="K182" s="217"/>
      <c r="L182" s="217"/>
      <c r="M182" s="217"/>
      <c r="N182" s="217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</row>
    <row r="183">
      <c r="A183" s="217"/>
      <c r="B183" s="217"/>
      <c r="C183" s="217"/>
      <c r="D183" s="217"/>
      <c r="E183" s="217"/>
      <c r="F183" s="217"/>
      <c r="G183" s="217"/>
      <c r="H183" s="217"/>
      <c r="I183" s="217"/>
      <c r="J183" s="217"/>
      <c r="K183" s="217"/>
      <c r="L183" s="217"/>
      <c r="M183" s="217"/>
      <c r="N183" s="217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</row>
    <row r="184">
      <c r="A184" s="217"/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</row>
    <row r="185">
      <c r="A185" s="217"/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</row>
    <row r="186">
      <c r="A186" s="217"/>
      <c r="B186" s="217"/>
      <c r="C186" s="217"/>
      <c r="D186" s="217"/>
      <c r="E186" s="217"/>
      <c r="F186" s="217"/>
      <c r="G186" s="217"/>
      <c r="H186" s="217"/>
      <c r="I186" s="217"/>
      <c r="J186" s="217"/>
      <c r="K186" s="217"/>
      <c r="L186" s="217"/>
      <c r="M186" s="217"/>
      <c r="N186" s="217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</row>
    <row r="187">
      <c r="A187" s="217"/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</row>
    <row r="188">
      <c r="A188" s="217"/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</row>
    <row r="189">
      <c r="A189" s="217"/>
      <c r="B189" s="217"/>
      <c r="C189" s="217"/>
      <c r="D189" s="217"/>
      <c r="E189" s="217"/>
      <c r="F189" s="217"/>
      <c r="G189" s="217"/>
      <c r="H189" s="217"/>
      <c r="I189" s="217"/>
      <c r="J189" s="217"/>
      <c r="K189" s="217"/>
      <c r="L189" s="217"/>
      <c r="M189" s="217"/>
      <c r="N189" s="217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</row>
    <row r="190">
      <c r="A190" s="217"/>
      <c r="B190" s="217"/>
      <c r="C190" s="217"/>
      <c r="D190" s="217"/>
      <c r="E190" s="217"/>
      <c r="F190" s="217"/>
      <c r="G190" s="217"/>
      <c r="H190" s="217"/>
      <c r="I190" s="217"/>
      <c r="J190" s="217"/>
      <c r="K190" s="217"/>
      <c r="L190" s="217"/>
      <c r="M190" s="217"/>
      <c r="N190" s="217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</row>
    <row r="191">
      <c r="A191" s="217"/>
      <c r="B191" s="217"/>
      <c r="C191" s="217"/>
      <c r="D191" s="217"/>
      <c r="E191" s="217"/>
      <c r="F191" s="217"/>
      <c r="G191" s="217"/>
      <c r="H191" s="217"/>
      <c r="I191" s="217"/>
      <c r="J191" s="217"/>
      <c r="K191" s="217"/>
      <c r="L191" s="217"/>
      <c r="M191" s="217"/>
      <c r="N191" s="217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</row>
    <row r="192">
      <c r="A192" s="217"/>
      <c r="B192" s="217"/>
      <c r="C192" s="217"/>
      <c r="D192" s="217"/>
      <c r="E192" s="217"/>
      <c r="F192" s="217"/>
      <c r="G192" s="217"/>
      <c r="H192" s="217"/>
      <c r="I192" s="217"/>
      <c r="J192" s="217"/>
      <c r="K192" s="217"/>
      <c r="L192" s="217"/>
      <c r="M192" s="217"/>
      <c r="N192" s="217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</row>
    <row r="193">
      <c r="A193" s="217"/>
      <c r="B193" s="217"/>
      <c r="C193" s="217"/>
      <c r="D193" s="217"/>
      <c r="E193" s="217"/>
      <c r="F193" s="217"/>
      <c r="G193" s="217"/>
      <c r="H193" s="217"/>
      <c r="I193" s="217"/>
      <c r="J193" s="217"/>
      <c r="K193" s="217"/>
      <c r="L193" s="217"/>
      <c r="M193" s="217"/>
      <c r="N193" s="217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</row>
    <row r="194">
      <c r="A194" s="217"/>
      <c r="B194" s="217"/>
      <c r="C194" s="217"/>
      <c r="D194" s="217"/>
      <c r="E194" s="217"/>
      <c r="F194" s="217"/>
      <c r="G194" s="217"/>
      <c r="H194" s="217"/>
      <c r="I194" s="217"/>
      <c r="J194" s="217"/>
      <c r="K194" s="217"/>
      <c r="L194" s="217"/>
      <c r="M194" s="217"/>
      <c r="N194" s="217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</row>
    <row r="195">
      <c r="A195" s="217"/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</row>
    <row r="196">
      <c r="A196" s="217"/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</row>
    <row r="197">
      <c r="A197" s="217"/>
      <c r="B197" s="217"/>
      <c r="C197" s="217"/>
      <c r="D197" s="217"/>
      <c r="E197" s="217"/>
      <c r="F197" s="217"/>
      <c r="G197" s="217"/>
      <c r="H197" s="217"/>
      <c r="I197" s="217"/>
      <c r="J197" s="217"/>
      <c r="K197" s="217"/>
      <c r="L197" s="217"/>
      <c r="M197" s="217"/>
      <c r="N197" s="217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</row>
    <row r="198">
      <c r="A198" s="217"/>
      <c r="B198" s="217"/>
      <c r="C198" s="217"/>
      <c r="D198" s="217"/>
      <c r="E198" s="217"/>
      <c r="F198" s="217"/>
      <c r="G198" s="217"/>
      <c r="H198" s="217"/>
      <c r="I198" s="217"/>
      <c r="J198" s="217"/>
      <c r="K198" s="217"/>
      <c r="L198" s="217"/>
      <c r="M198" s="217"/>
      <c r="N198" s="217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</row>
    <row r="199">
      <c r="A199" s="217"/>
      <c r="B199" s="217"/>
      <c r="C199" s="217"/>
      <c r="D199" s="217"/>
      <c r="E199" s="217"/>
      <c r="F199" s="217"/>
      <c r="G199" s="217"/>
      <c r="H199" s="217"/>
      <c r="I199" s="217"/>
      <c r="J199" s="217"/>
      <c r="K199" s="217"/>
      <c r="L199" s="217"/>
      <c r="M199" s="217"/>
      <c r="N199" s="217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</row>
    <row r="200">
      <c r="A200" s="217"/>
      <c r="B200" s="217"/>
      <c r="C200" s="217"/>
      <c r="D200" s="217"/>
      <c r="E200" s="217"/>
      <c r="F200" s="217"/>
      <c r="G200" s="217"/>
      <c r="H200" s="217"/>
      <c r="I200" s="217"/>
      <c r="J200" s="217"/>
      <c r="K200" s="217"/>
      <c r="L200" s="217"/>
      <c r="M200" s="217"/>
      <c r="N200" s="217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</row>
    <row r="201">
      <c r="A201" s="217"/>
      <c r="B201" s="217"/>
      <c r="C201" s="217"/>
      <c r="D201" s="217"/>
      <c r="E201" s="217"/>
      <c r="F201" s="217"/>
      <c r="G201" s="217"/>
      <c r="H201" s="217"/>
      <c r="I201" s="217"/>
      <c r="J201" s="217"/>
      <c r="K201" s="217"/>
      <c r="L201" s="217"/>
      <c r="M201" s="217"/>
      <c r="N201" s="217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</row>
    <row r="202">
      <c r="A202" s="217"/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</row>
    <row r="203">
      <c r="A203" s="217"/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</row>
    <row r="204">
      <c r="A204" s="217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</row>
    <row r="205">
      <c r="A205" s="217"/>
      <c r="B205" s="217"/>
      <c r="C205" s="217"/>
      <c r="D205" s="217"/>
      <c r="E205" s="217"/>
      <c r="F205" s="217"/>
      <c r="G205" s="217"/>
      <c r="H205" s="217"/>
      <c r="I205" s="217"/>
      <c r="J205" s="217"/>
      <c r="K205" s="217"/>
      <c r="L205" s="217"/>
      <c r="M205" s="217"/>
      <c r="N205" s="217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</row>
    <row r="206">
      <c r="A206" s="217"/>
      <c r="B206" s="217"/>
      <c r="C206" s="217"/>
      <c r="D206" s="217"/>
      <c r="E206" s="217"/>
      <c r="F206" s="217"/>
      <c r="G206" s="217"/>
      <c r="H206" s="217"/>
      <c r="I206" s="217"/>
      <c r="J206" s="217"/>
      <c r="K206" s="217"/>
      <c r="L206" s="217"/>
      <c r="M206" s="217"/>
      <c r="N206" s="217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</row>
    <row r="207">
      <c r="A207" s="217"/>
      <c r="B207" s="217"/>
      <c r="C207" s="217"/>
      <c r="D207" s="217"/>
      <c r="E207" s="217"/>
      <c r="F207" s="217"/>
      <c r="G207" s="217"/>
      <c r="H207" s="217"/>
      <c r="I207" s="217"/>
      <c r="J207" s="217"/>
      <c r="K207" s="217"/>
      <c r="L207" s="217"/>
      <c r="M207" s="217"/>
      <c r="N207" s="217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</row>
    <row r="208">
      <c r="A208" s="217"/>
      <c r="B208" s="217"/>
      <c r="C208" s="217"/>
      <c r="D208" s="217"/>
      <c r="E208" s="217"/>
      <c r="F208" s="217"/>
      <c r="G208" s="217"/>
      <c r="H208" s="217"/>
      <c r="I208" s="217"/>
      <c r="J208" s="217"/>
      <c r="K208" s="217"/>
      <c r="L208" s="217"/>
      <c r="M208" s="217"/>
      <c r="N208" s="217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</row>
    <row r="209">
      <c r="A209" s="217"/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</row>
    <row r="210">
      <c r="A210" s="217"/>
      <c r="B210" s="217"/>
      <c r="C210" s="217"/>
      <c r="D210" s="217"/>
      <c r="E210" s="217"/>
      <c r="F210" s="217"/>
      <c r="G210" s="217"/>
      <c r="H210" s="217"/>
      <c r="I210" s="217"/>
      <c r="J210" s="217"/>
      <c r="K210" s="217"/>
      <c r="L210" s="217"/>
      <c r="M210" s="217"/>
      <c r="N210" s="217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</row>
    <row r="211">
      <c r="A211" s="217"/>
      <c r="B211" s="217"/>
      <c r="C211" s="217"/>
      <c r="D211" s="217"/>
      <c r="E211" s="217"/>
      <c r="F211" s="217"/>
      <c r="G211" s="217"/>
      <c r="H211" s="217"/>
      <c r="I211" s="217"/>
      <c r="J211" s="217"/>
      <c r="K211" s="217"/>
      <c r="L211" s="217"/>
      <c r="M211" s="217"/>
      <c r="N211" s="217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</row>
    <row r="212">
      <c r="A212" s="217"/>
      <c r="B212" s="217"/>
      <c r="C212" s="217"/>
      <c r="D212" s="217"/>
      <c r="E212" s="217"/>
      <c r="F212" s="217"/>
      <c r="G212" s="217"/>
      <c r="H212" s="217"/>
      <c r="I212" s="217"/>
      <c r="J212" s="217"/>
      <c r="K212" s="217"/>
      <c r="L212" s="217"/>
      <c r="M212" s="217"/>
      <c r="N212" s="217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</row>
    <row r="213">
      <c r="A213" s="217"/>
      <c r="B213" s="217"/>
      <c r="C213" s="217"/>
      <c r="D213" s="217"/>
      <c r="E213" s="217"/>
      <c r="F213" s="217"/>
      <c r="G213" s="217"/>
      <c r="H213" s="217"/>
      <c r="I213" s="217"/>
      <c r="J213" s="217"/>
      <c r="K213" s="217"/>
      <c r="L213" s="217"/>
      <c r="M213" s="217"/>
      <c r="N213" s="217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</row>
    <row r="214">
      <c r="A214" s="217"/>
      <c r="B214" s="217"/>
      <c r="C214" s="217"/>
      <c r="D214" s="217"/>
      <c r="E214" s="217"/>
      <c r="F214" s="217"/>
      <c r="G214" s="217"/>
      <c r="H214" s="217"/>
      <c r="I214" s="217"/>
      <c r="J214" s="217"/>
      <c r="K214" s="217"/>
      <c r="L214" s="217"/>
      <c r="M214" s="217"/>
      <c r="N214" s="217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</row>
    <row r="215">
      <c r="A215" s="217"/>
      <c r="B215" s="217"/>
      <c r="C215" s="217"/>
      <c r="D215" s="217"/>
      <c r="E215" s="217"/>
      <c r="F215" s="217"/>
      <c r="G215" s="217"/>
      <c r="H215" s="217"/>
      <c r="I215" s="217"/>
      <c r="J215" s="217"/>
      <c r="K215" s="217"/>
      <c r="L215" s="217"/>
      <c r="M215" s="217"/>
      <c r="N215" s="217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</row>
    <row r="216">
      <c r="A216" s="217"/>
      <c r="B216" s="217"/>
      <c r="C216" s="217"/>
      <c r="D216" s="217"/>
      <c r="E216" s="217"/>
      <c r="F216" s="217"/>
      <c r="G216" s="217"/>
      <c r="H216" s="217"/>
      <c r="I216" s="217"/>
      <c r="J216" s="217"/>
      <c r="K216" s="217"/>
      <c r="L216" s="217"/>
      <c r="M216" s="217"/>
      <c r="N216" s="217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</row>
    <row r="217">
      <c r="A217" s="217"/>
      <c r="B217" s="217"/>
      <c r="C217" s="217"/>
      <c r="D217" s="217"/>
      <c r="E217" s="217"/>
      <c r="F217" s="217"/>
      <c r="G217" s="217"/>
      <c r="H217" s="217"/>
      <c r="I217" s="217"/>
      <c r="J217" s="217"/>
      <c r="K217" s="217"/>
      <c r="L217" s="217"/>
      <c r="M217" s="217"/>
      <c r="N217" s="217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</row>
    <row r="218">
      <c r="A218" s="217"/>
      <c r="B218" s="217"/>
      <c r="C218" s="217"/>
      <c r="D218" s="217"/>
      <c r="E218" s="217"/>
      <c r="F218" s="217"/>
      <c r="G218" s="217"/>
      <c r="H218" s="217"/>
      <c r="I218" s="217"/>
      <c r="J218" s="217"/>
      <c r="K218" s="217"/>
      <c r="L218" s="217"/>
      <c r="M218" s="217"/>
      <c r="N218" s="217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</row>
    <row r="219">
      <c r="A219" s="217"/>
      <c r="B219" s="217"/>
      <c r="C219" s="217"/>
      <c r="D219" s="217"/>
      <c r="E219" s="217"/>
      <c r="F219" s="217"/>
      <c r="G219" s="217"/>
      <c r="H219" s="217"/>
      <c r="I219" s="217"/>
      <c r="J219" s="217"/>
      <c r="K219" s="217"/>
      <c r="L219" s="217"/>
      <c r="M219" s="217"/>
      <c r="N219" s="217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</row>
    <row r="220">
      <c r="A220" s="217"/>
      <c r="B220" s="217"/>
      <c r="C220" s="217"/>
      <c r="D220" s="217"/>
      <c r="E220" s="217"/>
      <c r="F220" s="217"/>
      <c r="G220" s="217"/>
      <c r="H220" s="217"/>
      <c r="I220" s="217"/>
      <c r="J220" s="217"/>
      <c r="K220" s="217"/>
      <c r="L220" s="217"/>
      <c r="M220" s="217"/>
      <c r="N220" s="217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</row>
    <row r="221">
      <c r="A221" s="217"/>
      <c r="B221" s="217"/>
      <c r="C221" s="217"/>
      <c r="D221" s="217"/>
      <c r="E221" s="217"/>
      <c r="F221" s="217"/>
      <c r="G221" s="217"/>
      <c r="H221" s="217"/>
      <c r="I221" s="217"/>
      <c r="J221" s="217"/>
      <c r="K221" s="217"/>
      <c r="L221" s="217"/>
      <c r="M221" s="217"/>
      <c r="N221" s="217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</row>
    <row r="222">
      <c r="A222" s="217"/>
      <c r="B222" s="217"/>
      <c r="C222" s="217"/>
      <c r="D222" s="217"/>
      <c r="E222" s="217"/>
      <c r="F222" s="217"/>
      <c r="G222" s="217"/>
      <c r="H222" s="217"/>
      <c r="I222" s="217"/>
      <c r="J222" s="217"/>
      <c r="K222" s="217"/>
      <c r="L222" s="217"/>
      <c r="M222" s="217"/>
      <c r="N222" s="217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</row>
    <row r="223">
      <c r="A223" s="217"/>
      <c r="B223" s="217"/>
      <c r="C223" s="217"/>
      <c r="D223" s="217"/>
      <c r="E223" s="217"/>
      <c r="F223" s="217"/>
      <c r="G223" s="217"/>
      <c r="H223" s="217"/>
      <c r="I223" s="217"/>
      <c r="J223" s="217"/>
      <c r="K223" s="217"/>
      <c r="L223" s="217"/>
      <c r="M223" s="217"/>
      <c r="N223" s="217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</row>
    <row r="224">
      <c r="A224" s="217"/>
      <c r="B224" s="217"/>
      <c r="C224" s="217"/>
      <c r="D224" s="217"/>
      <c r="E224" s="217"/>
      <c r="F224" s="217"/>
      <c r="G224" s="217"/>
      <c r="H224" s="217"/>
      <c r="I224" s="217"/>
      <c r="J224" s="217"/>
      <c r="K224" s="217"/>
      <c r="L224" s="217"/>
      <c r="M224" s="217"/>
      <c r="N224" s="217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</row>
    <row r="225">
      <c r="A225" s="217"/>
      <c r="B225" s="217"/>
      <c r="C225" s="217"/>
      <c r="D225" s="217"/>
      <c r="E225" s="217"/>
      <c r="F225" s="217"/>
      <c r="G225" s="217"/>
      <c r="H225" s="217"/>
      <c r="I225" s="217"/>
      <c r="J225" s="217"/>
      <c r="K225" s="217"/>
      <c r="L225" s="217"/>
      <c r="M225" s="217"/>
      <c r="N225" s="217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</row>
    <row r="226">
      <c r="A226" s="217"/>
      <c r="B226" s="217"/>
      <c r="C226" s="217"/>
      <c r="D226" s="217"/>
      <c r="E226" s="217"/>
      <c r="F226" s="217"/>
      <c r="G226" s="217"/>
      <c r="H226" s="217"/>
      <c r="I226" s="217"/>
      <c r="J226" s="217"/>
      <c r="K226" s="217"/>
      <c r="L226" s="217"/>
      <c r="M226" s="217"/>
      <c r="N226" s="217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</row>
    <row r="227">
      <c r="A227" s="217"/>
      <c r="B227" s="217"/>
      <c r="C227" s="217"/>
      <c r="D227" s="217"/>
      <c r="E227" s="217"/>
      <c r="F227" s="217"/>
      <c r="G227" s="217"/>
      <c r="H227" s="217"/>
      <c r="I227" s="217"/>
      <c r="J227" s="217"/>
      <c r="K227" s="217"/>
      <c r="L227" s="217"/>
      <c r="M227" s="217"/>
      <c r="N227" s="217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</row>
    <row r="228">
      <c r="A228" s="217"/>
      <c r="B228" s="217"/>
      <c r="C228" s="217"/>
      <c r="D228" s="217"/>
      <c r="E228" s="217"/>
      <c r="F228" s="217"/>
      <c r="G228" s="217"/>
      <c r="H228" s="217"/>
      <c r="I228" s="217"/>
      <c r="J228" s="217"/>
      <c r="K228" s="217"/>
      <c r="L228" s="217"/>
      <c r="M228" s="217"/>
      <c r="N228" s="217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</row>
    <row r="229">
      <c r="A229" s="217"/>
      <c r="B229" s="217"/>
      <c r="C229" s="217"/>
      <c r="D229" s="217"/>
      <c r="E229" s="217"/>
      <c r="F229" s="217"/>
      <c r="G229" s="217"/>
      <c r="H229" s="217"/>
      <c r="I229" s="217"/>
      <c r="J229" s="217"/>
      <c r="K229" s="217"/>
      <c r="L229" s="217"/>
      <c r="M229" s="217"/>
      <c r="N229" s="217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</row>
    <row r="230">
      <c r="A230" s="217"/>
      <c r="B230" s="217"/>
      <c r="C230" s="217"/>
      <c r="D230" s="217"/>
      <c r="E230" s="217"/>
      <c r="F230" s="217"/>
      <c r="G230" s="217"/>
      <c r="H230" s="217"/>
      <c r="I230" s="217"/>
      <c r="J230" s="217"/>
      <c r="K230" s="217"/>
      <c r="L230" s="217"/>
      <c r="M230" s="217"/>
      <c r="N230" s="217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</row>
    <row r="231">
      <c r="A231" s="217"/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</row>
    <row r="232">
      <c r="A232" s="217"/>
      <c r="B232" s="217"/>
      <c r="C232" s="217"/>
      <c r="D232" s="217"/>
      <c r="E232" s="217"/>
      <c r="F232" s="217"/>
      <c r="G232" s="217"/>
      <c r="H232" s="217"/>
      <c r="I232" s="217"/>
      <c r="J232" s="217"/>
      <c r="K232" s="217"/>
      <c r="L232" s="217"/>
      <c r="M232" s="217"/>
      <c r="N232" s="217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</row>
    <row r="233">
      <c r="A233" s="217"/>
      <c r="B233" s="217"/>
      <c r="C233" s="217"/>
      <c r="D233" s="217"/>
      <c r="E233" s="217"/>
      <c r="F233" s="217"/>
      <c r="G233" s="217"/>
      <c r="H233" s="217"/>
      <c r="I233" s="217"/>
      <c r="J233" s="217"/>
      <c r="K233" s="217"/>
      <c r="L233" s="217"/>
      <c r="M233" s="217"/>
      <c r="N233" s="217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</row>
    <row r="234">
      <c r="A234" s="217"/>
      <c r="B234" s="217"/>
      <c r="C234" s="217"/>
      <c r="D234" s="217"/>
      <c r="E234" s="217"/>
      <c r="F234" s="217"/>
      <c r="G234" s="217"/>
      <c r="H234" s="217"/>
      <c r="I234" s="217"/>
      <c r="J234" s="217"/>
      <c r="K234" s="217"/>
      <c r="L234" s="217"/>
      <c r="M234" s="217"/>
      <c r="N234" s="217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</row>
    <row r="235">
      <c r="A235" s="217"/>
      <c r="B235" s="217"/>
      <c r="C235" s="217"/>
      <c r="D235" s="217"/>
      <c r="E235" s="217"/>
      <c r="F235" s="217"/>
      <c r="G235" s="217"/>
      <c r="H235" s="217"/>
      <c r="I235" s="217"/>
      <c r="J235" s="217"/>
      <c r="K235" s="217"/>
      <c r="L235" s="217"/>
      <c r="M235" s="217"/>
      <c r="N235" s="217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</row>
    <row r="236">
      <c r="A236" s="217"/>
      <c r="B236" s="217"/>
      <c r="C236" s="217"/>
      <c r="D236" s="217"/>
      <c r="E236" s="217"/>
      <c r="F236" s="217"/>
      <c r="G236" s="217"/>
      <c r="H236" s="217"/>
      <c r="I236" s="217"/>
      <c r="J236" s="217"/>
      <c r="K236" s="217"/>
      <c r="L236" s="217"/>
      <c r="M236" s="217"/>
      <c r="N236" s="217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</row>
    <row r="237">
      <c r="A237" s="217"/>
      <c r="B237" s="217"/>
      <c r="C237" s="217"/>
      <c r="D237" s="217"/>
      <c r="E237" s="217"/>
      <c r="F237" s="217"/>
      <c r="G237" s="217"/>
      <c r="H237" s="217"/>
      <c r="I237" s="217"/>
      <c r="J237" s="217"/>
      <c r="K237" s="217"/>
      <c r="L237" s="217"/>
      <c r="M237" s="217"/>
      <c r="N237" s="217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</row>
    <row r="238">
      <c r="A238" s="217"/>
      <c r="B238" s="217"/>
      <c r="C238" s="217"/>
      <c r="D238" s="217"/>
      <c r="E238" s="217"/>
      <c r="F238" s="217"/>
      <c r="G238" s="217"/>
      <c r="H238" s="217"/>
      <c r="I238" s="217"/>
      <c r="J238" s="217"/>
      <c r="K238" s="217"/>
      <c r="L238" s="217"/>
      <c r="M238" s="217"/>
      <c r="N238" s="217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</row>
    <row r="239">
      <c r="A239" s="217"/>
      <c r="B239" s="217"/>
      <c r="C239" s="217"/>
      <c r="D239" s="217"/>
      <c r="E239" s="217"/>
      <c r="F239" s="217"/>
      <c r="G239" s="217"/>
      <c r="H239" s="217"/>
      <c r="I239" s="217"/>
      <c r="J239" s="217"/>
      <c r="K239" s="217"/>
      <c r="L239" s="217"/>
      <c r="M239" s="217"/>
      <c r="N239" s="217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</row>
    <row r="240">
      <c r="A240" s="217"/>
      <c r="B240" s="217"/>
      <c r="C240" s="217"/>
      <c r="D240" s="217"/>
      <c r="E240" s="217"/>
      <c r="F240" s="217"/>
      <c r="G240" s="217"/>
      <c r="H240" s="217"/>
      <c r="I240" s="217"/>
      <c r="J240" s="217"/>
      <c r="K240" s="217"/>
      <c r="L240" s="217"/>
      <c r="M240" s="217"/>
      <c r="N240" s="217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</row>
    <row r="241">
      <c r="A241" s="217"/>
      <c r="B241" s="217"/>
      <c r="C241" s="217"/>
      <c r="D241" s="217"/>
      <c r="E241" s="217"/>
      <c r="F241" s="217"/>
      <c r="G241" s="217"/>
      <c r="H241" s="217"/>
      <c r="I241" s="217"/>
      <c r="J241" s="217"/>
      <c r="K241" s="217"/>
      <c r="L241" s="217"/>
      <c r="M241" s="217"/>
      <c r="N241" s="217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</row>
    <row r="242">
      <c r="A242" s="217"/>
      <c r="B242" s="217"/>
      <c r="C242" s="217"/>
      <c r="D242" s="217"/>
      <c r="E242" s="217"/>
      <c r="F242" s="217"/>
      <c r="G242" s="217"/>
      <c r="H242" s="217"/>
      <c r="I242" s="217"/>
      <c r="J242" s="217"/>
      <c r="K242" s="217"/>
      <c r="L242" s="217"/>
      <c r="M242" s="217"/>
      <c r="N242" s="217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</row>
    <row r="243">
      <c r="A243" s="217"/>
      <c r="B243" s="217"/>
      <c r="C243" s="217"/>
      <c r="D243" s="217"/>
      <c r="E243" s="217"/>
      <c r="F243" s="217"/>
      <c r="G243" s="217"/>
      <c r="H243" s="217"/>
      <c r="I243" s="217"/>
      <c r="J243" s="217"/>
      <c r="K243" s="217"/>
      <c r="L243" s="217"/>
      <c r="M243" s="217"/>
      <c r="N243" s="217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</row>
    <row r="244">
      <c r="A244" s="217"/>
      <c r="B244" s="217"/>
      <c r="C244" s="217"/>
      <c r="D244" s="217"/>
      <c r="E244" s="217"/>
      <c r="F244" s="217"/>
      <c r="G244" s="217"/>
      <c r="H244" s="217"/>
      <c r="I244" s="217"/>
      <c r="J244" s="217"/>
      <c r="K244" s="217"/>
      <c r="L244" s="217"/>
      <c r="M244" s="217"/>
      <c r="N244" s="217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</row>
    <row r="245">
      <c r="A245" s="217"/>
      <c r="B245" s="217"/>
      <c r="C245" s="217"/>
      <c r="D245" s="217"/>
      <c r="E245" s="217"/>
      <c r="F245" s="217"/>
      <c r="G245" s="217"/>
      <c r="H245" s="217"/>
      <c r="I245" s="217"/>
      <c r="J245" s="217"/>
      <c r="K245" s="217"/>
      <c r="L245" s="217"/>
      <c r="M245" s="217"/>
      <c r="N245" s="217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</row>
    <row r="246">
      <c r="A246" s="217"/>
      <c r="B246" s="217"/>
      <c r="C246" s="217"/>
      <c r="D246" s="217"/>
      <c r="E246" s="217"/>
      <c r="F246" s="217"/>
      <c r="G246" s="217"/>
      <c r="H246" s="217"/>
      <c r="I246" s="217"/>
      <c r="J246" s="217"/>
      <c r="K246" s="217"/>
      <c r="L246" s="217"/>
      <c r="M246" s="217"/>
      <c r="N246" s="217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</row>
    <row r="247">
      <c r="A247" s="217"/>
      <c r="B247" s="217"/>
      <c r="C247" s="217"/>
      <c r="D247" s="217"/>
      <c r="E247" s="217"/>
      <c r="F247" s="217"/>
      <c r="G247" s="217"/>
      <c r="H247" s="217"/>
      <c r="I247" s="217"/>
      <c r="J247" s="217"/>
      <c r="K247" s="217"/>
      <c r="L247" s="217"/>
      <c r="M247" s="217"/>
      <c r="N247" s="217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</row>
    <row r="248">
      <c r="A248" s="217"/>
      <c r="B248" s="217"/>
      <c r="C248" s="217"/>
      <c r="D248" s="217"/>
      <c r="E248" s="217"/>
      <c r="F248" s="217"/>
      <c r="G248" s="217"/>
      <c r="H248" s="217"/>
      <c r="I248" s="217"/>
      <c r="J248" s="217"/>
      <c r="K248" s="217"/>
      <c r="L248" s="217"/>
      <c r="M248" s="217"/>
      <c r="N248" s="217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</row>
    <row r="249">
      <c r="A249" s="217"/>
      <c r="B249" s="217"/>
      <c r="C249" s="217"/>
      <c r="D249" s="217"/>
      <c r="E249" s="217"/>
      <c r="F249" s="217"/>
      <c r="G249" s="217"/>
      <c r="H249" s="217"/>
      <c r="I249" s="217"/>
      <c r="J249" s="217"/>
      <c r="K249" s="217"/>
      <c r="L249" s="217"/>
      <c r="M249" s="217"/>
      <c r="N249" s="217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</row>
    <row r="250">
      <c r="A250" s="217"/>
      <c r="B250" s="217"/>
      <c r="C250" s="217"/>
      <c r="D250" s="217"/>
      <c r="E250" s="217"/>
      <c r="F250" s="217"/>
      <c r="G250" s="217"/>
      <c r="H250" s="217"/>
      <c r="I250" s="217"/>
      <c r="J250" s="217"/>
      <c r="K250" s="217"/>
      <c r="L250" s="217"/>
      <c r="M250" s="217"/>
      <c r="N250" s="217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</row>
    <row r="251">
      <c r="A251" s="217"/>
      <c r="B251" s="217"/>
      <c r="C251" s="217"/>
      <c r="D251" s="217"/>
      <c r="E251" s="217"/>
      <c r="F251" s="217"/>
      <c r="G251" s="217"/>
      <c r="H251" s="217"/>
      <c r="I251" s="217"/>
      <c r="J251" s="217"/>
      <c r="K251" s="217"/>
      <c r="L251" s="217"/>
      <c r="M251" s="217"/>
      <c r="N251" s="217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</row>
    <row r="252">
      <c r="A252" s="217"/>
      <c r="B252" s="217"/>
      <c r="C252" s="217"/>
      <c r="D252" s="217"/>
      <c r="E252" s="217"/>
      <c r="F252" s="217"/>
      <c r="G252" s="217"/>
      <c r="H252" s="217"/>
      <c r="I252" s="217"/>
      <c r="J252" s="217"/>
      <c r="K252" s="217"/>
      <c r="L252" s="217"/>
      <c r="M252" s="217"/>
      <c r="N252" s="217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</row>
    <row r="253">
      <c r="A253" s="217"/>
      <c r="B253" s="217"/>
      <c r="C253" s="217"/>
      <c r="D253" s="217"/>
      <c r="E253" s="217"/>
      <c r="F253" s="217"/>
      <c r="G253" s="217"/>
      <c r="H253" s="217"/>
      <c r="I253" s="217"/>
      <c r="J253" s="217"/>
      <c r="K253" s="217"/>
      <c r="L253" s="217"/>
      <c r="M253" s="217"/>
      <c r="N253" s="217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</row>
    <row r="254">
      <c r="A254" s="217"/>
      <c r="B254" s="217"/>
      <c r="C254" s="217"/>
      <c r="D254" s="217"/>
      <c r="E254" s="217"/>
      <c r="F254" s="217"/>
      <c r="G254" s="217"/>
      <c r="H254" s="217"/>
      <c r="I254" s="217"/>
      <c r="J254" s="217"/>
      <c r="K254" s="217"/>
      <c r="L254" s="217"/>
      <c r="M254" s="217"/>
      <c r="N254" s="217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</row>
    <row r="255">
      <c r="A255" s="217"/>
      <c r="B255" s="217"/>
      <c r="C255" s="217"/>
      <c r="D255" s="217"/>
      <c r="E255" s="217"/>
      <c r="F255" s="217"/>
      <c r="G255" s="217"/>
      <c r="H255" s="217"/>
      <c r="I255" s="217"/>
      <c r="J255" s="217"/>
      <c r="K255" s="217"/>
      <c r="L255" s="217"/>
      <c r="M255" s="217"/>
      <c r="N255" s="217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</row>
    <row r="256">
      <c r="A256" s="217"/>
      <c r="B256" s="217"/>
      <c r="C256" s="217"/>
      <c r="D256" s="217"/>
      <c r="E256" s="217"/>
      <c r="F256" s="217"/>
      <c r="G256" s="217"/>
      <c r="H256" s="217"/>
      <c r="I256" s="217"/>
      <c r="J256" s="217"/>
      <c r="K256" s="217"/>
      <c r="L256" s="217"/>
      <c r="M256" s="217"/>
      <c r="N256" s="217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</row>
    <row r="257">
      <c r="A257" s="217"/>
      <c r="B257" s="217"/>
      <c r="C257" s="217"/>
      <c r="D257" s="217"/>
      <c r="E257" s="217"/>
      <c r="F257" s="217"/>
      <c r="G257" s="217"/>
      <c r="H257" s="217"/>
      <c r="I257" s="217"/>
      <c r="J257" s="217"/>
      <c r="K257" s="217"/>
      <c r="L257" s="217"/>
      <c r="M257" s="217"/>
      <c r="N257" s="217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</row>
    <row r="258">
      <c r="A258" s="217"/>
      <c r="B258" s="217"/>
      <c r="C258" s="217"/>
      <c r="D258" s="217"/>
      <c r="E258" s="217"/>
      <c r="F258" s="217"/>
      <c r="G258" s="217"/>
      <c r="H258" s="217"/>
      <c r="I258" s="217"/>
      <c r="J258" s="217"/>
      <c r="K258" s="217"/>
      <c r="L258" s="217"/>
      <c r="M258" s="217"/>
      <c r="N258" s="217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</row>
    <row r="259">
      <c r="A259" s="217"/>
      <c r="B259" s="217"/>
      <c r="C259" s="217"/>
      <c r="D259" s="217"/>
      <c r="E259" s="217"/>
      <c r="F259" s="217"/>
      <c r="G259" s="217"/>
      <c r="H259" s="217"/>
      <c r="I259" s="217"/>
      <c r="J259" s="217"/>
      <c r="K259" s="217"/>
      <c r="L259" s="217"/>
      <c r="M259" s="217"/>
      <c r="N259" s="217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</row>
    <row r="260">
      <c r="A260" s="217"/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</row>
    <row r="261">
      <c r="A261" s="217"/>
      <c r="B261" s="217"/>
      <c r="C261" s="217"/>
      <c r="D261" s="217"/>
      <c r="E261" s="217"/>
      <c r="F261" s="217"/>
      <c r="G261" s="217"/>
      <c r="H261" s="217"/>
      <c r="I261" s="217"/>
      <c r="J261" s="217"/>
      <c r="K261" s="217"/>
      <c r="L261" s="217"/>
      <c r="M261" s="217"/>
      <c r="N261" s="217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</row>
    <row r="262">
      <c r="A262" s="217"/>
      <c r="B262" s="217"/>
      <c r="C262" s="217"/>
      <c r="D262" s="217"/>
      <c r="E262" s="217"/>
      <c r="F262" s="217"/>
      <c r="G262" s="217"/>
      <c r="H262" s="217"/>
      <c r="I262" s="217"/>
      <c r="J262" s="217"/>
      <c r="K262" s="217"/>
      <c r="L262" s="217"/>
      <c r="M262" s="217"/>
      <c r="N262" s="217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</row>
    <row r="263">
      <c r="A263" s="217"/>
      <c r="B263" s="217"/>
      <c r="C263" s="217"/>
      <c r="D263" s="217"/>
      <c r="E263" s="217"/>
      <c r="F263" s="217"/>
      <c r="G263" s="217"/>
      <c r="H263" s="217"/>
      <c r="I263" s="217"/>
      <c r="J263" s="217"/>
      <c r="K263" s="217"/>
      <c r="L263" s="217"/>
      <c r="M263" s="217"/>
      <c r="N263" s="217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</row>
    <row r="264">
      <c r="A264" s="217"/>
      <c r="B264" s="217"/>
      <c r="C264" s="217"/>
      <c r="D264" s="217"/>
      <c r="E264" s="217"/>
      <c r="F264" s="217"/>
      <c r="G264" s="217"/>
      <c r="H264" s="217"/>
      <c r="I264" s="217"/>
      <c r="J264" s="217"/>
      <c r="K264" s="217"/>
      <c r="L264" s="217"/>
      <c r="M264" s="217"/>
      <c r="N264" s="217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</row>
    <row r="265">
      <c r="A265" s="217"/>
      <c r="B265" s="217"/>
      <c r="C265" s="217"/>
      <c r="D265" s="217"/>
      <c r="E265" s="217"/>
      <c r="F265" s="217"/>
      <c r="G265" s="217"/>
      <c r="H265" s="217"/>
      <c r="I265" s="217"/>
      <c r="J265" s="217"/>
      <c r="K265" s="217"/>
      <c r="L265" s="217"/>
      <c r="M265" s="217"/>
      <c r="N265" s="217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</row>
    <row r="266">
      <c r="A266" s="217"/>
      <c r="B266" s="217"/>
      <c r="C266" s="217"/>
      <c r="D266" s="217"/>
      <c r="E266" s="217"/>
      <c r="F266" s="217"/>
      <c r="G266" s="217"/>
      <c r="H266" s="217"/>
      <c r="I266" s="217"/>
      <c r="J266" s="217"/>
      <c r="K266" s="217"/>
      <c r="L266" s="217"/>
      <c r="M266" s="217"/>
      <c r="N266" s="217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</row>
    <row r="267">
      <c r="A267" s="217"/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</row>
    <row r="268">
      <c r="A268" s="217"/>
      <c r="B268" s="217"/>
      <c r="C268" s="217"/>
      <c r="D268" s="217"/>
      <c r="E268" s="217"/>
      <c r="F268" s="217"/>
      <c r="G268" s="217"/>
      <c r="H268" s="217"/>
      <c r="I268" s="217"/>
      <c r="J268" s="217"/>
      <c r="K268" s="217"/>
      <c r="L268" s="217"/>
      <c r="M268" s="217"/>
      <c r="N268" s="217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</row>
    <row r="269">
      <c r="A269" s="217"/>
      <c r="B269" s="217"/>
      <c r="C269" s="217"/>
      <c r="D269" s="217"/>
      <c r="E269" s="217"/>
      <c r="F269" s="217"/>
      <c r="G269" s="217"/>
      <c r="H269" s="217"/>
      <c r="I269" s="217"/>
      <c r="J269" s="217"/>
      <c r="K269" s="217"/>
      <c r="L269" s="217"/>
      <c r="M269" s="217"/>
      <c r="N269" s="217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</row>
    <row r="270">
      <c r="A270" s="217"/>
      <c r="B270" s="217"/>
      <c r="C270" s="217"/>
      <c r="D270" s="217"/>
      <c r="E270" s="217"/>
      <c r="F270" s="217"/>
      <c r="G270" s="217"/>
      <c r="H270" s="217"/>
      <c r="I270" s="217"/>
      <c r="J270" s="217"/>
      <c r="K270" s="217"/>
      <c r="L270" s="217"/>
      <c r="M270" s="217"/>
      <c r="N270" s="217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</row>
    <row r="271">
      <c r="A271" s="217"/>
      <c r="B271" s="217"/>
      <c r="C271" s="217"/>
      <c r="D271" s="217"/>
      <c r="E271" s="217"/>
      <c r="F271" s="217"/>
      <c r="G271" s="217"/>
      <c r="H271" s="217"/>
      <c r="I271" s="217"/>
      <c r="J271" s="217"/>
      <c r="K271" s="217"/>
      <c r="L271" s="217"/>
      <c r="M271" s="217"/>
      <c r="N271" s="217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</row>
    <row r="272">
      <c r="A272" s="217"/>
      <c r="B272" s="217"/>
      <c r="C272" s="217"/>
      <c r="D272" s="217"/>
      <c r="E272" s="217"/>
      <c r="F272" s="217"/>
      <c r="G272" s="217"/>
      <c r="H272" s="217"/>
      <c r="I272" s="217"/>
      <c r="J272" s="217"/>
      <c r="K272" s="217"/>
      <c r="L272" s="217"/>
      <c r="M272" s="217"/>
      <c r="N272" s="217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</row>
    <row r="273">
      <c r="A273" s="217"/>
      <c r="B273" s="217"/>
      <c r="C273" s="217"/>
      <c r="D273" s="217"/>
      <c r="E273" s="217"/>
      <c r="F273" s="217"/>
      <c r="G273" s="217"/>
      <c r="H273" s="217"/>
      <c r="I273" s="217"/>
      <c r="J273" s="217"/>
      <c r="K273" s="217"/>
      <c r="L273" s="217"/>
      <c r="M273" s="217"/>
      <c r="N273" s="217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</row>
    <row r="274">
      <c r="A274" s="217"/>
      <c r="B274" s="217"/>
      <c r="C274" s="217"/>
      <c r="D274" s="217"/>
      <c r="E274" s="217"/>
      <c r="F274" s="217"/>
      <c r="G274" s="217"/>
      <c r="H274" s="217"/>
      <c r="I274" s="217"/>
      <c r="J274" s="217"/>
      <c r="K274" s="217"/>
      <c r="L274" s="217"/>
      <c r="M274" s="217"/>
      <c r="N274" s="217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</row>
    <row r="275">
      <c r="A275" s="217"/>
      <c r="B275" s="217"/>
      <c r="C275" s="217"/>
      <c r="D275" s="217"/>
      <c r="E275" s="217"/>
      <c r="F275" s="217"/>
      <c r="G275" s="217"/>
      <c r="H275" s="217"/>
      <c r="I275" s="217"/>
      <c r="J275" s="217"/>
      <c r="K275" s="217"/>
      <c r="L275" s="217"/>
      <c r="M275" s="217"/>
      <c r="N275" s="217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</row>
    <row r="276">
      <c r="A276" s="217"/>
      <c r="B276" s="217"/>
      <c r="C276" s="217"/>
      <c r="D276" s="217"/>
      <c r="E276" s="217"/>
      <c r="F276" s="217"/>
      <c r="G276" s="217"/>
      <c r="H276" s="217"/>
      <c r="I276" s="217"/>
      <c r="J276" s="217"/>
      <c r="K276" s="217"/>
      <c r="L276" s="217"/>
      <c r="M276" s="217"/>
      <c r="N276" s="217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</row>
    <row r="277">
      <c r="A277" s="217"/>
      <c r="B277" s="217"/>
      <c r="C277" s="217"/>
      <c r="D277" s="217"/>
      <c r="E277" s="217"/>
      <c r="F277" s="217"/>
      <c r="G277" s="217"/>
      <c r="H277" s="217"/>
      <c r="I277" s="217"/>
      <c r="J277" s="217"/>
      <c r="K277" s="217"/>
      <c r="L277" s="217"/>
      <c r="M277" s="217"/>
      <c r="N277" s="217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</row>
    <row r="278">
      <c r="A278" s="217"/>
      <c r="B278" s="217"/>
      <c r="C278" s="217"/>
      <c r="D278" s="217"/>
      <c r="E278" s="217"/>
      <c r="F278" s="217"/>
      <c r="G278" s="217"/>
      <c r="H278" s="217"/>
      <c r="I278" s="217"/>
      <c r="J278" s="217"/>
      <c r="K278" s="217"/>
      <c r="L278" s="217"/>
      <c r="M278" s="217"/>
      <c r="N278" s="217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</row>
    <row r="279">
      <c r="A279" s="217"/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</row>
    <row r="280">
      <c r="A280" s="217"/>
      <c r="B280" s="217"/>
      <c r="C280" s="217"/>
      <c r="D280" s="217"/>
      <c r="E280" s="217"/>
      <c r="F280" s="217"/>
      <c r="G280" s="217"/>
      <c r="H280" s="217"/>
      <c r="I280" s="217"/>
      <c r="J280" s="217"/>
      <c r="K280" s="217"/>
      <c r="L280" s="217"/>
      <c r="M280" s="217"/>
      <c r="N280" s="217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</row>
    <row r="281">
      <c r="A281" s="217"/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</row>
    <row r="282">
      <c r="A282" s="217"/>
      <c r="B282" s="217"/>
      <c r="C282" s="217"/>
      <c r="D282" s="217"/>
      <c r="E282" s="217"/>
      <c r="F282" s="217"/>
      <c r="G282" s="217"/>
      <c r="H282" s="217"/>
      <c r="I282" s="217"/>
      <c r="J282" s="217"/>
      <c r="K282" s="217"/>
      <c r="L282" s="217"/>
      <c r="M282" s="217"/>
      <c r="N282" s="217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</row>
    <row r="283">
      <c r="A283" s="217"/>
      <c r="B283" s="217"/>
      <c r="C283" s="217"/>
      <c r="D283" s="217"/>
      <c r="E283" s="217"/>
      <c r="F283" s="217"/>
      <c r="G283" s="217"/>
      <c r="H283" s="217"/>
      <c r="I283" s="217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</row>
    <row r="284">
      <c r="A284" s="217"/>
      <c r="B284" s="217"/>
      <c r="C284" s="217"/>
      <c r="D284" s="217"/>
      <c r="E284" s="217"/>
      <c r="F284" s="217"/>
      <c r="G284" s="217"/>
      <c r="H284" s="217"/>
      <c r="I284" s="217"/>
      <c r="J284" s="217"/>
      <c r="K284" s="217"/>
      <c r="L284" s="217"/>
      <c r="M284" s="217"/>
      <c r="N284" s="217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</row>
    <row r="285">
      <c r="A285" s="217"/>
      <c r="B285" s="217"/>
      <c r="C285" s="217"/>
      <c r="D285" s="217"/>
      <c r="E285" s="217"/>
      <c r="F285" s="217"/>
      <c r="G285" s="217"/>
      <c r="H285" s="217"/>
      <c r="I285" s="217"/>
      <c r="J285" s="217"/>
      <c r="K285" s="217"/>
      <c r="L285" s="217"/>
      <c r="M285" s="217"/>
      <c r="N285" s="217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</row>
    <row r="286">
      <c r="A286" s="217"/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</row>
    <row r="287">
      <c r="A287" s="217"/>
      <c r="B287" s="217"/>
      <c r="C287" s="217"/>
      <c r="D287" s="217"/>
      <c r="E287" s="217"/>
      <c r="F287" s="217"/>
      <c r="G287" s="217"/>
      <c r="H287" s="217"/>
      <c r="I287" s="217"/>
      <c r="J287" s="217"/>
      <c r="K287" s="217"/>
      <c r="L287" s="217"/>
      <c r="M287" s="217"/>
      <c r="N287" s="217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</row>
    <row r="288">
      <c r="A288" s="217"/>
      <c r="B288" s="217"/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</row>
    <row r="289">
      <c r="A289" s="217"/>
      <c r="B289" s="217"/>
      <c r="C289" s="217"/>
      <c r="D289" s="217"/>
      <c r="E289" s="217"/>
      <c r="F289" s="217"/>
      <c r="G289" s="217"/>
      <c r="H289" s="217"/>
      <c r="I289" s="217"/>
      <c r="J289" s="217"/>
      <c r="K289" s="217"/>
      <c r="L289" s="217"/>
      <c r="M289" s="217"/>
      <c r="N289" s="217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</row>
    <row r="290">
      <c r="A290" s="217"/>
      <c r="B290" s="217"/>
      <c r="C290" s="217"/>
      <c r="D290" s="217"/>
      <c r="E290" s="217"/>
      <c r="F290" s="217"/>
      <c r="G290" s="217"/>
      <c r="H290" s="217"/>
      <c r="I290" s="217"/>
      <c r="J290" s="217"/>
      <c r="K290" s="217"/>
      <c r="L290" s="217"/>
      <c r="M290" s="217"/>
      <c r="N290" s="217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</row>
    <row r="291">
      <c r="A291" s="217"/>
      <c r="B291" s="217"/>
      <c r="C291" s="217"/>
      <c r="D291" s="217"/>
      <c r="E291" s="217"/>
      <c r="F291" s="217"/>
      <c r="G291" s="217"/>
      <c r="H291" s="217"/>
      <c r="I291" s="217"/>
      <c r="J291" s="217"/>
      <c r="K291" s="217"/>
      <c r="L291" s="217"/>
      <c r="M291" s="217"/>
      <c r="N291" s="217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</row>
    <row r="292">
      <c r="A292" s="217"/>
      <c r="B292" s="217"/>
      <c r="C292" s="217"/>
      <c r="D292" s="217"/>
      <c r="E292" s="217"/>
      <c r="F292" s="217"/>
      <c r="G292" s="217"/>
      <c r="H292" s="217"/>
      <c r="I292" s="217"/>
      <c r="J292" s="217"/>
      <c r="K292" s="217"/>
      <c r="L292" s="217"/>
      <c r="M292" s="217"/>
      <c r="N292" s="217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</row>
    <row r="293">
      <c r="A293" s="217"/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</row>
    <row r="294">
      <c r="A294" s="217"/>
      <c r="B294" s="217"/>
      <c r="C294" s="217"/>
      <c r="D294" s="217"/>
      <c r="E294" s="217"/>
      <c r="F294" s="217"/>
      <c r="G294" s="217"/>
      <c r="H294" s="217"/>
      <c r="I294" s="217"/>
      <c r="J294" s="217"/>
      <c r="K294" s="217"/>
      <c r="L294" s="217"/>
      <c r="M294" s="217"/>
      <c r="N294" s="217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</row>
    <row r="295">
      <c r="A295" s="217"/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</row>
    <row r="296">
      <c r="A296" s="217"/>
      <c r="B296" s="217"/>
      <c r="C296" s="217"/>
      <c r="D296" s="217"/>
      <c r="E296" s="217"/>
      <c r="F296" s="217"/>
      <c r="G296" s="217"/>
      <c r="H296" s="217"/>
      <c r="I296" s="217"/>
      <c r="J296" s="217"/>
      <c r="K296" s="217"/>
      <c r="L296" s="217"/>
      <c r="M296" s="217"/>
      <c r="N296" s="217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</row>
    <row r="297">
      <c r="A297" s="217"/>
      <c r="B297" s="217"/>
      <c r="C297" s="217"/>
      <c r="D297" s="217"/>
      <c r="E297" s="217"/>
      <c r="F297" s="217"/>
      <c r="G297" s="217"/>
      <c r="H297" s="217"/>
      <c r="I297" s="217"/>
      <c r="J297" s="217"/>
      <c r="K297" s="217"/>
      <c r="L297" s="217"/>
      <c r="M297" s="217"/>
      <c r="N297" s="217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</row>
    <row r="298">
      <c r="A298" s="217"/>
      <c r="B298" s="217"/>
      <c r="C298" s="217"/>
      <c r="D298" s="217"/>
      <c r="E298" s="217"/>
      <c r="F298" s="217"/>
      <c r="G298" s="217"/>
      <c r="H298" s="217"/>
      <c r="I298" s="217"/>
      <c r="J298" s="217"/>
      <c r="K298" s="217"/>
      <c r="L298" s="217"/>
      <c r="M298" s="217"/>
      <c r="N298" s="217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</row>
    <row r="299">
      <c r="A299" s="217"/>
      <c r="B299" s="217"/>
      <c r="C299" s="217"/>
      <c r="D299" s="217"/>
      <c r="E299" s="217"/>
      <c r="F299" s="217"/>
      <c r="G299" s="217"/>
      <c r="H299" s="217"/>
      <c r="I299" s="217"/>
      <c r="J299" s="217"/>
      <c r="K299" s="217"/>
      <c r="L299" s="217"/>
      <c r="M299" s="217"/>
      <c r="N299" s="217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</row>
    <row r="300">
      <c r="A300" s="217"/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</row>
    <row r="301">
      <c r="A301" s="217"/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</row>
    <row r="302">
      <c r="A302" s="217"/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</row>
    <row r="303">
      <c r="A303" s="217"/>
      <c r="B303" s="217"/>
      <c r="C303" s="217"/>
      <c r="D303" s="217"/>
      <c r="E303" s="217"/>
      <c r="F303" s="217"/>
      <c r="G303" s="217"/>
      <c r="H303" s="217"/>
      <c r="I303" s="217"/>
      <c r="J303" s="217"/>
      <c r="K303" s="217"/>
      <c r="L303" s="217"/>
      <c r="M303" s="217"/>
      <c r="N303" s="217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</row>
    <row r="304">
      <c r="A304" s="217"/>
      <c r="B304" s="217"/>
      <c r="C304" s="217"/>
      <c r="D304" s="217"/>
      <c r="E304" s="217"/>
      <c r="F304" s="217"/>
      <c r="G304" s="217"/>
      <c r="H304" s="217"/>
      <c r="I304" s="217"/>
      <c r="J304" s="217"/>
      <c r="K304" s="217"/>
      <c r="L304" s="217"/>
      <c r="M304" s="217"/>
      <c r="N304" s="217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</row>
    <row r="305">
      <c r="A305" s="217"/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</row>
    <row r="306">
      <c r="A306" s="217"/>
      <c r="B306" s="217"/>
      <c r="C306" s="217"/>
      <c r="D306" s="217"/>
      <c r="E306" s="217"/>
      <c r="F306" s="217"/>
      <c r="G306" s="217"/>
      <c r="H306" s="217"/>
      <c r="I306" s="217"/>
      <c r="J306" s="217"/>
      <c r="K306" s="217"/>
      <c r="L306" s="217"/>
      <c r="M306" s="217"/>
      <c r="N306" s="217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</row>
    <row r="307">
      <c r="A307" s="217"/>
      <c r="B307" s="217"/>
      <c r="C307" s="217"/>
      <c r="D307" s="217"/>
      <c r="E307" s="217"/>
      <c r="F307" s="217"/>
      <c r="G307" s="217"/>
      <c r="H307" s="217"/>
      <c r="I307" s="217"/>
      <c r="J307" s="217"/>
      <c r="K307" s="217"/>
      <c r="L307" s="217"/>
      <c r="M307" s="217"/>
      <c r="N307" s="217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</row>
    <row r="308">
      <c r="A308" s="217"/>
      <c r="B308" s="217"/>
      <c r="C308" s="217"/>
      <c r="D308" s="217"/>
      <c r="E308" s="217"/>
      <c r="F308" s="217"/>
      <c r="G308" s="217"/>
      <c r="H308" s="217"/>
      <c r="I308" s="217"/>
      <c r="J308" s="217"/>
      <c r="K308" s="217"/>
      <c r="L308" s="217"/>
      <c r="M308" s="217"/>
      <c r="N308" s="217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</row>
    <row r="309">
      <c r="A309" s="217"/>
      <c r="B309" s="217"/>
      <c r="C309" s="217"/>
      <c r="D309" s="217"/>
      <c r="E309" s="217"/>
      <c r="F309" s="217"/>
      <c r="G309" s="217"/>
      <c r="H309" s="217"/>
      <c r="I309" s="217"/>
      <c r="J309" s="217"/>
      <c r="K309" s="217"/>
      <c r="L309" s="217"/>
      <c r="M309" s="217"/>
      <c r="N309" s="217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</row>
    <row r="310">
      <c r="A310" s="217"/>
      <c r="B310" s="217"/>
      <c r="C310" s="217"/>
      <c r="D310" s="217"/>
      <c r="E310" s="217"/>
      <c r="F310" s="217"/>
      <c r="G310" s="217"/>
      <c r="H310" s="217"/>
      <c r="I310" s="217"/>
      <c r="J310" s="217"/>
      <c r="K310" s="217"/>
      <c r="L310" s="217"/>
      <c r="M310" s="217"/>
      <c r="N310" s="217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</row>
    <row r="311">
      <c r="A311" s="217"/>
      <c r="B311" s="217"/>
      <c r="C311" s="217"/>
      <c r="D311" s="217"/>
      <c r="E311" s="217"/>
      <c r="F311" s="217"/>
      <c r="G311" s="217"/>
      <c r="H311" s="217"/>
      <c r="I311" s="217"/>
      <c r="J311" s="217"/>
      <c r="K311" s="217"/>
      <c r="L311" s="217"/>
      <c r="M311" s="217"/>
      <c r="N311" s="217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</row>
    <row r="312">
      <c r="A312" s="217"/>
      <c r="B312" s="217"/>
      <c r="C312" s="217"/>
      <c r="D312" s="217"/>
      <c r="E312" s="217"/>
      <c r="F312" s="217"/>
      <c r="G312" s="217"/>
      <c r="H312" s="217"/>
      <c r="I312" s="217"/>
      <c r="J312" s="217"/>
      <c r="K312" s="217"/>
      <c r="L312" s="217"/>
      <c r="M312" s="217"/>
      <c r="N312" s="217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</row>
    <row r="313">
      <c r="A313" s="217"/>
      <c r="B313" s="217"/>
      <c r="C313" s="217"/>
      <c r="D313" s="217"/>
      <c r="E313" s="217"/>
      <c r="F313" s="217"/>
      <c r="G313" s="217"/>
      <c r="H313" s="217"/>
      <c r="I313" s="217"/>
      <c r="J313" s="217"/>
      <c r="K313" s="217"/>
      <c r="L313" s="217"/>
      <c r="M313" s="217"/>
      <c r="N313" s="217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</row>
    <row r="314">
      <c r="A314" s="217"/>
      <c r="B314" s="217"/>
      <c r="C314" s="217"/>
      <c r="D314" s="217"/>
      <c r="E314" s="217"/>
      <c r="F314" s="217"/>
      <c r="G314" s="217"/>
      <c r="H314" s="217"/>
      <c r="I314" s="217"/>
      <c r="J314" s="217"/>
      <c r="K314" s="217"/>
      <c r="L314" s="217"/>
      <c r="M314" s="217"/>
      <c r="N314" s="217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</row>
    <row r="315">
      <c r="A315" s="217"/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</row>
    <row r="316">
      <c r="A316" s="217"/>
      <c r="B316" s="217"/>
      <c r="C316" s="217"/>
      <c r="D316" s="217"/>
      <c r="E316" s="217"/>
      <c r="F316" s="217"/>
      <c r="G316" s="217"/>
      <c r="H316" s="217"/>
      <c r="I316" s="217"/>
      <c r="J316" s="217"/>
      <c r="K316" s="217"/>
      <c r="L316" s="217"/>
      <c r="M316" s="217"/>
      <c r="N316" s="217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</row>
    <row r="317">
      <c r="A317" s="217"/>
      <c r="B317" s="217"/>
      <c r="C317" s="217"/>
      <c r="D317" s="217"/>
      <c r="E317" s="217"/>
      <c r="F317" s="217"/>
      <c r="G317" s="217"/>
      <c r="H317" s="217"/>
      <c r="I317" s="217"/>
      <c r="J317" s="217"/>
      <c r="K317" s="217"/>
      <c r="L317" s="217"/>
      <c r="M317" s="217"/>
      <c r="N317" s="217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</row>
    <row r="318">
      <c r="A318" s="217"/>
      <c r="B318" s="217"/>
      <c r="C318" s="217"/>
      <c r="D318" s="217"/>
      <c r="E318" s="217"/>
      <c r="F318" s="217"/>
      <c r="G318" s="217"/>
      <c r="H318" s="217"/>
      <c r="I318" s="217"/>
      <c r="J318" s="217"/>
      <c r="K318" s="217"/>
      <c r="L318" s="217"/>
      <c r="M318" s="217"/>
      <c r="N318" s="217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</row>
    <row r="319">
      <c r="A319" s="217"/>
      <c r="B319" s="217"/>
      <c r="C319" s="217"/>
      <c r="D319" s="217"/>
      <c r="E319" s="217"/>
      <c r="F319" s="217"/>
      <c r="G319" s="217"/>
      <c r="H319" s="217"/>
      <c r="I319" s="217"/>
      <c r="J319" s="217"/>
      <c r="K319" s="217"/>
      <c r="L319" s="217"/>
      <c r="M319" s="217"/>
      <c r="N319" s="217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</row>
    <row r="320">
      <c r="A320" s="217"/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</row>
    <row r="321">
      <c r="A321" s="217"/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</row>
    <row r="322">
      <c r="A322" s="217"/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</row>
    <row r="323">
      <c r="A323" s="217"/>
      <c r="B323" s="217"/>
      <c r="C323" s="217"/>
      <c r="D323" s="217"/>
      <c r="E323" s="217"/>
      <c r="F323" s="217"/>
      <c r="G323" s="217"/>
      <c r="H323" s="217"/>
      <c r="I323" s="217"/>
      <c r="J323" s="217"/>
      <c r="K323" s="217"/>
      <c r="L323" s="217"/>
      <c r="M323" s="217"/>
      <c r="N323" s="217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</row>
    <row r="324">
      <c r="A324" s="217"/>
      <c r="B324" s="217"/>
      <c r="C324" s="217"/>
      <c r="D324" s="217"/>
      <c r="E324" s="217"/>
      <c r="F324" s="217"/>
      <c r="G324" s="217"/>
      <c r="H324" s="217"/>
      <c r="I324" s="217"/>
      <c r="J324" s="217"/>
      <c r="K324" s="217"/>
      <c r="L324" s="217"/>
      <c r="M324" s="217"/>
      <c r="N324" s="217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</row>
    <row r="325">
      <c r="A325" s="217"/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</row>
    <row r="326">
      <c r="A326" s="217"/>
      <c r="B326" s="217"/>
      <c r="C326" s="217"/>
      <c r="D326" s="217"/>
      <c r="E326" s="217"/>
      <c r="F326" s="217"/>
      <c r="G326" s="217"/>
      <c r="H326" s="217"/>
      <c r="I326" s="217"/>
      <c r="J326" s="217"/>
      <c r="K326" s="217"/>
      <c r="L326" s="217"/>
      <c r="M326" s="217"/>
      <c r="N326" s="217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</row>
    <row r="327">
      <c r="A327" s="217"/>
      <c r="B327" s="217"/>
      <c r="C327" s="217"/>
      <c r="D327" s="217"/>
      <c r="E327" s="217"/>
      <c r="F327" s="217"/>
      <c r="G327" s="217"/>
      <c r="H327" s="217"/>
      <c r="I327" s="217"/>
      <c r="J327" s="217"/>
      <c r="K327" s="217"/>
      <c r="L327" s="217"/>
      <c r="M327" s="217"/>
      <c r="N327" s="217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</row>
    <row r="328">
      <c r="A328" s="217"/>
      <c r="B328" s="217"/>
      <c r="C328" s="217"/>
      <c r="D328" s="217"/>
      <c r="E328" s="217"/>
      <c r="F328" s="217"/>
      <c r="G328" s="217"/>
      <c r="H328" s="217"/>
      <c r="I328" s="217"/>
      <c r="J328" s="217"/>
      <c r="K328" s="217"/>
      <c r="L328" s="217"/>
      <c r="M328" s="217"/>
      <c r="N328" s="217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</row>
    <row r="329">
      <c r="A329" s="217"/>
      <c r="B329" s="217"/>
      <c r="C329" s="217"/>
      <c r="D329" s="217"/>
      <c r="E329" s="217"/>
      <c r="F329" s="217"/>
      <c r="G329" s="217"/>
      <c r="H329" s="217"/>
      <c r="I329" s="217"/>
      <c r="J329" s="217"/>
      <c r="K329" s="217"/>
      <c r="L329" s="217"/>
      <c r="M329" s="217"/>
      <c r="N329" s="217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</row>
    <row r="330">
      <c r="A330" s="217"/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</row>
    <row r="331">
      <c r="A331" s="217"/>
      <c r="B331" s="217"/>
      <c r="C331" s="217"/>
      <c r="D331" s="217"/>
      <c r="E331" s="217"/>
      <c r="F331" s="217"/>
      <c r="G331" s="217"/>
      <c r="H331" s="217"/>
      <c r="I331" s="217"/>
      <c r="J331" s="217"/>
      <c r="K331" s="217"/>
      <c r="L331" s="217"/>
      <c r="M331" s="217"/>
      <c r="N331" s="217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</row>
    <row r="332">
      <c r="A332" s="217"/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</row>
    <row r="333">
      <c r="A333" s="217"/>
      <c r="B333" s="217"/>
      <c r="C333" s="217"/>
      <c r="D333" s="217"/>
      <c r="E333" s="217"/>
      <c r="F333" s="217"/>
      <c r="G333" s="217"/>
      <c r="H333" s="217"/>
      <c r="I333" s="217"/>
      <c r="J333" s="217"/>
      <c r="K333" s="217"/>
      <c r="L333" s="217"/>
      <c r="M333" s="217"/>
      <c r="N333" s="217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</row>
    <row r="334">
      <c r="A334" s="217"/>
      <c r="B334" s="217"/>
      <c r="C334" s="217"/>
      <c r="D334" s="217"/>
      <c r="E334" s="217"/>
      <c r="F334" s="217"/>
      <c r="G334" s="217"/>
      <c r="H334" s="217"/>
      <c r="I334" s="217"/>
      <c r="J334" s="217"/>
      <c r="K334" s="217"/>
      <c r="L334" s="217"/>
      <c r="M334" s="217"/>
      <c r="N334" s="217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</row>
    <row r="335">
      <c r="A335" s="217"/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</row>
    <row r="336">
      <c r="A336" s="217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</row>
    <row r="337">
      <c r="A337" s="217"/>
      <c r="B337" s="217"/>
      <c r="C337" s="217"/>
      <c r="D337" s="217"/>
      <c r="E337" s="217"/>
      <c r="F337" s="217"/>
      <c r="G337" s="217"/>
      <c r="H337" s="217"/>
      <c r="I337" s="217"/>
      <c r="J337" s="217"/>
      <c r="K337" s="217"/>
      <c r="L337" s="217"/>
      <c r="M337" s="217"/>
      <c r="N337" s="217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</row>
    <row r="338">
      <c r="A338" s="217"/>
      <c r="B338" s="217"/>
      <c r="C338" s="217"/>
      <c r="D338" s="217"/>
      <c r="E338" s="217"/>
      <c r="F338" s="217"/>
      <c r="G338" s="217"/>
      <c r="H338" s="217"/>
      <c r="I338" s="217"/>
      <c r="J338" s="217"/>
      <c r="K338" s="217"/>
      <c r="L338" s="217"/>
      <c r="M338" s="217"/>
      <c r="N338" s="217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</row>
    <row r="339">
      <c r="A339" s="217"/>
      <c r="B339" s="217"/>
      <c r="C339" s="217"/>
      <c r="D339" s="217"/>
      <c r="E339" s="217"/>
      <c r="F339" s="217"/>
      <c r="G339" s="217"/>
      <c r="H339" s="217"/>
      <c r="I339" s="217"/>
      <c r="J339" s="217"/>
      <c r="K339" s="217"/>
      <c r="L339" s="217"/>
      <c r="M339" s="217"/>
      <c r="N339" s="217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</row>
    <row r="340">
      <c r="A340" s="217"/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/>
      <c r="M340" s="217"/>
      <c r="N340" s="217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</row>
    <row r="341">
      <c r="A341" s="217"/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/>
      <c r="M341" s="217"/>
      <c r="N341" s="217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</row>
    <row r="342">
      <c r="A342" s="217"/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/>
      <c r="M342" s="217"/>
      <c r="N342" s="217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</row>
    <row r="343">
      <c r="A343" s="217"/>
      <c r="B343" s="217"/>
      <c r="C343" s="217"/>
      <c r="D343" s="217"/>
      <c r="E343" s="217"/>
      <c r="F343" s="217"/>
      <c r="G343" s="217"/>
      <c r="H343" s="217"/>
      <c r="I343" s="217"/>
      <c r="J343" s="217"/>
      <c r="K343" s="217"/>
      <c r="L343" s="217"/>
      <c r="M343" s="217"/>
      <c r="N343" s="217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</row>
    <row r="344">
      <c r="A344" s="217"/>
      <c r="B344" s="217"/>
      <c r="C344" s="217"/>
      <c r="D344" s="217"/>
      <c r="E344" s="217"/>
      <c r="F344" s="217"/>
      <c r="G344" s="217"/>
      <c r="H344" s="217"/>
      <c r="I344" s="217"/>
      <c r="J344" s="217"/>
      <c r="K344" s="217"/>
      <c r="L344" s="217"/>
      <c r="M344" s="217"/>
      <c r="N344" s="217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</row>
    <row r="345">
      <c r="A345" s="217"/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</row>
    <row r="346">
      <c r="A346" s="217"/>
      <c r="B346" s="217"/>
      <c r="C346" s="217"/>
      <c r="D346" s="217"/>
      <c r="E346" s="217"/>
      <c r="F346" s="217"/>
      <c r="G346" s="217"/>
      <c r="H346" s="217"/>
      <c r="I346" s="217"/>
      <c r="J346" s="217"/>
      <c r="K346" s="217"/>
      <c r="L346" s="217"/>
      <c r="M346" s="217"/>
      <c r="N346" s="217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</row>
    <row r="347">
      <c r="A347" s="217"/>
      <c r="B347" s="217"/>
      <c r="C347" s="217"/>
      <c r="D347" s="217"/>
      <c r="E347" s="217"/>
      <c r="F347" s="217"/>
      <c r="G347" s="217"/>
      <c r="H347" s="217"/>
      <c r="I347" s="217"/>
      <c r="J347" s="217"/>
      <c r="K347" s="217"/>
      <c r="L347" s="217"/>
      <c r="M347" s="217"/>
      <c r="N347" s="217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</row>
    <row r="348">
      <c r="A348" s="217"/>
      <c r="B348" s="217"/>
      <c r="C348" s="217"/>
      <c r="D348" s="217"/>
      <c r="E348" s="217"/>
      <c r="F348" s="217"/>
      <c r="G348" s="217"/>
      <c r="H348" s="217"/>
      <c r="I348" s="217"/>
      <c r="J348" s="217"/>
      <c r="K348" s="217"/>
      <c r="L348" s="217"/>
      <c r="M348" s="217"/>
      <c r="N348" s="217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</row>
    <row r="349">
      <c r="A349" s="217"/>
      <c r="B349" s="217"/>
      <c r="C349" s="217"/>
      <c r="D349" s="217"/>
      <c r="E349" s="217"/>
      <c r="F349" s="217"/>
      <c r="G349" s="217"/>
      <c r="H349" s="217"/>
      <c r="I349" s="217"/>
      <c r="J349" s="217"/>
      <c r="K349" s="217"/>
      <c r="L349" s="217"/>
      <c r="M349" s="217"/>
      <c r="N349" s="217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</row>
    <row r="350">
      <c r="A350" s="217"/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</row>
    <row r="351">
      <c r="A351" s="217"/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</row>
    <row r="352">
      <c r="A352" s="217"/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</row>
    <row r="353">
      <c r="A353" s="217"/>
      <c r="B353" s="217"/>
      <c r="C353" s="217"/>
      <c r="D353" s="217"/>
      <c r="E353" s="217"/>
      <c r="F353" s="217"/>
      <c r="G353" s="217"/>
      <c r="H353" s="217"/>
      <c r="I353" s="217"/>
      <c r="J353" s="217"/>
      <c r="K353" s="217"/>
      <c r="L353" s="217"/>
      <c r="M353" s="217"/>
      <c r="N353" s="217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</row>
    <row r="354">
      <c r="A354" s="217"/>
      <c r="B354" s="217"/>
      <c r="C354" s="217"/>
      <c r="D354" s="217"/>
      <c r="E354" s="217"/>
      <c r="F354" s="217"/>
      <c r="G354" s="217"/>
      <c r="H354" s="217"/>
      <c r="I354" s="217"/>
      <c r="J354" s="217"/>
      <c r="K354" s="217"/>
      <c r="L354" s="217"/>
      <c r="M354" s="217"/>
      <c r="N354" s="217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</row>
    <row r="355">
      <c r="A355" s="217"/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</row>
    <row r="356">
      <c r="A356" s="217"/>
      <c r="B356" s="217"/>
      <c r="C356" s="217"/>
      <c r="D356" s="217"/>
      <c r="E356" s="217"/>
      <c r="F356" s="217"/>
      <c r="G356" s="217"/>
      <c r="H356" s="217"/>
      <c r="I356" s="217"/>
      <c r="J356" s="217"/>
      <c r="K356" s="217"/>
      <c r="L356" s="217"/>
      <c r="M356" s="217"/>
      <c r="N356" s="217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</row>
    <row r="357">
      <c r="A357" s="217"/>
      <c r="B357" s="217"/>
      <c r="C357" s="217"/>
      <c r="D357" s="217"/>
      <c r="E357" s="217"/>
      <c r="F357" s="217"/>
      <c r="G357" s="217"/>
      <c r="H357" s="217"/>
      <c r="I357" s="217"/>
      <c r="J357" s="217"/>
      <c r="K357" s="217"/>
      <c r="L357" s="217"/>
      <c r="M357" s="217"/>
      <c r="N357" s="217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</row>
    <row r="358">
      <c r="A358" s="217"/>
      <c r="B358" s="217"/>
      <c r="C358" s="217"/>
      <c r="D358" s="217"/>
      <c r="E358" s="217"/>
      <c r="F358" s="217"/>
      <c r="G358" s="217"/>
      <c r="H358" s="217"/>
      <c r="I358" s="217"/>
      <c r="J358" s="217"/>
      <c r="K358" s="217"/>
      <c r="L358" s="217"/>
      <c r="M358" s="217"/>
      <c r="N358" s="217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</row>
    <row r="359">
      <c r="A359" s="217"/>
      <c r="B359" s="217"/>
      <c r="C359" s="217"/>
      <c r="D359" s="217"/>
      <c r="E359" s="217"/>
      <c r="F359" s="217"/>
      <c r="G359" s="217"/>
      <c r="H359" s="217"/>
      <c r="I359" s="217"/>
      <c r="J359" s="217"/>
      <c r="K359" s="217"/>
      <c r="L359" s="217"/>
      <c r="M359" s="217"/>
      <c r="N359" s="217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</row>
    <row r="360">
      <c r="A360" s="217"/>
      <c r="B360" s="217"/>
      <c r="C360" s="217"/>
      <c r="D360" s="217"/>
      <c r="E360" s="217"/>
      <c r="F360" s="217"/>
      <c r="G360" s="217"/>
      <c r="H360" s="217"/>
      <c r="I360" s="217"/>
      <c r="J360" s="217"/>
      <c r="K360" s="217"/>
      <c r="L360" s="217"/>
      <c r="M360" s="217"/>
      <c r="N360" s="217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</row>
    <row r="361">
      <c r="A361" s="217"/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</row>
    <row r="362">
      <c r="A362" s="217"/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</row>
    <row r="363">
      <c r="A363" s="217"/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</row>
    <row r="364">
      <c r="A364" s="217"/>
      <c r="B364" s="217"/>
      <c r="C364" s="217"/>
      <c r="D364" s="217"/>
      <c r="E364" s="217"/>
      <c r="F364" s="217"/>
      <c r="G364" s="217"/>
      <c r="H364" s="217"/>
      <c r="I364" s="217"/>
      <c r="J364" s="217"/>
      <c r="K364" s="217"/>
      <c r="L364" s="217"/>
      <c r="M364" s="217"/>
      <c r="N364" s="217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</row>
    <row r="365">
      <c r="A365" s="217"/>
      <c r="B365" s="217"/>
      <c r="C365" s="217"/>
      <c r="D365" s="217"/>
      <c r="E365" s="217"/>
      <c r="F365" s="217"/>
      <c r="G365" s="217"/>
      <c r="H365" s="217"/>
      <c r="I365" s="217"/>
      <c r="J365" s="217"/>
      <c r="K365" s="217"/>
      <c r="L365" s="217"/>
      <c r="M365" s="217"/>
      <c r="N365" s="217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</row>
    <row r="366">
      <c r="A366" s="217"/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</row>
    <row r="367">
      <c r="A367" s="217"/>
      <c r="B367" s="217"/>
      <c r="C367" s="217"/>
      <c r="D367" s="217"/>
      <c r="E367" s="217"/>
      <c r="F367" s="217"/>
      <c r="G367" s="217"/>
      <c r="H367" s="217"/>
      <c r="I367" s="217"/>
      <c r="J367" s="217"/>
      <c r="K367" s="217"/>
      <c r="L367" s="217"/>
      <c r="M367" s="217"/>
      <c r="N367" s="217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</row>
    <row r="368">
      <c r="A368" s="217"/>
      <c r="B368" s="217"/>
      <c r="C368" s="217"/>
      <c r="D368" s="217"/>
      <c r="E368" s="217"/>
      <c r="F368" s="217"/>
      <c r="G368" s="217"/>
      <c r="H368" s="217"/>
      <c r="I368" s="217"/>
      <c r="J368" s="217"/>
      <c r="K368" s="217"/>
      <c r="L368" s="217"/>
      <c r="M368" s="217"/>
      <c r="N368" s="217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</row>
    <row r="369">
      <c r="A369" s="217"/>
      <c r="B369" s="217"/>
      <c r="C369" s="217"/>
      <c r="D369" s="217"/>
      <c r="E369" s="217"/>
      <c r="F369" s="217"/>
      <c r="G369" s="217"/>
      <c r="H369" s="217"/>
      <c r="I369" s="217"/>
      <c r="J369" s="217"/>
      <c r="K369" s="217"/>
      <c r="L369" s="217"/>
      <c r="M369" s="217"/>
      <c r="N369" s="217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</row>
    <row r="370">
      <c r="A370" s="217"/>
      <c r="B370" s="217"/>
      <c r="C370" s="217"/>
      <c r="D370" s="217"/>
      <c r="E370" s="217"/>
      <c r="F370" s="217"/>
      <c r="G370" s="217"/>
      <c r="H370" s="217"/>
      <c r="I370" s="217"/>
      <c r="J370" s="217"/>
      <c r="K370" s="217"/>
      <c r="L370" s="217"/>
      <c r="M370" s="217"/>
      <c r="N370" s="217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</row>
    <row r="371">
      <c r="A371" s="217"/>
      <c r="B371" s="217"/>
      <c r="C371" s="217"/>
      <c r="D371" s="217"/>
      <c r="E371" s="217"/>
      <c r="F371" s="217"/>
      <c r="G371" s="217"/>
      <c r="H371" s="217"/>
      <c r="I371" s="217"/>
      <c r="J371" s="217"/>
      <c r="K371" s="217"/>
      <c r="L371" s="217"/>
      <c r="M371" s="217"/>
      <c r="N371" s="217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</row>
    <row r="372">
      <c r="A372" s="217"/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</row>
    <row r="373">
      <c r="A373" s="217"/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</row>
    <row r="374">
      <c r="A374" s="217"/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</row>
    <row r="375">
      <c r="A375" s="217"/>
      <c r="B375" s="217"/>
      <c r="C375" s="217"/>
      <c r="D375" s="217"/>
      <c r="E375" s="217"/>
      <c r="F375" s="217"/>
      <c r="G375" s="217"/>
      <c r="H375" s="217"/>
      <c r="I375" s="217"/>
      <c r="J375" s="217"/>
      <c r="K375" s="217"/>
      <c r="L375" s="217"/>
      <c r="M375" s="217"/>
      <c r="N375" s="217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</row>
    <row r="376">
      <c r="A376" s="217"/>
      <c r="B376" s="217"/>
      <c r="C376" s="217"/>
      <c r="D376" s="217"/>
      <c r="E376" s="217"/>
      <c r="F376" s="217"/>
      <c r="G376" s="217"/>
      <c r="H376" s="217"/>
      <c r="I376" s="217"/>
      <c r="J376" s="217"/>
      <c r="K376" s="217"/>
      <c r="L376" s="217"/>
      <c r="M376" s="217"/>
      <c r="N376" s="217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</row>
    <row r="377">
      <c r="A377" s="217"/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</row>
    <row r="378">
      <c r="A378" s="217"/>
      <c r="B378" s="217"/>
      <c r="C378" s="217"/>
      <c r="D378" s="217"/>
      <c r="E378" s="217"/>
      <c r="F378" s="217"/>
      <c r="G378" s="217"/>
      <c r="H378" s="217"/>
      <c r="I378" s="217"/>
      <c r="J378" s="217"/>
      <c r="K378" s="217"/>
      <c r="L378" s="217"/>
      <c r="M378" s="217"/>
      <c r="N378" s="217"/>
      <c r="O378" s="217"/>
      <c r="P378" s="217"/>
      <c r="Q378" s="217"/>
      <c r="R378" s="217"/>
      <c r="S378" s="217"/>
      <c r="T378" s="217"/>
      <c r="U378" s="217"/>
      <c r="V378" s="217"/>
      <c r="W378" s="217"/>
      <c r="X378" s="217"/>
    </row>
    <row r="379">
      <c r="A379" s="217"/>
      <c r="B379" s="217"/>
      <c r="C379" s="217"/>
      <c r="D379" s="217"/>
      <c r="E379" s="217"/>
      <c r="F379" s="217"/>
      <c r="G379" s="217"/>
      <c r="H379" s="217"/>
      <c r="I379" s="217"/>
      <c r="J379" s="217"/>
      <c r="K379" s="217"/>
      <c r="L379" s="217"/>
      <c r="M379" s="217"/>
      <c r="N379" s="217"/>
      <c r="O379" s="217"/>
      <c r="P379" s="217"/>
      <c r="Q379" s="217"/>
      <c r="R379" s="217"/>
      <c r="S379" s="217"/>
      <c r="T379" s="217"/>
      <c r="U379" s="217"/>
      <c r="V379" s="217"/>
      <c r="W379" s="217"/>
      <c r="X379" s="217"/>
    </row>
    <row r="380">
      <c r="A380" s="217"/>
      <c r="B380" s="217"/>
      <c r="C380" s="217"/>
      <c r="D380" s="217"/>
      <c r="E380" s="217"/>
      <c r="F380" s="217"/>
      <c r="G380" s="217"/>
      <c r="H380" s="217"/>
      <c r="I380" s="217"/>
      <c r="J380" s="217"/>
      <c r="K380" s="217"/>
      <c r="L380" s="217"/>
      <c r="M380" s="217"/>
      <c r="N380" s="217"/>
      <c r="O380" s="217"/>
      <c r="P380" s="217"/>
      <c r="Q380" s="217"/>
      <c r="R380" s="217"/>
      <c r="S380" s="217"/>
      <c r="T380" s="217"/>
      <c r="U380" s="217"/>
      <c r="V380" s="217"/>
      <c r="W380" s="217"/>
      <c r="X380" s="217"/>
    </row>
    <row r="381">
      <c r="A381" s="217"/>
      <c r="B381" s="217"/>
      <c r="C381" s="217"/>
      <c r="D381" s="217"/>
      <c r="E381" s="217"/>
      <c r="F381" s="217"/>
      <c r="G381" s="217"/>
      <c r="H381" s="217"/>
      <c r="I381" s="217"/>
      <c r="J381" s="217"/>
      <c r="K381" s="217"/>
      <c r="L381" s="217"/>
      <c r="M381" s="217"/>
      <c r="N381" s="217"/>
      <c r="O381" s="217"/>
      <c r="P381" s="217"/>
      <c r="Q381" s="217"/>
      <c r="R381" s="217"/>
      <c r="S381" s="217"/>
      <c r="T381" s="217"/>
      <c r="U381" s="217"/>
      <c r="V381" s="217"/>
      <c r="W381" s="217"/>
      <c r="X381" s="217"/>
    </row>
    <row r="382">
      <c r="A382" s="217"/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217"/>
      <c r="U382" s="217"/>
      <c r="V382" s="217"/>
      <c r="W382" s="217"/>
      <c r="X382" s="217"/>
    </row>
    <row r="383">
      <c r="A383" s="217"/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217"/>
      <c r="U383" s="217"/>
      <c r="V383" s="217"/>
      <c r="W383" s="217"/>
      <c r="X383" s="217"/>
    </row>
    <row r="384">
      <c r="A384" s="217"/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217"/>
      <c r="U384" s="217"/>
      <c r="V384" s="217"/>
      <c r="W384" s="217"/>
      <c r="X384" s="217"/>
    </row>
    <row r="385">
      <c r="A385" s="217"/>
      <c r="B385" s="217"/>
      <c r="C385" s="217"/>
      <c r="D385" s="217"/>
      <c r="E385" s="217"/>
      <c r="F385" s="217"/>
      <c r="G385" s="217"/>
      <c r="H385" s="217"/>
      <c r="I385" s="217"/>
      <c r="J385" s="217"/>
      <c r="K385" s="217"/>
      <c r="L385" s="217"/>
      <c r="M385" s="217"/>
      <c r="N385" s="217"/>
      <c r="O385" s="217"/>
      <c r="P385" s="217"/>
      <c r="Q385" s="217"/>
      <c r="R385" s="217"/>
      <c r="S385" s="217"/>
      <c r="T385" s="217"/>
      <c r="U385" s="217"/>
      <c r="V385" s="217"/>
      <c r="W385" s="217"/>
      <c r="X385" s="217"/>
    </row>
    <row r="386">
      <c r="A386" s="217"/>
      <c r="B386" s="217"/>
      <c r="C386" s="217"/>
      <c r="D386" s="217"/>
      <c r="E386" s="217"/>
      <c r="F386" s="217"/>
      <c r="G386" s="217"/>
      <c r="H386" s="217"/>
      <c r="I386" s="217"/>
      <c r="J386" s="217"/>
      <c r="K386" s="217"/>
      <c r="L386" s="217"/>
      <c r="M386" s="217"/>
      <c r="N386" s="217"/>
      <c r="O386" s="217"/>
      <c r="P386" s="217"/>
      <c r="Q386" s="217"/>
      <c r="R386" s="217"/>
      <c r="S386" s="217"/>
      <c r="T386" s="217"/>
      <c r="U386" s="217"/>
      <c r="V386" s="217"/>
      <c r="W386" s="217"/>
      <c r="X386" s="217"/>
    </row>
    <row r="387">
      <c r="A387" s="217"/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217"/>
      <c r="T387" s="217"/>
      <c r="U387" s="217"/>
      <c r="V387" s="217"/>
      <c r="W387" s="217"/>
      <c r="X387" s="217"/>
    </row>
    <row r="388">
      <c r="A388" s="217"/>
      <c r="B388" s="217"/>
      <c r="C388" s="217"/>
      <c r="D388" s="217"/>
      <c r="E388" s="217"/>
      <c r="F388" s="217"/>
      <c r="G388" s="217"/>
      <c r="H388" s="217"/>
      <c r="I388" s="217"/>
      <c r="J388" s="217"/>
      <c r="K388" s="217"/>
      <c r="L388" s="217"/>
      <c r="M388" s="217"/>
      <c r="N388" s="217"/>
      <c r="O388" s="217"/>
      <c r="P388" s="217"/>
      <c r="Q388" s="217"/>
      <c r="R388" s="217"/>
      <c r="S388" s="217"/>
      <c r="T388" s="217"/>
      <c r="U388" s="217"/>
      <c r="V388" s="217"/>
      <c r="W388" s="217"/>
      <c r="X388" s="217"/>
    </row>
    <row r="389">
      <c r="A389" s="217"/>
      <c r="B389" s="217"/>
      <c r="C389" s="217"/>
      <c r="D389" s="217"/>
      <c r="E389" s="217"/>
      <c r="F389" s="217"/>
      <c r="G389" s="217"/>
      <c r="H389" s="217"/>
      <c r="I389" s="217"/>
      <c r="J389" s="217"/>
      <c r="K389" s="217"/>
      <c r="L389" s="217"/>
      <c r="M389" s="217"/>
      <c r="N389" s="217"/>
      <c r="O389" s="217"/>
      <c r="P389" s="217"/>
      <c r="Q389" s="217"/>
      <c r="R389" s="217"/>
      <c r="S389" s="217"/>
      <c r="T389" s="217"/>
      <c r="U389" s="217"/>
      <c r="V389" s="217"/>
      <c r="W389" s="217"/>
      <c r="X389" s="217"/>
    </row>
    <row r="390">
      <c r="A390" s="217"/>
      <c r="B390" s="217"/>
      <c r="C390" s="217"/>
      <c r="D390" s="217"/>
      <c r="E390" s="217"/>
      <c r="F390" s="217"/>
      <c r="G390" s="217"/>
      <c r="H390" s="217"/>
      <c r="I390" s="217"/>
      <c r="J390" s="217"/>
      <c r="K390" s="217"/>
      <c r="L390" s="217"/>
      <c r="M390" s="217"/>
      <c r="N390" s="217"/>
      <c r="O390" s="217"/>
      <c r="P390" s="217"/>
      <c r="Q390" s="217"/>
      <c r="R390" s="217"/>
      <c r="S390" s="217"/>
      <c r="T390" s="217"/>
      <c r="U390" s="217"/>
      <c r="V390" s="217"/>
      <c r="W390" s="217"/>
      <c r="X390" s="217"/>
    </row>
    <row r="391">
      <c r="A391" s="217"/>
      <c r="B391" s="217"/>
      <c r="C391" s="217"/>
      <c r="D391" s="217"/>
      <c r="E391" s="217"/>
      <c r="F391" s="217"/>
      <c r="G391" s="217"/>
      <c r="H391" s="217"/>
      <c r="I391" s="217"/>
      <c r="J391" s="217"/>
      <c r="K391" s="217"/>
      <c r="L391" s="217"/>
      <c r="M391" s="217"/>
      <c r="N391" s="217"/>
      <c r="O391" s="217"/>
      <c r="P391" s="217"/>
      <c r="Q391" s="217"/>
      <c r="R391" s="217"/>
      <c r="S391" s="217"/>
      <c r="T391" s="217"/>
      <c r="U391" s="217"/>
      <c r="V391" s="217"/>
      <c r="W391" s="217"/>
      <c r="X391" s="217"/>
    </row>
    <row r="392">
      <c r="A392" s="217"/>
      <c r="B392" s="217"/>
      <c r="C392" s="217"/>
      <c r="D392" s="217"/>
      <c r="E392" s="217"/>
      <c r="F392" s="217"/>
      <c r="G392" s="217"/>
      <c r="H392" s="217"/>
      <c r="I392" s="217"/>
      <c r="J392" s="217"/>
      <c r="K392" s="217"/>
      <c r="L392" s="217"/>
      <c r="M392" s="217"/>
      <c r="N392" s="217"/>
      <c r="O392" s="217"/>
      <c r="P392" s="217"/>
      <c r="Q392" s="217"/>
      <c r="R392" s="217"/>
      <c r="S392" s="217"/>
      <c r="T392" s="217"/>
      <c r="U392" s="217"/>
      <c r="V392" s="217"/>
      <c r="W392" s="217"/>
      <c r="X392" s="217"/>
    </row>
    <row r="393">
      <c r="A393" s="217"/>
      <c r="B393" s="217"/>
      <c r="C393" s="217"/>
      <c r="D393" s="217"/>
      <c r="E393" s="217"/>
      <c r="F393" s="217"/>
      <c r="G393" s="217"/>
      <c r="H393" s="217"/>
      <c r="I393" s="217"/>
      <c r="J393" s="217"/>
      <c r="K393" s="217"/>
      <c r="L393" s="217"/>
      <c r="M393" s="217"/>
      <c r="N393" s="217"/>
      <c r="O393" s="217"/>
      <c r="P393" s="217"/>
      <c r="Q393" s="217"/>
      <c r="R393" s="217"/>
      <c r="S393" s="217"/>
      <c r="T393" s="217"/>
      <c r="U393" s="217"/>
      <c r="V393" s="217"/>
      <c r="W393" s="217"/>
      <c r="X393" s="217"/>
    </row>
    <row r="394">
      <c r="A394" s="217"/>
      <c r="B394" s="217"/>
      <c r="C394" s="217"/>
      <c r="D394" s="217"/>
      <c r="E394" s="217"/>
      <c r="F394" s="217"/>
      <c r="G394" s="217"/>
      <c r="H394" s="217"/>
      <c r="I394" s="217"/>
      <c r="J394" s="217"/>
      <c r="K394" s="217"/>
      <c r="L394" s="217"/>
      <c r="M394" s="217"/>
      <c r="N394" s="217"/>
      <c r="O394" s="217"/>
      <c r="P394" s="217"/>
      <c r="Q394" s="217"/>
      <c r="R394" s="217"/>
      <c r="S394" s="217"/>
      <c r="T394" s="217"/>
      <c r="U394" s="217"/>
      <c r="V394" s="217"/>
      <c r="W394" s="217"/>
      <c r="X394" s="217"/>
    </row>
    <row r="395">
      <c r="A395" s="217"/>
      <c r="B395" s="217"/>
      <c r="C395" s="217"/>
      <c r="D395" s="217"/>
      <c r="E395" s="217"/>
      <c r="F395" s="217"/>
      <c r="G395" s="217"/>
      <c r="H395" s="217"/>
      <c r="I395" s="217"/>
      <c r="J395" s="217"/>
      <c r="K395" s="217"/>
      <c r="L395" s="217"/>
      <c r="M395" s="217"/>
      <c r="N395" s="217"/>
      <c r="O395" s="217"/>
      <c r="P395" s="217"/>
      <c r="Q395" s="217"/>
      <c r="R395" s="217"/>
      <c r="S395" s="217"/>
      <c r="T395" s="217"/>
      <c r="U395" s="217"/>
      <c r="V395" s="217"/>
      <c r="W395" s="217"/>
      <c r="X395" s="217"/>
    </row>
    <row r="396">
      <c r="A396" s="217"/>
      <c r="B396" s="217"/>
      <c r="C396" s="217"/>
      <c r="D396" s="217"/>
      <c r="E396" s="217"/>
      <c r="F396" s="217"/>
      <c r="G396" s="217"/>
      <c r="H396" s="217"/>
      <c r="I396" s="217"/>
      <c r="J396" s="217"/>
      <c r="K396" s="217"/>
      <c r="L396" s="217"/>
      <c r="M396" s="217"/>
      <c r="N396" s="217"/>
      <c r="O396" s="217"/>
      <c r="P396" s="217"/>
      <c r="Q396" s="217"/>
      <c r="R396" s="217"/>
      <c r="S396" s="217"/>
      <c r="T396" s="217"/>
      <c r="U396" s="217"/>
      <c r="V396" s="217"/>
      <c r="W396" s="217"/>
      <c r="X396" s="217"/>
    </row>
    <row r="397">
      <c r="A397" s="217"/>
      <c r="B397" s="217"/>
      <c r="C397" s="217"/>
      <c r="D397" s="217"/>
      <c r="E397" s="217"/>
      <c r="F397" s="217"/>
      <c r="G397" s="217"/>
      <c r="H397" s="217"/>
      <c r="I397" s="217"/>
      <c r="J397" s="217"/>
      <c r="K397" s="217"/>
      <c r="L397" s="217"/>
      <c r="M397" s="217"/>
      <c r="N397" s="217"/>
      <c r="O397" s="217"/>
      <c r="P397" s="217"/>
      <c r="Q397" s="217"/>
      <c r="R397" s="217"/>
      <c r="S397" s="217"/>
      <c r="T397" s="217"/>
      <c r="U397" s="217"/>
      <c r="V397" s="217"/>
      <c r="W397" s="217"/>
      <c r="X397" s="217"/>
    </row>
    <row r="398">
      <c r="A398" s="217"/>
      <c r="B398" s="217"/>
      <c r="C398" s="217"/>
      <c r="D398" s="217"/>
      <c r="E398" s="217"/>
      <c r="F398" s="217"/>
      <c r="G398" s="217"/>
      <c r="H398" s="217"/>
      <c r="I398" s="217"/>
      <c r="J398" s="217"/>
      <c r="K398" s="217"/>
      <c r="L398" s="217"/>
      <c r="M398" s="217"/>
      <c r="N398" s="217"/>
      <c r="O398" s="217"/>
      <c r="P398" s="217"/>
      <c r="Q398" s="217"/>
      <c r="R398" s="217"/>
      <c r="S398" s="217"/>
      <c r="T398" s="217"/>
      <c r="U398" s="217"/>
      <c r="V398" s="217"/>
      <c r="W398" s="217"/>
      <c r="X398" s="217"/>
    </row>
    <row r="399">
      <c r="A399" s="217"/>
      <c r="B399" s="217"/>
      <c r="C399" s="217"/>
      <c r="D399" s="217"/>
      <c r="E399" s="217"/>
      <c r="F399" s="217"/>
      <c r="G399" s="217"/>
      <c r="H399" s="217"/>
      <c r="I399" s="217"/>
      <c r="J399" s="217"/>
      <c r="K399" s="217"/>
      <c r="L399" s="217"/>
      <c r="M399" s="217"/>
      <c r="N399" s="217"/>
      <c r="O399" s="217"/>
      <c r="P399" s="217"/>
      <c r="Q399" s="217"/>
      <c r="R399" s="217"/>
      <c r="S399" s="217"/>
      <c r="T399" s="217"/>
      <c r="U399" s="217"/>
      <c r="V399" s="217"/>
      <c r="W399" s="217"/>
      <c r="X399" s="217"/>
    </row>
    <row r="400">
      <c r="A400" s="217"/>
      <c r="B400" s="217"/>
      <c r="C400" s="217"/>
      <c r="D400" s="217"/>
      <c r="E400" s="217"/>
      <c r="F400" s="217"/>
      <c r="G400" s="217"/>
      <c r="H400" s="217"/>
      <c r="I400" s="217"/>
      <c r="J400" s="217"/>
      <c r="K400" s="217"/>
      <c r="L400" s="217"/>
      <c r="M400" s="217"/>
      <c r="N400" s="217"/>
      <c r="O400" s="217"/>
      <c r="P400" s="217"/>
      <c r="Q400" s="217"/>
      <c r="R400" s="217"/>
      <c r="S400" s="217"/>
      <c r="T400" s="217"/>
      <c r="U400" s="217"/>
      <c r="V400" s="217"/>
      <c r="W400" s="217"/>
      <c r="X400" s="217"/>
    </row>
    <row r="401">
      <c r="A401" s="217"/>
      <c r="B401" s="217"/>
      <c r="C401" s="217"/>
      <c r="D401" s="217"/>
      <c r="E401" s="217"/>
      <c r="F401" s="217"/>
      <c r="G401" s="217"/>
      <c r="H401" s="217"/>
      <c r="I401" s="217"/>
      <c r="J401" s="217"/>
      <c r="K401" s="217"/>
      <c r="L401" s="217"/>
      <c r="M401" s="217"/>
      <c r="N401" s="217"/>
      <c r="O401" s="217"/>
      <c r="P401" s="217"/>
      <c r="Q401" s="217"/>
      <c r="R401" s="217"/>
      <c r="S401" s="217"/>
      <c r="T401" s="217"/>
      <c r="U401" s="217"/>
      <c r="V401" s="217"/>
      <c r="W401" s="217"/>
      <c r="X401" s="217"/>
    </row>
    <row r="402">
      <c r="A402" s="217"/>
      <c r="B402" s="217"/>
      <c r="C402" s="217"/>
      <c r="D402" s="217"/>
      <c r="E402" s="217"/>
      <c r="F402" s="217"/>
      <c r="G402" s="217"/>
      <c r="H402" s="217"/>
      <c r="I402" s="217"/>
      <c r="J402" s="217"/>
      <c r="K402" s="217"/>
      <c r="L402" s="217"/>
      <c r="M402" s="217"/>
      <c r="N402" s="217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</row>
    <row r="403">
      <c r="A403" s="217"/>
      <c r="B403" s="217"/>
      <c r="C403" s="217"/>
      <c r="D403" s="217"/>
      <c r="E403" s="217"/>
      <c r="F403" s="217"/>
      <c r="G403" s="217"/>
      <c r="H403" s="217"/>
      <c r="I403" s="217"/>
      <c r="J403" s="217"/>
      <c r="K403" s="217"/>
      <c r="L403" s="217"/>
      <c r="M403" s="217"/>
      <c r="N403" s="217"/>
      <c r="O403" s="217"/>
      <c r="P403" s="217"/>
      <c r="Q403" s="217"/>
      <c r="R403" s="217"/>
      <c r="S403" s="217"/>
      <c r="T403" s="217"/>
      <c r="U403" s="217"/>
      <c r="V403" s="217"/>
      <c r="W403" s="217"/>
      <c r="X403" s="217"/>
    </row>
    <row r="404">
      <c r="A404" s="217"/>
      <c r="B404" s="217"/>
      <c r="C404" s="217"/>
      <c r="D404" s="217"/>
      <c r="E404" s="217"/>
      <c r="F404" s="217"/>
      <c r="G404" s="217"/>
      <c r="H404" s="217"/>
      <c r="I404" s="217"/>
      <c r="J404" s="217"/>
      <c r="K404" s="217"/>
      <c r="L404" s="217"/>
      <c r="M404" s="217"/>
      <c r="N404" s="217"/>
      <c r="O404" s="217"/>
      <c r="P404" s="217"/>
      <c r="Q404" s="217"/>
      <c r="R404" s="217"/>
      <c r="S404" s="217"/>
      <c r="T404" s="217"/>
      <c r="U404" s="217"/>
      <c r="V404" s="217"/>
      <c r="W404" s="217"/>
      <c r="X404" s="217"/>
    </row>
    <row r="405">
      <c r="A405" s="217"/>
      <c r="B405" s="217"/>
      <c r="C405" s="217"/>
      <c r="D405" s="217"/>
      <c r="E405" s="217"/>
      <c r="F405" s="217"/>
      <c r="G405" s="217"/>
      <c r="H405" s="217"/>
      <c r="I405" s="217"/>
      <c r="J405" s="217"/>
      <c r="K405" s="217"/>
      <c r="L405" s="217"/>
      <c r="M405" s="217"/>
      <c r="N405" s="217"/>
      <c r="O405" s="217"/>
      <c r="P405" s="217"/>
      <c r="Q405" s="217"/>
      <c r="R405" s="217"/>
      <c r="S405" s="217"/>
      <c r="T405" s="217"/>
      <c r="U405" s="217"/>
      <c r="V405" s="217"/>
      <c r="W405" s="217"/>
      <c r="X405" s="217"/>
    </row>
    <row r="406">
      <c r="A406" s="217"/>
      <c r="B406" s="217"/>
      <c r="C406" s="217"/>
      <c r="D406" s="217"/>
      <c r="E406" s="217"/>
      <c r="F406" s="217"/>
      <c r="G406" s="217"/>
      <c r="H406" s="217"/>
      <c r="I406" s="217"/>
      <c r="J406" s="217"/>
      <c r="K406" s="217"/>
      <c r="L406" s="217"/>
      <c r="M406" s="217"/>
      <c r="N406" s="217"/>
      <c r="O406" s="217"/>
      <c r="P406" s="217"/>
      <c r="Q406" s="217"/>
      <c r="R406" s="217"/>
      <c r="S406" s="217"/>
      <c r="T406" s="217"/>
      <c r="U406" s="217"/>
      <c r="V406" s="217"/>
      <c r="W406" s="217"/>
      <c r="X406" s="217"/>
    </row>
    <row r="407">
      <c r="A407" s="217"/>
      <c r="B407" s="217"/>
      <c r="C407" s="217"/>
      <c r="D407" s="217"/>
      <c r="E407" s="217"/>
      <c r="F407" s="217"/>
      <c r="G407" s="217"/>
      <c r="H407" s="217"/>
      <c r="I407" s="217"/>
      <c r="J407" s="217"/>
      <c r="K407" s="217"/>
      <c r="L407" s="217"/>
      <c r="M407" s="217"/>
      <c r="N407" s="217"/>
      <c r="O407" s="217"/>
      <c r="P407" s="217"/>
      <c r="Q407" s="217"/>
      <c r="R407" s="217"/>
      <c r="S407" s="217"/>
      <c r="T407" s="217"/>
      <c r="U407" s="217"/>
      <c r="V407" s="217"/>
      <c r="W407" s="217"/>
      <c r="X407" s="217"/>
    </row>
    <row r="408">
      <c r="A408" s="217"/>
      <c r="B408" s="217"/>
      <c r="C408" s="217"/>
      <c r="D408" s="217"/>
      <c r="E408" s="217"/>
      <c r="F408" s="217"/>
      <c r="G408" s="217"/>
      <c r="H408" s="217"/>
      <c r="I408" s="217"/>
      <c r="J408" s="217"/>
      <c r="K408" s="217"/>
      <c r="L408" s="217"/>
      <c r="M408" s="217"/>
      <c r="N408" s="217"/>
      <c r="O408" s="217"/>
      <c r="P408" s="217"/>
      <c r="Q408" s="217"/>
      <c r="R408" s="217"/>
      <c r="S408" s="217"/>
      <c r="T408" s="217"/>
      <c r="U408" s="217"/>
      <c r="V408" s="217"/>
      <c r="W408" s="217"/>
      <c r="X408" s="217"/>
    </row>
    <row r="409">
      <c r="A409" s="217"/>
      <c r="B409" s="217"/>
      <c r="C409" s="217"/>
      <c r="D409" s="217"/>
      <c r="E409" s="217"/>
      <c r="F409" s="217"/>
      <c r="G409" s="217"/>
      <c r="H409" s="217"/>
      <c r="I409" s="217"/>
      <c r="J409" s="217"/>
      <c r="K409" s="217"/>
      <c r="L409" s="217"/>
      <c r="M409" s="217"/>
      <c r="N409" s="217"/>
      <c r="O409" s="217"/>
      <c r="P409" s="217"/>
      <c r="Q409" s="217"/>
      <c r="R409" s="217"/>
      <c r="S409" s="217"/>
      <c r="T409" s="217"/>
      <c r="U409" s="217"/>
      <c r="V409" s="217"/>
      <c r="W409" s="217"/>
      <c r="X409" s="217"/>
    </row>
    <row r="410">
      <c r="A410" s="217"/>
      <c r="B410" s="217"/>
      <c r="C410" s="217"/>
      <c r="D410" s="217"/>
      <c r="E410" s="217"/>
      <c r="F410" s="217"/>
      <c r="G410" s="217"/>
      <c r="H410" s="217"/>
      <c r="I410" s="217"/>
      <c r="J410" s="217"/>
      <c r="K410" s="217"/>
      <c r="L410" s="217"/>
      <c r="M410" s="217"/>
      <c r="N410" s="217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</row>
    <row r="411">
      <c r="A411" s="217"/>
      <c r="B411" s="217"/>
      <c r="C411" s="217"/>
      <c r="D411" s="217"/>
      <c r="E411" s="217"/>
      <c r="F411" s="217"/>
      <c r="G411" s="217"/>
      <c r="H411" s="217"/>
      <c r="I411" s="217"/>
      <c r="J411" s="217"/>
      <c r="K411" s="217"/>
      <c r="L411" s="217"/>
      <c r="M411" s="217"/>
      <c r="N411" s="217"/>
      <c r="O411" s="217"/>
      <c r="P411" s="217"/>
      <c r="Q411" s="217"/>
      <c r="R411" s="217"/>
      <c r="S411" s="217"/>
      <c r="T411" s="217"/>
      <c r="U411" s="217"/>
      <c r="V411" s="217"/>
      <c r="W411" s="217"/>
      <c r="X411" s="217"/>
    </row>
    <row r="412">
      <c r="A412" s="217"/>
      <c r="B412" s="217"/>
      <c r="C412" s="217"/>
      <c r="D412" s="217"/>
      <c r="E412" s="217"/>
      <c r="F412" s="217"/>
      <c r="G412" s="217"/>
      <c r="H412" s="217"/>
      <c r="I412" s="217"/>
      <c r="J412" s="217"/>
      <c r="K412" s="217"/>
      <c r="L412" s="217"/>
      <c r="M412" s="217"/>
      <c r="N412" s="217"/>
      <c r="O412" s="217"/>
      <c r="P412" s="217"/>
      <c r="Q412" s="217"/>
      <c r="R412" s="217"/>
      <c r="S412" s="217"/>
      <c r="T412" s="217"/>
      <c r="U412" s="217"/>
      <c r="V412" s="217"/>
      <c r="W412" s="217"/>
      <c r="X412" s="217"/>
    </row>
    <row r="413">
      <c r="A413" s="217"/>
      <c r="B413" s="217"/>
      <c r="C413" s="217"/>
      <c r="D413" s="217"/>
      <c r="E413" s="217"/>
      <c r="F413" s="217"/>
      <c r="G413" s="217"/>
      <c r="H413" s="217"/>
      <c r="I413" s="217"/>
      <c r="J413" s="217"/>
      <c r="K413" s="217"/>
      <c r="L413" s="217"/>
      <c r="M413" s="217"/>
      <c r="N413" s="217"/>
      <c r="O413" s="217"/>
      <c r="P413" s="217"/>
      <c r="Q413" s="217"/>
      <c r="R413" s="217"/>
      <c r="S413" s="217"/>
      <c r="T413" s="217"/>
      <c r="U413" s="217"/>
      <c r="V413" s="217"/>
      <c r="W413" s="217"/>
      <c r="X413" s="217"/>
    </row>
    <row r="414">
      <c r="A414" s="217"/>
      <c r="B414" s="217"/>
      <c r="C414" s="217"/>
      <c r="D414" s="217"/>
      <c r="E414" s="217"/>
      <c r="F414" s="217"/>
      <c r="G414" s="217"/>
      <c r="H414" s="217"/>
      <c r="I414" s="217"/>
      <c r="J414" s="217"/>
      <c r="K414" s="217"/>
      <c r="L414" s="217"/>
      <c r="M414" s="217"/>
      <c r="N414" s="217"/>
      <c r="O414" s="217"/>
      <c r="P414" s="217"/>
      <c r="Q414" s="217"/>
      <c r="R414" s="217"/>
      <c r="S414" s="217"/>
      <c r="T414" s="217"/>
      <c r="U414" s="217"/>
      <c r="V414" s="217"/>
      <c r="W414" s="217"/>
      <c r="X414" s="217"/>
    </row>
    <row r="415">
      <c r="A415" s="217"/>
      <c r="B415" s="217"/>
      <c r="C415" s="217"/>
      <c r="D415" s="217"/>
      <c r="E415" s="217"/>
      <c r="F415" s="217"/>
      <c r="G415" s="217"/>
      <c r="H415" s="217"/>
      <c r="I415" s="217"/>
      <c r="J415" s="217"/>
      <c r="K415" s="217"/>
      <c r="L415" s="217"/>
      <c r="M415" s="217"/>
      <c r="N415" s="217"/>
      <c r="O415" s="217"/>
      <c r="P415" s="217"/>
      <c r="Q415" s="217"/>
      <c r="R415" s="217"/>
      <c r="S415" s="217"/>
      <c r="T415" s="217"/>
      <c r="U415" s="217"/>
      <c r="V415" s="217"/>
      <c r="W415" s="217"/>
      <c r="X415" s="217"/>
    </row>
    <row r="416">
      <c r="A416" s="217"/>
      <c r="B416" s="217"/>
      <c r="C416" s="217"/>
      <c r="D416" s="217"/>
      <c r="E416" s="217"/>
      <c r="F416" s="217"/>
      <c r="G416" s="217"/>
      <c r="H416" s="217"/>
      <c r="I416" s="217"/>
      <c r="J416" s="217"/>
      <c r="K416" s="217"/>
      <c r="L416" s="217"/>
      <c r="M416" s="217"/>
      <c r="N416" s="217"/>
      <c r="O416" s="217"/>
      <c r="P416" s="217"/>
      <c r="Q416" s="217"/>
      <c r="R416" s="217"/>
      <c r="S416" s="217"/>
      <c r="T416" s="217"/>
      <c r="U416" s="217"/>
      <c r="V416" s="217"/>
      <c r="W416" s="217"/>
      <c r="X416" s="217"/>
    </row>
    <row r="417">
      <c r="A417" s="217"/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217"/>
      <c r="T417" s="217"/>
      <c r="U417" s="217"/>
      <c r="V417" s="217"/>
      <c r="W417" s="217"/>
      <c r="X417" s="217"/>
    </row>
    <row r="418">
      <c r="A418" s="217"/>
      <c r="B418" s="217"/>
      <c r="C418" s="217"/>
      <c r="D418" s="217"/>
      <c r="E418" s="217"/>
      <c r="F418" s="217"/>
      <c r="G418" s="217"/>
      <c r="H418" s="217"/>
      <c r="I418" s="217"/>
      <c r="J418" s="217"/>
      <c r="K418" s="217"/>
      <c r="L418" s="217"/>
      <c r="M418" s="217"/>
      <c r="N418" s="217"/>
      <c r="O418" s="217"/>
      <c r="P418" s="217"/>
      <c r="Q418" s="217"/>
      <c r="R418" s="217"/>
      <c r="S418" s="217"/>
      <c r="T418" s="217"/>
      <c r="U418" s="217"/>
      <c r="V418" s="217"/>
      <c r="W418" s="217"/>
      <c r="X418" s="217"/>
    </row>
    <row r="419">
      <c r="A419" s="217"/>
      <c r="B419" s="217"/>
      <c r="C419" s="217"/>
      <c r="D419" s="217"/>
      <c r="E419" s="217"/>
      <c r="F419" s="217"/>
      <c r="G419" s="217"/>
      <c r="H419" s="217"/>
      <c r="I419" s="217"/>
      <c r="J419" s="217"/>
      <c r="K419" s="217"/>
      <c r="L419" s="217"/>
      <c r="M419" s="217"/>
      <c r="N419" s="217"/>
      <c r="O419" s="217"/>
      <c r="P419" s="217"/>
      <c r="Q419" s="217"/>
      <c r="R419" s="217"/>
      <c r="S419" s="217"/>
      <c r="T419" s="217"/>
      <c r="U419" s="217"/>
      <c r="V419" s="217"/>
      <c r="W419" s="217"/>
      <c r="X419" s="217"/>
    </row>
    <row r="420">
      <c r="A420" s="217"/>
      <c r="B420" s="217"/>
      <c r="C420" s="217"/>
      <c r="D420" s="217"/>
      <c r="E420" s="217"/>
      <c r="F420" s="217"/>
      <c r="G420" s="217"/>
      <c r="H420" s="217"/>
      <c r="I420" s="217"/>
      <c r="J420" s="217"/>
      <c r="K420" s="217"/>
      <c r="L420" s="217"/>
      <c r="M420" s="217"/>
      <c r="N420" s="217"/>
      <c r="O420" s="217"/>
      <c r="P420" s="217"/>
      <c r="Q420" s="217"/>
      <c r="R420" s="217"/>
      <c r="S420" s="217"/>
      <c r="T420" s="217"/>
      <c r="U420" s="217"/>
      <c r="V420" s="217"/>
      <c r="W420" s="217"/>
      <c r="X420" s="217"/>
    </row>
    <row r="421">
      <c r="A421" s="217"/>
      <c r="B421" s="217"/>
      <c r="C421" s="217"/>
      <c r="D421" s="217"/>
      <c r="E421" s="217"/>
      <c r="F421" s="217"/>
      <c r="G421" s="217"/>
      <c r="H421" s="217"/>
      <c r="I421" s="217"/>
      <c r="J421" s="217"/>
      <c r="K421" s="217"/>
      <c r="L421" s="217"/>
      <c r="M421" s="217"/>
      <c r="N421" s="217"/>
      <c r="O421" s="217"/>
      <c r="P421" s="217"/>
      <c r="Q421" s="217"/>
      <c r="R421" s="217"/>
      <c r="S421" s="217"/>
      <c r="T421" s="217"/>
      <c r="U421" s="217"/>
      <c r="V421" s="217"/>
      <c r="W421" s="217"/>
      <c r="X421" s="217"/>
    </row>
    <row r="422">
      <c r="A422" s="217"/>
      <c r="B422" s="217"/>
      <c r="C422" s="217"/>
      <c r="D422" s="217"/>
      <c r="E422" s="217"/>
      <c r="F422" s="217"/>
      <c r="G422" s="217"/>
      <c r="H422" s="217"/>
      <c r="I422" s="217"/>
      <c r="J422" s="217"/>
      <c r="K422" s="217"/>
      <c r="L422" s="217"/>
      <c r="M422" s="217"/>
      <c r="N422" s="217"/>
      <c r="O422" s="217"/>
      <c r="P422" s="217"/>
      <c r="Q422" s="217"/>
      <c r="R422" s="217"/>
      <c r="S422" s="217"/>
      <c r="T422" s="217"/>
      <c r="U422" s="217"/>
      <c r="V422" s="217"/>
      <c r="W422" s="217"/>
      <c r="X422" s="217"/>
    </row>
    <row r="423">
      <c r="A423" s="217"/>
      <c r="B423" s="217"/>
      <c r="C423" s="217"/>
      <c r="D423" s="217"/>
      <c r="E423" s="217"/>
      <c r="F423" s="217"/>
      <c r="G423" s="217"/>
      <c r="H423" s="217"/>
      <c r="I423" s="217"/>
      <c r="J423" s="217"/>
      <c r="K423" s="217"/>
      <c r="L423" s="217"/>
      <c r="M423" s="217"/>
      <c r="N423" s="217"/>
      <c r="O423" s="217"/>
      <c r="P423" s="217"/>
      <c r="Q423" s="217"/>
      <c r="R423" s="217"/>
      <c r="S423" s="217"/>
      <c r="T423" s="217"/>
      <c r="U423" s="217"/>
      <c r="V423" s="217"/>
      <c r="W423" s="217"/>
      <c r="X423" s="217"/>
    </row>
    <row r="424">
      <c r="A424" s="217"/>
      <c r="B424" s="217"/>
      <c r="C424" s="217"/>
      <c r="D424" s="217"/>
      <c r="E424" s="217"/>
      <c r="F424" s="217"/>
      <c r="G424" s="217"/>
      <c r="H424" s="217"/>
      <c r="I424" s="217"/>
      <c r="J424" s="217"/>
      <c r="K424" s="217"/>
      <c r="L424" s="217"/>
      <c r="M424" s="217"/>
      <c r="N424" s="217"/>
      <c r="O424" s="217"/>
      <c r="P424" s="217"/>
      <c r="Q424" s="217"/>
      <c r="R424" s="217"/>
      <c r="S424" s="217"/>
      <c r="T424" s="217"/>
      <c r="U424" s="217"/>
      <c r="V424" s="217"/>
      <c r="W424" s="217"/>
      <c r="X424" s="217"/>
    </row>
    <row r="425">
      <c r="A425" s="217"/>
      <c r="B425" s="217"/>
      <c r="C425" s="217"/>
      <c r="D425" s="217"/>
      <c r="E425" s="217"/>
      <c r="F425" s="217"/>
      <c r="G425" s="217"/>
      <c r="H425" s="217"/>
      <c r="I425" s="217"/>
      <c r="J425" s="217"/>
      <c r="K425" s="217"/>
      <c r="L425" s="217"/>
      <c r="M425" s="217"/>
      <c r="N425" s="217"/>
      <c r="O425" s="217"/>
      <c r="P425" s="217"/>
      <c r="Q425" s="217"/>
      <c r="R425" s="217"/>
      <c r="S425" s="217"/>
      <c r="T425" s="217"/>
      <c r="U425" s="217"/>
      <c r="V425" s="217"/>
      <c r="W425" s="217"/>
      <c r="X425" s="217"/>
    </row>
    <row r="426">
      <c r="A426" s="217"/>
      <c r="B426" s="217"/>
      <c r="C426" s="217"/>
      <c r="D426" s="217"/>
      <c r="E426" s="217"/>
      <c r="F426" s="217"/>
      <c r="G426" s="217"/>
      <c r="H426" s="217"/>
      <c r="I426" s="217"/>
      <c r="J426" s="217"/>
      <c r="K426" s="217"/>
      <c r="L426" s="217"/>
      <c r="M426" s="217"/>
      <c r="N426" s="217"/>
      <c r="O426" s="217"/>
      <c r="P426" s="217"/>
      <c r="Q426" s="217"/>
      <c r="R426" s="217"/>
      <c r="S426" s="217"/>
      <c r="T426" s="217"/>
      <c r="U426" s="217"/>
      <c r="V426" s="217"/>
      <c r="W426" s="217"/>
      <c r="X426" s="217"/>
    </row>
    <row r="427">
      <c r="A427" s="217"/>
      <c r="B427" s="217"/>
      <c r="C427" s="217"/>
      <c r="D427" s="217"/>
      <c r="E427" s="217"/>
      <c r="F427" s="217"/>
      <c r="G427" s="217"/>
      <c r="H427" s="217"/>
      <c r="I427" s="217"/>
      <c r="J427" s="217"/>
      <c r="K427" s="217"/>
      <c r="L427" s="217"/>
      <c r="M427" s="217"/>
      <c r="N427" s="217"/>
      <c r="O427" s="217"/>
      <c r="P427" s="217"/>
      <c r="Q427" s="217"/>
      <c r="R427" s="217"/>
      <c r="S427" s="217"/>
      <c r="T427" s="217"/>
      <c r="U427" s="217"/>
      <c r="V427" s="217"/>
      <c r="W427" s="217"/>
      <c r="X427" s="217"/>
    </row>
    <row r="428">
      <c r="A428" s="217"/>
      <c r="B428" s="217"/>
      <c r="C428" s="217"/>
      <c r="D428" s="217"/>
      <c r="E428" s="217"/>
      <c r="F428" s="217"/>
      <c r="G428" s="217"/>
      <c r="H428" s="217"/>
      <c r="I428" s="217"/>
      <c r="J428" s="217"/>
      <c r="K428" s="217"/>
      <c r="L428" s="217"/>
      <c r="M428" s="217"/>
      <c r="N428" s="217"/>
      <c r="O428" s="217"/>
      <c r="P428" s="217"/>
      <c r="Q428" s="217"/>
      <c r="R428" s="217"/>
      <c r="S428" s="217"/>
      <c r="T428" s="217"/>
      <c r="U428" s="217"/>
      <c r="V428" s="217"/>
      <c r="W428" s="217"/>
      <c r="X428" s="217"/>
    </row>
    <row r="429">
      <c r="A429" s="217"/>
      <c r="B429" s="217"/>
      <c r="C429" s="217"/>
      <c r="D429" s="217"/>
      <c r="E429" s="217"/>
      <c r="F429" s="217"/>
      <c r="G429" s="217"/>
      <c r="H429" s="217"/>
      <c r="I429" s="217"/>
      <c r="J429" s="217"/>
      <c r="K429" s="217"/>
      <c r="L429" s="217"/>
      <c r="M429" s="217"/>
      <c r="N429" s="217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</row>
    <row r="430">
      <c r="A430" s="217"/>
      <c r="B430" s="217"/>
      <c r="C430" s="217"/>
      <c r="D430" s="217"/>
      <c r="E430" s="217"/>
      <c r="F430" s="217"/>
      <c r="G430" s="217"/>
      <c r="H430" s="217"/>
      <c r="I430" s="217"/>
      <c r="J430" s="217"/>
      <c r="K430" s="217"/>
      <c r="L430" s="217"/>
      <c r="M430" s="217"/>
      <c r="N430" s="217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</row>
    <row r="431">
      <c r="A431" s="217"/>
      <c r="B431" s="217"/>
      <c r="C431" s="217"/>
      <c r="D431" s="217"/>
      <c r="E431" s="217"/>
      <c r="F431" s="217"/>
      <c r="G431" s="217"/>
      <c r="H431" s="217"/>
      <c r="I431" s="217"/>
      <c r="J431" s="217"/>
      <c r="K431" s="217"/>
      <c r="L431" s="217"/>
      <c r="M431" s="217"/>
      <c r="N431" s="217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</row>
    <row r="432">
      <c r="A432" s="217"/>
      <c r="B432" s="217"/>
      <c r="C432" s="217"/>
      <c r="D432" s="217"/>
      <c r="E432" s="217"/>
      <c r="F432" s="217"/>
      <c r="G432" s="217"/>
      <c r="H432" s="217"/>
      <c r="I432" s="217"/>
      <c r="J432" s="217"/>
      <c r="K432" s="217"/>
      <c r="L432" s="217"/>
      <c r="M432" s="217"/>
      <c r="N432" s="217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</row>
    <row r="433">
      <c r="A433" s="217"/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</row>
    <row r="434">
      <c r="A434" s="217"/>
      <c r="B434" s="217"/>
      <c r="C434" s="217"/>
      <c r="D434" s="217"/>
      <c r="E434" s="217"/>
      <c r="F434" s="217"/>
      <c r="G434" s="217"/>
      <c r="H434" s="217"/>
      <c r="I434" s="217"/>
      <c r="J434" s="217"/>
      <c r="K434" s="217"/>
      <c r="L434" s="217"/>
      <c r="M434" s="217"/>
      <c r="N434" s="217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</row>
    <row r="435">
      <c r="A435" s="217"/>
      <c r="B435" s="217"/>
      <c r="C435" s="217"/>
      <c r="D435" s="217"/>
      <c r="E435" s="217"/>
      <c r="F435" s="217"/>
      <c r="G435" s="217"/>
      <c r="H435" s="217"/>
      <c r="I435" s="217"/>
      <c r="J435" s="217"/>
      <c r="K435" s="217"/>
      <c r="L435" s="217"/>
      <c r="M435" s="217"/>
      <c r="N435" s="217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</row>
    <row r="436">
      <c r="A436" s="217"/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217"/>
      <c r="T436" s="217"/>
      <c r="U436" s="217"/>
      <c r="V436" s="217"/>
      <c r="W436" s="217"/>
      <c r="X436" s="217"/>
    </row>
    <row r="437">
      <c r="A437" s="217"/>
      <c r="B437" s="217"/>
      <c r="C437" s="217"/>
      <c r="D437" s="217"/>
      <c r="E437" s="217"/>
      <c r="F437" s="217"/>
      <c r="G437" s="217"/>
      <c r="H437" s="217"/>
      <c r="I437" s="217"/>
      <c r="J437" s="217"/>
      <c r="K437" s="217"/>
      <c r="L437" s="217"/>
      <c r="M437" s="217"/>
      <c r="N437" s="217"/>
      <c r="O437" s="217"/>
      <c r="P437" s="217"/>
      <c r="Q437" s="217"/>
      <c r="R437" s="217"/>
      <c r="S437" s="217"/>
      <c r="T437" s="217"/>
      <c r="U437" s="217"/>
      <c r="V437" s="217"/>
      <c r="W437" s="217"/>
      <c r="X437" s="217"/>
    </row>
    <row r="438">
      <c r="A438" s="217"/>
      <c r="B438" s="217"/>
      <c r="C438" s="217"/>
      <c r="D438" s="217"/>
      <c r="E438" s="217"/>
      <c r="F438" s="217"/>
      <c r="G438" s="217"/>
      <c r="H438" s="217"/>
      <c r="I438" s="217"/>
      <c r="J438" s="217"/>
      <c r="K438" s="217"/>
      <c r="L438" s="217"/>
      <c r="M438" s="217"/>
      <c r="N438" s="217"/>
      <c r="O438" s="217"/>
      <c r="P438" s="217"/>
      <c r="Q438" s="217"/>
      <c r="R438" s="217"/>
      <c r="S438" s="217"/>
      <c r="T438" s="217"/>
      <c r="U438" s="217"/>
      <c r="V438" s="217"/>
      <c r="W438" s="217"/>
      <c r="X438" s="217"/>
    </row>
    <row r="439">
      <c r="A439" s="217"/>
      <c r="B439" s="217"/>
      <c r="C439" s="217"/>
      <c r="D439" s="217"/>
      <c r="E439" s="217"/>
      <c r="F439" s="217"/>
      <c r="G439" s="217"/>
      <c r="H439" s="217"/>
      <c r="I439" s="217"/>
      <c r="J439" s="217"/>
      <c r="K439" s="217"/>
      <c r="L439" s="217"/>
      <c r="M439" s="217"/>
      <c r="N439" s="217"/>
      <c r="O439" s="217"/>
      <c r="P439" s="217"/>
      <c r="Q439" s="217"/>
      <c r="R439" s="217"/>
      <c r="S439" s="217"/>
      <c r="T439" s="217"/>
      <c r="U439" s="217"/>
      <c r="V439" s="217"/>
      <c r="W439" s="217"/>
      <c r="X439" s="217"/>
    </row>
    <row r="440">
      <c r="A440" s="217"/>
      <c r="B440" s="217"/>
      <c r="C440" s="217"/>
      <c r="D440" s="217"/>
      <c r="E440" s="217"/>
      <c r="F440" s="217"/>
      <c r="G440" s="217"/>
      <c r="H440" s="217"/>
      <c r="I440" s="217"/>
      <c r="J440" s="217"/>
      <c r="K440" s="217"/>
      <c r="L440" s="217"/>
      <c r="M440" s="217"/>
      <c r="N440" s="217"/>
      <c r="O440" s="217"/>
      <c r="P440" s="217"/>
      <c r="Q440" s="217"/>
      <c r="R440" s="217"/>
      <c r="S440" s="217"/>
      <c r="T440" s="217"/>
      <c r="U440" s="217"/>
      <c r="V440" s="217"/>
      <c r="W440" s="217"/>
      <c r="X440" s="217"/>
    </row>
    <row r="441">
      <c r="A441" s="217"/>
      <c r="B441" s="217"/>
      <c r="C441" s="217"/>
      <c r="D441" s="217"/>
      <c r="E441" s="217"/>
      <c r="F441" s="217"/>
      <c r="G441" s="217"/>
      <c r="H441" s="217"/>
      <c r="I441" s="217"/>
      <c r="J441" s="217"/>
      <c r="K441" s="217"/>
      <c r="L441" s="217"/>
      <c r="M441" s="217"/>
      <c r="N441" s="217"/>
      <c r="O441" s="217"/>
      <c r="P441" s="217"/>
      <c r="Q441" s="217"/>
      <c r="R441" s="217"/>
      <c r="S441" s="217"/>
      <c r="T441" s="217"/>
      <c r="U441" s="217"/>
      <c r="V441" s="217"/>
      <c r="W441" s="217"/>
      <c r="X441" s="217"/>
    </row>
    <row r="442">
      <c r="A442" s="217"/>
      <c r="B442" s="217"/>
      <c r="C442" s="217"/>
      <c r="D442" s="217"/>
      <c r="E442" s="217"/>
      <c r="F442" s="217"/>
      <c r="G442" s="217"/>
      <c r="H442" s="217"/>
      <c r="I442" s="217"/>
      <c r="J442" s="217"/>
      <c r="K442" s="217"/>
      <c r="L442" s="217"/>
      <c r="M442" s="217"/>
      <c r="N442" s="217"/>
      <c r="O442" s="217"/>
      <c r="P442" s="217"/>
      <c r="Q442" s="217"/>
      <c r="R442" s="217"/>
      <c r="S442" s="217"/>
      <c r="T442" s="217"/>
      <c r="U442" s="217"/>
      <c r="V442" s="217"/>
      <c r="W442" s="217"/>
      <c r="X442" s="217"/>
    </row>
    <row r="443">
      <c r="A443" s="217"/>
      <c r="B443" s="217"/>
      <c r="C443" s="217"/>
      <c r="D443" s="217"/>
      <c r="E443" s="217"/>
      <c r="F443" s="217"/>
      <c r="G443" s="217"/>
      <c r="H443" s="217"/>
      <c r="I443" s="217"/>
      <c r="J443" s="217"/>
      <c r="K443" s="217"/>
      <c r="L443" s="217"/>
      <c r="M443" s="217"/>
      <c r="N443" s="217"/>
      <c r="O443" s="217"/>
      <c r="P443" s="217"/>
      <c r="Q443" s="217"/>
      <c r="R443" s="217"/>
      <c r="S443" s="217"/>
      <c r="T443" s="217"/>
      <c r="U443" s="217"/>
      <c r="V443" s="217"/>
      <c r="W443" s="217"/>
      <c r="X443" s="217"/>
    </row>
    <row r="444">
      <c r="A444" s="217"/>
      <c r="B444" s="217"/>
      <c r="C444" s="217"/>
      <c r="D444" s="217"/>
      <c r="E444" s="217"/>
      <c r="F444" s="217"/>
      <c r="G444" s="217"/>
      <c r="H444" s="217"/>
      <c r="I444" s="217"/>
      <c r="J444" s="217"/>
      <c r="K444" s="217"/>
      <c r="L444" s="217"/>
      <c r="M444" s="217"/>
      <c r="N444" s="217"/>
      <c r="O444" s="217"/>
      <c r="P444" s="217"/>
      <c r="Q444" s="217"/>
      <c r="R444" s="217"/>
      <c r="S444" s="217"/>
      <c r="T444" s="217"/>
      <c r="U444" s="217"/>
      <c r="V444" s="217"/>
      <c r="W444" s="217"/>
      <c r="X444" s="217"/>
    </row>
    <row r="445">
      <c r="A445" s="217"/>
      <c r="B445" s="217"/>
      <c r="C445" s="217"/>
      <c r="D445" s="217"/>
      <c r="E445" s="217"/>
      <c r="F445" s="217"/>
      <c r="G445" s="217"/>
      <c r="H445" s="217"/>
      <c r="I445" s="217"/>
      <c r="J445" s="217"/>
      <c r="K445" s="217"/>
      <c r="L445" s="217"/>
      <c r="M445" s="217"/>
      <c r="N445" s="217"/>
      <c r="O445" s="217"/>
      <c r="P445" s="217"/>
      <c r="Q445" s="217"/>
      <c r="R445" s="217"/>
      <c r="S445" s="217"/>
      <c r="T445" s="217"/>
      <c r="U445" s="217"/>
      <c r="V445" s="217"/>
      <c r="W445" s="217"/>
      <c r="X445" s="217"/>
    </row>
    <row r="446">
      <c r="A446" s="217"/>
      <c r="B446" s="217"/>
      <c r="C446" s="217"/>
      <c r="D446" s="217"/>
      <c r="E446" s="217"/>
      <c r="F446" s="217"/>
      <c r="G446" s="217"/>
      <c r="H446" s="217"/>
      <c r="I446" s="217"/>
      <c r="J446" s="217"/>
      <c r="K446" s="217"/>
      <c r="L446" s="217"/>
      <c r="M446" s="217"/>
      <c r="N446" s="217"/>
      <c r="O446" s="217"/>
      <c r="P446" s="217"/>
      <c r="Q446" s="217"/>
      <c r="R446" s="217"/>
      <c r="S446" s="217"/>
      <c r="T446" s="217"/>
      <c r="U446" s="217"/>
      <c r="V446" s="217"/>
      <c r="W446" s="217"/>
      <c r="X446" s="217"/>
    </row>
    <row r="447">
      <c r="A447" s="217"/>
      <c r="B447" s="217"/>
      <c r="C447" s="217"/>
      <c r="D447" s="217"/>
      <c r="E447" s="217"/>
      <c r="F447" s="217"/>
      <c r="G447" s="217"/>
      <c r="H447" s="217"/>
      <c r="I447" s="217"/>
      <c r="J447" s="217"/>
      <c r="K447" s="217"/>
      <c r="L447" s="217"/>
      <c r="M447" s="217"/>
      <c r="N447" s="217"/>
      <c r="O447" s="217"/>
      <c r="P447" s="217"/>
      <c r="Q447" s="217"/>
      <c r="R447" s="217"/>
      <c r="S447" s="217"/>
      <c r="T447" s="217"/>
      <c r="U447" s="217"/>
      <c r="V447" s="217"/>
      <c r="W447" s="217"/>
      <c r="X447" s="217"/>
    </row>
    <row r="448">
      <c r="A448" s="217"/>
      <c r="B448" s="217"/>
      <c r="C448" s="217"/>
      <c r="D448" s="217"/>
      <c r="E448" s="217"/>
      <c r="F448" s="217"/>
      <c r="G448" s="217"/>
      <c r="H448" s="217"/>
      <c r="I448" s="217"/>
      <c r="J448" s="217"/>
      <c r="K448" s="217"/>
      <c r="L448" s="217"/>
      <c r="M448" s="217"/>
      <c r="N448" s="217"/>
      <c r="O448" s="217"/>
      <c r="P448" s="217"/>
      <c r="Q448" s="217"/>
      <c r="R448" s="217"/>
      <c r="S448" s="217"/>
      <c r="T448" s="217"/>
      <c r="U448" s="217"/>
      <c r="V448" s="217"/>
      <c r="W448" s="217"/>
      <c r="X448" s="217"/>
    </row>
    <row r="449">
      <c r="A449" s="217"/>
      <c r="B449" s="217"/>
      <c r="C449" s="217"/>
      <c r="D449" s="217"/>
      <c r="E449" s="217"/>
      <c r="F449" s="217"/>
      <c r="G449" s="217"/>
      <c r="H449" s="217"/>
      <c r="I449" s="217"/>
      <c r="J449" s="217"/>
      <c r="K449" s="217"/>
      <c r="L449" s="217"/>
      <c r="M449" s="217"/>
      <c r="N449" s="217"/>
      <c r="O449" s="217"/>
      <c r="P449" s="217"/>
      <c r="Q449" s="217"/>
      <c r="R449" s="217"/>
      <c r="S449" s="217"/>
      <c r="T449" s="217"/>
      <c r="U449" s="217"/>
      <c r="V449" s="217"/>
      <c r="W449" s="217"/>
      <c r="X449" s="217"/>
    </row>
    <row r="450">
      <c r="A450" s="217"/>
      <c r="B450" s="217"/>
      <c r="C450" s="217"/>
      <c r="D450" s="217"/>
      <c r="E450" s="217"/>
      <c r="F450" s="217"/>
      <c r="G450" s="217"/>
      <c r="H450" s="217"/>
      <c r="I450" s="217"/>
      <c r="J450" s="217"/>
      <c r="K450" s="217"/>
      <c r="L450" s="217"/>
      <c r="M450" s="217"/>
      <c r="N450" s="217"/>
      <c r="O450" s="217"/>
      <c r="P450" s="217"/>
      <c r="Q450" s="217"/>
      <c r="R450" s="217"/>
      <c r="S450" s="217"/>
      <c r="T450" s="217"/>
      <c r="U450" s="217"/>
      <c r="V450" s="217"/>
      <c r="W450" s="217"/>
      <c r="X450" s="217"/>
    </row>
    <row r="451">
      <c r="A451" s="217"/>
      <c r="B451" s="217"/>
      <c r="C451" s="217"/>
      <c r="D451" s="217"/>
      <c r="E451" s="217"/>
      <c r="F451" s="217"/>
      <c r="G451" s="217"/>
      <c r="H451" s="217"/>
      <c r="I451" s="217"/>
      <c r="J451" s="217"/>
      <c r="K451" s="217"/>
      <c r="L451" s="217"/>
      <c r="M451" s="217"/>
      <c r="N451" s="217"/>
      <c r="O451" s="217"/>
      <c r="P451" s="217"/>
      <c r="Q451" s="217"/>
      <c r="R451" s="217"/>
      <c r="S451" s="217"/>
      <c r="T451" s="217"/>
      <c r="U451" s="217"/>
      <c r="V451" s="217"/>
      <c r="W451" s="217"/>
      <c r="X451" s="217"/>
    </row>
    <row r="452">
      <c r="A452" s="217"/>
      <c r="B452" s="217"/>
      <c r="C452" s="217"/>
      <c r="D452" s="217"/>
      <c r="E452" s="217"/>
      <c r="F452" s="217"/>
      <c r="G452" s="217"/>
      <c r="H452" s="217"/>
      <c r="I452" s="217"/>
      <c r="J452" s="217"/>
      <c r="K452" s="217"/>
      <c r="L452" s="217"/>
      <c r="M452" s="217"/>
      <c r="N452" s="217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</row>
    <row r="453">
      <c r="A453" s="217"/>
      <c r="B453" s="217"/>
      <c r="C453" s="217"/>
      <c r="D453" s="217"/>
      <c r="E453" s="217"/>
      <c r="F453" s="217"/>
      <c r="G453" s="217"/>
      <c r="H453" s="217"/>
      <c r="I453" s="217"/>
      <c r="J453" s="217"/>
      <c r="K453" s="217"/>
      <c r="L453" s="217"/>
      <c r="M453" s="217"/>
      <c r="N453" s="217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</row>
    <row r="454">
      <c r="A454" s="217"/>
      <c r="B454" s="217"/>
      <c r="C454" s="217"/>
      <c r="D454" s="217"/>
      <c r="E454" s="217"/>
      <c r="F454" s="217"/>
      <c r="G454" s="217"/>
      <c r="H454" s="217"/>
      <c r="I454" s="217"/>
      <c r="J454" s="217"/>
      <c r="K454" s="217"/>
      <c r="L454" s="217"/>
      <c r="M454" s="217"/>
      <c r="N454" s="217"/>
      <c r="O454" s="217"/>
      <c r="P454" s="217"/>
      <c r="Q454" s="217"/>
      <c r="R454" s="217"/>
      <c r="S454" s="217"/>
      <c r="T454" s="217"/>
      <c r="U454" s="217"/>
      <c r="V454" s="217"/>
      <c r="W454" s="217"/>
      <c r="X454" s="217"/>
    </row>
    <row r="455">
      <c r="A455" s="217"/>
      <c r="B455" s="217"/>
      <c r="C455" s="217"/>
      <c r="D455" s="217"/>
      <c r="E455" s="217"/>
      <c r="F455" s="217"/>
      <c r="G455" s="217"/>
      <c r="H455" s="217"/>
      <c r="I455" s="217"/>
      <c r="J455" s="217"/>
      <c r="K455" s="217"/>
      <c r="L455" s="217"/>
      <c r="M455" s="217"/>
      <c r="N455" s="217"/>
      <c r="O455" s="217"/>
      <c r="P455" s="217"/>
      <c r="Q455" s="217"/>
      <c r="R455" s="217"/>
      <c r="S455" s="217"/>
      <c r="T455" s="217"/>
      <c r="U455" s="217"/>
      <c r="V455" s="217"/>
      <c r="W455" s="217"/>
      <c r="X455" s="217"/>
    </row>
    <row r="456">
      <c r="A456" s="217"/>
      <c r="B456" s="217"/>
      <c r="C456" s="217"/>
      <c r="D456" s="217"/>
      <c r="E456" s="217"/>
      <c r="F456" s="217"/>
      <c r="G456" s="217"/>
      <c r="H456" s="217"/>
      <c r="I456" s="217"/>
      <c r="J456" s="217"/>
      <c r="K456" s="217"/>
      <c r="L456" s="217"/>
      <c r="M456" s="217"/>
      <c r="N456" s="217"/>
      <c r="O456" s="217"/>
      <c r="P456" s="217"/>
      <c r="Q456" s="217"/>
      <c r="R456" s="217"/>
      <c r="S456" s="217"/>
      <c r="T456" s="217"/>
      <c r="U456" s="217"/>
      <c r="V456" s="217"/>
      <c r="W456" s="217"/>
      <c r="X456" s="217"/>
    </row>
    <row r="457">
      <c r="A457" s="217"/>
      <c r="B457" s="217"/>
      <c r="C457" s="217"/>
      <c r="D457" s="217"/>
      <c r="E457" s="217"/>
      <c r="F457" s="217"/>
      <c r="G457" s="217"/>
      <c r="H457" s="217"/>
      <c r="I457" s="217"/>
      <c r="J457" s="217"/>
      <c r="K457" s="217"/>
      <c r="L457" s="217"/>
      <c r="M457" s="217"/>
      <c r="N457" s="217"/>
      <c r="O457" s="217"/>
      <c r="P457" s="217"/>
      <c r="Q457" s="217"/>
      <c r="R457" s="217"/>
      <c r="S457" s="217"/>
      <c r="T457" s="217"/>
      <c r="U457" s="217"/>
      <c r="V457" s="217"/>
      <c r="W457" s="217"/>
      <c r="X457" s="217"/>
    </row>
    <row r="458">
      <c r="A458" s="217"/>
      <c r="B458" s="217"/>
      <c r="C458" s="217"/>
      <c r="D458" s="217"/>
      <c r="E458" s="217"/>
      <c r="F458" s="217"/>
      <c r="G458" s="217"/>
      <c r="H458" s="217"/>
      <c r="I458" s="217"/>
      <c r="J458" s="217"/>
      <c r="K458" s="217"/>
      <c r="L458" s="217"/>
      <c r="M458" s="217"/>
      <c r="N458" s="217"/>
      <c r="O458" s="217"/>
      <c r="P458" s="217"/>
      <c r="Q458" s="217"/>
      <c r="R458" s="217"/>
      <c r="S458" s="217"/>
      <c r="T458" s="217"/>
      <c r="U458" s="217"/>
      <c r="V458" s="217"/>
      <c r="W458" s="217"/>
      <c r="X458" s="217"/>
    </row>
    <row r="459">
      <c r="A459" s="217"/>
      <c r="B459" s="217"/>
      <c r="C459" s="217"/>
      <c r="D459" s="217"/>
      <c r="E459" s="217"/>
      <c r="F459" s="217"/>
      <c r="G459" s="217"/>
      <c r="H459" s="217"/>
      <c r="I459" s="217"/>
      <c r="J459" s="217"/>
      <c r="K459" s="217"/>
      <c r="L459" s="217"/>
      <c r="M459" s="217"/>
      <c r="N459" s="217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</row>
    <row r="460">
      <c r="A460" s="217"/>
      <c r="B460" s="217"/>
      <c r="C460" s="217"/>
      <c r="D460" s="217"/>
      <c r="E460" s="217"/>
      <c r="F460" s="217"/>
      <c r="G460" s="217"/>
      <c r="H460" s="217"/>
      <c r="I460" s="217"/>
      <c r="J460" s="217"/>
      <c r="K460" s="217"/>
      <c r="L460" s="217"/>
      <c r="M460" s="217"/>
      <c r="N460" s="217"/>
      <c r="O460" s="217"/>
      <c r="P460" s="217"/>
      <c r="Q460" s="217"/>
      <c r="R460" s="217"/>
      <c r="S460" s="217"/>
      <c r="T460" s="217"/>
      <c r="U460" s="217"/>
      <c r="V460" s="217"/>
      <c r="W460" s="217"/>
      <c r="X460" s="217"/>
    </row>
    <row r="461">
      <c r="A461" s="217"/>
      <c r="B461" s="217"/>
      <c r="C461" s="217"/>
      <c r="D461" s="217"/>
      <c r="E461" s="217"/>
      <c r="F461" s="217"/>
      <c r="G461" s="217"/>
      <c r="H461" s="217"/>
      <c r="I461" s="217"/>
      <c r="J461" s="217"/>
      <c r="K461" s="217"/>
      <c r="L461" s="217"/>
      <c r="M461" s="217"/>
      <c r="N461" s="217"/>
      <c r="O461" s="217"/>
      <c r="P461" s="217"/>
      <c r="Q461" s="217"/>
      <c r="R461" s="217"/>
      <c r="S461" s="217"/>
      <c r="T461" s="217"/>
      <c r="U461" s="217"/>
      <c r="V461" s="217"/>
      <c r="W461" s="217"/>
      <c r="X461" s="217"/>
    </row>
    <row r="462">
      <c r="A462" s="217"/>
      <c r="B462" s="217"/>
      <c r="C462" s="217"/>
      <c r="D462" s="217"/>
      <c r="E462" s="217"/>
      <c r="F462" s="217"/>
      <c r="G462" s="217"/>
      <c r="H462" s="217"/>
      <c r="I462" s="217"/>
      <c r="J462" s="217"/>
      <c r="K462" s="217"/>
      <c r="L462" s="217"/>
      <c r="M462" s="217"/>
      <c r="N462" s="217"/>
      <c r="O462" s="217"/>
      <c r="P462" s="217"/>
      <c r="Q462" s="217"/>
      <c r="R462" s="217"/>
      <c r="S462" s="217"/>
      <c r="T462" s="217"/>
      <c r="U462" s="217"/>
      <c r="V462" s="217"/>
      <c r="W462" s="217"/>
      <c r="X462" s="217"/>
    </row>
    <row r="463">
      <c r="A463" s="217"/>
      <c r="B463" s="217"/>
      <c r="C463" s="217"/>
      <c r="D463" s="217"/>
      <c r="E463" s="217"/>
      <c r="F463" s="217"/>
      <c r="G463" s="217"/>
      <c r="H463" s="217"/>
      <c r="I463" s="217"/>
      <c r="J463" s="217"/>
      <c r="K463" s="217"/>
      <c r="L463" s="217"/>
      <c r="M463" s="217"/>
      <c r="N463" s="217"/>
      <c r="O463" s="217"/>
      <c r="P463" s="217"/>
      <c r="Q463" s="217"/>
      <c r="R463" s="217"/>
      <c r="S463" s="217"/>
      <c r="T463" s="217"/>
      <c r="U463" s="217"/>
      <c r="V463" s="217"/>
      <c r="W463" s="217"/>
      <c r="X463" s="217"/>
    </row>
    <row r="464">
      <c r="A464" s="217"/>
      <c r="B464" s="217"/>
      <c r="C464" s="217"/>
      <c r="D464" s="217"/>
      <c r="E464" s="217"/>
      <c r="F464" s="217"/>
      <c r="G464" s="217"/>
      <c r="H464" s="217"/>
      <c r="I464" s="217"/>
      <c r="J464" s="217"/>
      <c r="K464" s="217"/>
      <c r="L464" s="217"/>
      <c r="M464" s="217"/>
      <c r="N464" s="217"/>
      <c r="O464" s="217"/>
      <c r="P464" s="217"/>
      <c r="Q464" s="217"/>
      <c r="R464" s="217"/>
      <c r="S464" s="217"/>
      <c r="T464" s="217"/>
      <c r="U464" s="217"/>
      <c r="V464" s="217"/>
      <c r="W464" s="217"/>
      <c r="X464" s="217"/>
    </row>
    <row r="465">
      <c r="A465" s="217"/>
      <c r="B465" s="217"/>
      <c r="C465" s="217"/>
      <c r="D465" s="217"/>
      <c r="E465" s="217"/>
      <c r="F465" s="217"/>
      <c r="G465" s="217"/>
      <c r="H465" s="217"/>
      <c r="I465" s="217"/>
      <c r="J465" s="217"/>
      <c r="K465" s="217"/>
      <c r="L465" s="217"/>
      <c r="M465" s="217"/>
      <c r="N465" s="217"/>
      <c r="O465" s="217"/>
      <c r="P465" s="217"/>
      <c r="Q465" s="217"/>
      <c r="R465" s="217"/>
      <c r="S465" s="217"/>
      <c r="T465" s="217"/>
      <c r="U465" s="217"/>
      <c r="V465" s="217"/>
      <c r="W465" s="217"/>
      <c r="X465" s="217"/>
    </row>
    <row r="466">
      <c r="A466" s="217"/>
      <c r="B466" s="217"/>
      <c r="C466" s="217"/>
      <c r="D466" s="217"/>
      <c r="E466" s="217"/>
      <c r="F466" s="217"/>
      <c r="G466" s="217"/>
      <c r="H466" s="217"/>
      <c r="I466" s="217"/>
      <c r="J466" s="217"/>
      <c r="K466" s="217"/>
      <c r="L466" s="217"/>
      <c r="M466" s="217"/>
      <c r="N466" s="217"/>
      <c r="O466" s="217"/>
      <c r="P466" s="217"/>
      <c r="Q466" s="217"/>
      <c r="R466" s="217"/>
      <c r="S466" s="217"/>
      <c r="T466" s="217"/>
      <c r="U466" s="217"/>
      <c r="V466" s="217"/>
      <c r="W466" s="217"/>
      <c r="X466" s="217"/>
    </row>
    <row r="467">
      <c r="A467" s="217"/>
      <c r="B467" s="217"/>
      <c r="C467" s="217"/>
      <c r="D467" s="217"/>
      <c r="E467" s="217"/>
      <c r="F467" s="217"/>
      <c r="G467" s="217"/>
      <c r="H467" s="217"/>
      <c r="I467" s="217"/>
      <c r="J467" s="217"/>
      <c r="K467" s="217"/>
      <c r="L467" s="217"/>
      <c r="M467" s="217"/>
      <c r="N467" s="217"/>
      <c r="O467" s="217"/>
      <c r="P467" s="217"/>
      <c r="Q467" s="217"/>
      <c r="R467" s="217"/>
      <c r="S467" s="217"/>
      <c r="T467" s="217"/>
      <c r="U467" s="217"/>
      <c r="V467" s="217"/>
      <c r="W467" s="217"/>
      <c r="X467" s="217"/>
    </row>
    <row r="468">
      <c r="A468" s="217"/>
      <c r="B468" s="217"/>
      <c r="C468" s="217"/>
      <c r="D468" s="217"/>
      <c r="E468" s="217"/>
      <c r="F468" s="217"/>
      <c r="G468" s="217"/>
      <c r="H468" s="217"/>
      <c r="I468" s="217"/>
      <c r="J468" s="217"/>
      <c r="K468" s="217"/>
      <c r="L468" s="217"/>
      <c r="M468" s="217"/>
      <c r="N468" s="217"/>
      <c r="O468" s="217"/>
      <c r="P468" s="217"/>
      <c r="Q468" s="217"/>
      <c r="R468" s="217"/>
      <c r="S468" s="217"/>
      <c r="T468" s="217"/>
      <c r="U468" s="217"/>
      <c r="V468" s="217"/>
      <c r="W468" s="217"/>
      <c r="X468" s="217"/>
    </row>
    <row r="469">
      <c r="A469" s="217"/>
      <c r="B469" s="217"/>
      <c r="C469" s="217"/>
      <c r="D469" s="217"/>
      <c r="E469" s="217"/>
      <c r="F469" s="217"/>
      <c r="G469" s="217"/>
      <c r="H469" s="217"/>
      <c r="I469" s="217"/>
      <c r="J469" s="217"/>
      <c r="K469" s="217"/>
      <c r="L469" s="217"/>
      <c r="M469" s="217"/>
      <c r="N469" s="217"/>
      <c r="O469" s="217"/>
      <c r="P469" s="217"/>
      <c r="Q469" s="217"/>
      <c r="R469" s="217"/>
      <c r="S469" s="217"/>
      <c r="T469" s="217"/>
      <c r="U469" s="217"/>
      <c r="V469" s="217"/>
      <c r="W469" s="217"/>
      <c r="X469" s="217"/>
    </row>
    <row r="470">
      <c r="A470" s="217"/>
      <c r="B470" s="217"/>
      <c r="C470" s="217"/>
      <c r="D470" s="217"/>
      <c r="E470" s="217"/>
      <c r="F470" s="217"/>
      <c r="G470" s="217"/>
      <c r="H470" s="217"/>
      <c r="I470" s="217"/>
      <c r="J470" s="217"/>
      <c r="K470" s="217"/>
      <c r="L470" s="217"/>
      <c r="M470" s="217"/>
      <c r="N470" s="217"/>
      <c r="O470" s="217"/>
      <c r="P470" s="217"/>
      <c r="Q470" s="217"/>
      <c r="R470" s="217"/>
      <c r="S470" s="217"/>
      <c r="T470" s="217"/>
      <c r="U470" s="217"/>
      <c r="V470" s="217"/>
      <c r="W470" s="217"/>
      <c r="X470" s="217"/>
    </row>
    <row r="471">
      <c r="A471" s="217"/>
      <c r="B471" s="217"/>
      <c r="C471" s="217"/>
      <c r="D471" s="217"/>
      <c r="E471" s="217"/>
      <c r="F471" s="217"/>
      <c r="G471" s="217"/>
      <c r="H471" s="217"/>
      <c r="I471" s="217"/>
      <c r="J471" s="217"/>
      <c r="K471" s="217"/>
      <c r="L471" s="217"/>
      <c r="M471" s="217"/>
      <c r="N471" s="217"/>
      <c r="O471" s="217"/>
      <c r="P471" s="217"/>
      <c r="Q471" s="217"/>
      <c r="R471" s="217"/>
      <c r="S471" s="217"/>
      <c r="T471" s="217"/>
      <c r="U471" s="217"/>
      <c r="V471" s="217"/>
      <c r="W471" s="217"/>
      <c r="X471" s="217"/>
    </row>
    <row r="472">
      <c r="A472" s="217"/>
      <c r="B472" s="217"/>
      <c r="C472" s="217"/>
      <c r="D472" s="217"/>
      <c r="E472" s="217"/>
      <c r="F472" s="217"/>
      <c r="G472" s="217"/>
      <c r="H472" s="217"/>
      <c r="I472" s="217"/>
      <c r="J472" s="217"/>
      <c r="K472" s="217"/>
      <c r="L472" s="217"/>
      <c r="M472" s="217"/>
      <c r="N472" s="217"/>
      <c r="O472" s="217"/>
      <c r="P472" s="217"/>
      <c r="Q472" s="217"/>
      <c r="R472" s="217"/>
      <c r="S472" s="217"/>
      <c r="T472" s="217"/>
      <c r="U472" s="217"/>
      <c r="V472" s="217"/>
      <c r="W472" s="217"/>
      <c r="X472" s="217"/>
    </row>
    <row r="473">
      <c r="A473" s="217"/>
      <c r="B473" s="217"/>
      <c r="C473" s="217"/>
      <c r="D473" s="217"/>
      <c r="E473" s="217"/>
      <c r="F473" s="217"/>
      <c r="G473" s="217"/>
      <c r="H473" s="217"/>
      <c r="I473" s="217"/>
      <c r="J473" s="217"/>
      <c r="K473" s="217"/>
      <c r="L473" s="217"/>
      <c r="M473" s="217"/>
      <c r="N473" s="217"/>
      <c r="O473" s="217"/>
      <c r="P473" s="217"/>
      <c r="Q473" s="217"/>
      <c r="R473" s="217"/>
      <c r="S473" s="217"/>
      <c r="T473" s="217"/>
      <c r="U473" s="217"/>
      <c r="V473" s="217"/>
      <c r="W473" s="217"/>
      <c r="X473" s="217"/>
    </row>
    <row r="474">
      <c r="A474" s="217"/>
      <c r="B474" s="217"/>
      <c r="C474" s="217"/>
      <c r="D474" s="217"/>
      <c r="E474" s="217"/>
      <c r="F474" s="217"/>
      <c r="G474" s="217"/>
      <c r="H474" s="217"/>
      <c r="I474" s="217"/>
      <c r="J474" s="217"/>
      <c r="K474" s="217"/>
      <c r="L474" s="217"/>
      <c r="M474" s="217"/>
      <c r="N474" s="217"/>
      <c r="O474" s="217"/>
      <c r="P474" s="217"/>
      <c r="Q474" s="217"/>
      <c r="R474" s="217"/>
      <c r="S474" s="217"/>
      <c r="T474" s="217"/>
      <c r="U474" s="217"/>
      <c r="V474" s="217"/>
      <c r="W474" s="217"/>
      <c r="X474" s="217"/>
    </row>
    <row r="475">
      <c r="A475" s="217"/>
      <c r="B475" s="217"/>
      <c r="C475" s="217"/>
      <c r="D475" s="217"/>
      <c r="E475" s="217"/>
      <c r="F475" s="217"/>
      <c r="G475" s="217"/>
      <c r="H475" s="217"/>
      <c r="I475" s="217"/>
      <c r="J475" s="217"/>
      <c r="K475" s="217"/>
      <c r="L475" s="217"/>
      <c r="M475" s="217"/>
      <c r="N475" s="217"/>
      <c r="O475" s="217"/>
      <c r="P475" s="217"/>
      <c r="Q475" s="217"/>
      <c r="R475" s="217"/>
      <c r="S475" s="217"/>
      <c r="T475" s="217"/>
      <c r="U475" s="217"/>
      <c r="V475" s="217"/>
      <c r="W475" s="217"/>
      <c r="X475" s="217"/>
    </row>
    <row r="476">
      <c r="A476" s="217"/>
      <c r="B476" s="217"/>
      <c r="C476" s="217"/>
      <c r="D476" s="217"/>
      <c r="E476" s="217"/>
      <c r="F476" s="217"/>
      <c r="G476" s="217"/>
      <c r="H476" s="217"/>
      <c r="I476" s="217"/>
      <c r="J476" s="217"/>
      <c r="K476" s="217"/>
      <c r="L476" s="217"/>
      <c r="M476" s="217"/>
      <c r="N476" s="217"/>
      <c r="O476" s="217"/>
      <c r="P476" s="217"/>
      <c r="Q476" s="217"/>
      <c r="R476" s="217"/>
      <c r="S476" s="217"/>
      <c r="T476" s="217"/>
      <c r="U476" s="217"/>
      <c r="V476" s="217"/>
      <c r="W476" s="217"/>
      <c r="X476" s="217"/>
    </row>
    <row r="477">
      <c r="A477" s="217"/>
      <c r="B477" s="217"/>
      <c r="C477" s="217"/>
      <c r="D477" s="217"/>
      <c r="E477" s="217"/>
      <c r="F477" s="217"/>
      <c r="G477" s="217"/>
      <c r="H477" s="217"/>
      <c r="I477" s="217"/>
      <c r="J477" s="217"/>
      <c r="K477" s="217"/>
      <c r="L477" s="217"/>
      <c r="M477" s="217"/>
      <c r="N477" s="217"/>
      <c r="O477" s="217"/>
      <c r="P477" s="217"/>
      <c r="Q477" s="217"/>
      <c r="R477" s="217"/>
      <c r="S477" s="217"/>
      <c r="T477" s="217"/>
      <c r="U477" s="217"/>
      <c r="V477" s="217"/>
      <c r="W477" s="217"/>
      <c r="X477" s="217"/>
    </row>
    <row r="478">
      <c r="A478" s="217"/>
      <c r="B478" s="217"/>
      <c r="C478" s="217"/>
      <c r="D478" s="217"/>
      <c r="E478" s="217"/>
      <c r="F478" s="217"/>
      <c r="G478" s="217"/>
      <c r="H478" s="217"/>
      <c r="I478" s="217"/>
      <c r="J478" s="217"/>
      <c r="K478" s="217"/>
      <c r="L478" s="217"/>
      <c r="M478" s="217"/>
      <c r="N478" s="217"/>
      <c r="O478" s="217"/>
      <c r="P478" s="217"/>
      <c r="Q478" s="217"/>
      <c r="R478" s="217"/>
      <c r="S478" s="217"/>
      <c r="T478" s="217"/>
      <c r="U478" s="217"/>
      <c r="V478" s="217"/>
      <c r="W478" s="217"/>
      <c r="X478" s="217"/>
    </row>
    <row r="479">
      <c r="A479" s="217"/>
      <c r="B479" s="217"/>
      <c r="C479" s="217"/>
      <c r="D479" s="217"/>
      <c r="E479" s="217"/>
      <c r="F479" s="217"/>
      <c r="G479" s="217"/>
      <c r="H479" s="217"/>
      <c r="I479" s="217"/>
      <c r="J479" s="217"/>
      <c r="K479" s="217"/>
      <c r="L479" s="217"/>
      <c r="M479" s="217"/>
      <c r="N479" s="217"/>
      <c r="O479" s="217"/>
      <c r="P479" s="217"/>
      <c r="Q479" s="217"/>
      <c r="R479" s="217"/>
      <c r="S479" s="217"/>
      <c r="T479" s="217"/>
      <c r="U479" s="217"/>
      <c r="V479" s="217"/>
      <c r="W479" s="217"/>
      <c r="X479" s="217"/>
    </row>
    <row r="480">
      <c r="A480" s="217"/>
      <c r="B480" s="217"/>
      <c r="C480" s="217"/>
      <c r="D480" s="217"/>
      <c r="E480" s="217"/>
      <c r="F480" s="217"/>
      <c r="G480" s="217"/>
      <c r="H480" s="217"/>
      <c r="I480" s="217"/>
      <c r="J480" s="217"/>
      <c r="K480" s="217"/>
      <c r="L480" s="217"/>
      <c r="M480" s="217"/>
      <c r="N480" s="217"/>
      <c r="O480" s="217"/>
      <c r="P480" s="217"/>
      <c r="Q480" s="217"/>
      <c r="R480" s="217"/>
      <c r="S480" s="217"/>
      <c r="T480" s="217"/>
      <c r="U480" s="217"/>
      <c r="V480" s="217"/>
      <c r="W480" s="217"/>
      <c r="X480" s="217"/>
    </row>
    <row r="481">
      <c r="A481" s="217"/>
      <c r="B481" s="217"/>
      <c r="C481" s="217"/>
      <c r="D481" s="217"/>
      <c r="E481" s="217"/>
      <c r="F481" s="217"/>
      <c r="G481" s="217"/>
      <c r="H481" s="217"/>
      <c r="I481" s="217"/>
      <c r="J481" s="217"/>
      <c r="K481" s="217"/>
      <c r="L481" s="217"/>
      <c r="M481" s="217"/>
      <c r="N481" s="217"/>
      <c r="O481" s="217"/>
      <c r="P481" s="217"/>
      <c r="Q481" s="217"/>
      <c r="R481" s="217"/>
      <c r="S481" s="217"/>
      <c r="T481" s="217"/>
      <c r="U481" s="217"/>
      <c r="V481" s="217"/>
      <c r="W481" s="217"/>
      <c r="X481" s="217"/>
    </row>
    <row r="482">
      <c r="A482" s="217"/>
      <c r="B482" s="217"/>
      <c r="C482" s="217"/>
      <c r="D482" s="217"/>
      <c r="E482" s="217"/>
      <c r="F482" s="217"/>
      <c r="G482" s="217"/>
      <c r="H482" s="217"/>
      <c r="I482" s="217"/>
      <c r="J482" s="217"/>
      <c r="K482" s="217"/>
      <c r="L482" s="217"/>
      <c r="M482" s="217"/>
      <c r="N482" s="217"/>
      <c r="O482" s="217"/>
      <c r="P482" s="217"/>
      <c r="Q482" s="217"/>
      <c r="R482" s="217"/>
      <c r="S482" s="217"/>
      <c r="T482" s="217"/>
      <c r="U482" s="217"/>
      <c r="V482" s="217"/>
      <c r="W482" s="217"/>
      <c r="X482" s="217"/>
    </row>
    <row r="483">
      <c r="A483" s="217"/>
      <c r="B483" s="217"/>
      <c r="C483" s="217"/>
      <c r="D483" s="217"/>
      <c r="E483" s="217"/>
      <c r="F483" s="217"/>
      <c r="G483" s="217"/>
      <c r="H483" s="217"/>
      <c r="I483" s="217"/>
      <c r="J483" s="217"/>
      <c r="K483" s="217"/>
      <c r="L483" s="217"/>
      <c r="M483" s="217"/>
      <c r="N483" s="217"/>
      <c r="O483" s="217"/>
      <c r="P483" s="217"/>
      <c r="Q483" s="217"/>
      <c r="R483" s="217"/>
      <c r="S483" s="217"/>
      <c r="T483" s="217"/>
      <c r="U483" s="217"/>
      <c r="V483" s="217"/>
      <c r="W483" s="217"/>
      <c r="X483" s="217"/>
    </row>
    <row r="484">
      <c r="A484" s="217"/>
      <c r="B484" s="217"/>
      <c r="C484" s="217"/>
      <c r="D484" s="217"/>
      <c r="E484" s="217"/>
      <c r="F484" s="217"/>
      <c r="G484" s="217"/>
      <c r="H484" s="217"/>
      <c r="I484" s="217"/>
      <c r="J484" s="217"/>
      <c r="K484" s="217"/>
      <c r="L484" s="217"/>
      <c r="M484" s="217"/>
      <c r="N484" s="217"/>
      <c r="O484" s="217"/>
      <c r="P484" s="217"/>
      <c r="Q484" s="217"/>
      <c r="R484" s="217"/>
      <c r="S484" s="217"/>
      <c r="T484" s="217"/>
      <c r="U484" s="217"/>
      <c r="V484" s="217"/>
      <c r="W484" s="217"/>
      <c r="X484" s="217"/>
    </row>
    <row r="485">
      <c r="A485" s="217"/>
      <c r="B485" s="217"/>
      <c r="C485" s="217"/>
      <c r="D485" s="217"/>
      <c r="E485" s="217"/>
      <c r="F485" s="217"/>
      <c r="G485" s="217"/>
      <c r="H485" s="217"/>
      <c r="I485" s="217"/>
      <c r="J485" s="217"/>
      <c r="K485" s="217"/>
      <c r="L485" s="217"/>
      <c r="M485" s="217"/>
      <c r="N485" s="217"/>
      <c r="O485" s="217"/>
      <c r="P485" s="217"/>
      <c r="Q485" s="217"/>
      <c r="R485" s="217"/>
      <c r="S485" s="217"/>
      <c r="T485" s="217"/>
      <c r="U485" s="217"/>
      <c r="V485" s="217"/>
      <c r="W485" s="217"/>
      <c r="X485" s="217"/>
    </row>
    <row r="486">
      <c r="A486" s="217"/>
      <c r="B486" s="217"/>
      <c r="C486" s="217"/>
      <c r="D486" s="217"/>
      <c r="E486" s="217"/>
      <c r="F486" s="217"/>
      <c r="G486" s="217"/>
      <c r="H486" s="217"/>
      <c r="I486" s="217"/>
      <c r="J486" s="217"/>
      <c r="K486" s="217"/>
      <c r="L486" s="217"/>
      <c r="M486" s="217"/>
      <c r="N486" s="217"/>
      <c r="O486" s="217"/>
      <c r="P486" s="217"/>
      <c r="Q486" s="217"/>
      <c r="R486" s="217"/>
      <c r="S486" s="217"/>
      <c r="T486" s="217"/>
      <c r="U486" s="217"/>
      <c r="V486" s="217"/>
      <c r="W486" s="217"/>
      <c r="X486" s="217"/>
    </row>
    <row r="487">
      <c r="A487" s="217"/>
      <c r="B487" s="217"/>
      <c r="C487" s="217"/>
      <c r="D487" s="217"/>
      <c r="E487" s="217"/>
      <c r="F487" s="217"/>
      <c r="G487" s="217"/>
      <c r="H487" s="217"/>
      <c r="I487" s="217"/>
      <c r="J487" s="217"/>
      <c r="K487" s="217"/>
      <c r="L487" s="217"/>
      <c r="M487" s="217"/>
      <c r="N487" s="217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</row>
    <row r="488">
      <c r="A488" s="217"/>
      <c r="B488" s="217"/>
      <c r="C488" s="217"/>
      <c r="D488" s="217"/>
      <c r="E488" s="217"/>
      <c r="F488" s="217"/>
      <c r="G488" s="217"/>
      <c r="H488" s="217"/>
      <c r="I488" s="217"/>
      <c r="J488" s="217"/>
      <c r="K488" s="217"/>
      <c r="L488" s="217"/>
      <c r="M488" s="217"/>
      <c r="N488" s="217"/>
      <c r="O488" s="217"/>
      <c r="P488" s="217"/>
      <c r="Q488" s="217"/>
      <c r="R488" s="217"/>
      <c r="S488" s="217"/>
      <c r="T488" s="217"/>
      <c r="U488" s="217"/>
      <c r="V488" s="217"/>
      <c r="W488" s="217"/>
      <c r="X488" s="217"/>
    </row>
    <row r="489">
      <c r="A489" s="217"/>
      <c r="B489" s="217"/>
      <c r="C489" s="217"/>
      <c r="D489" s="217"/>
      <c r="E489" s="217"/>
      <c r="F489" s="217"/>
      <c r="G489" s="217"/>
      <c r="H489" s="217"/>
      <c r="I489" s="217"/>
      <c r="J489" s="217"/>
      <c r="K489" s="217"/>
      <c r="L489" s="217"/>
      <c r="M489" s="217"/>
      <c r="N489" s="217"/>
      <c r="O489" s="217"/>
      <c r="P489" s="217"/>
      <c r="Q489" s="217"/>
      <c r="R489" s="217"/>
      <c r="S489" s="217"/>
      <c r="T489" s="217"/>
      <c r="U489" s="217"/>
      <c r="V489" s="217"/>
      <c r="W489" s="217"/>
      <c r="X489" s="217"/>
    </row>
    <row r="490">
      <c r="A490" s="217"/>
      <c r="B490" s="217"/>
      <c r="C490" s="217"/>
      <c r="D490" s="217"/>
      <c r="E490" s="217"/>
      <c r="F490" s="217"/>
      <c r="G490" s="217"/>
      <c r="H490" s="217"/>
      <c r="I490" s="217"/>
      <c r="J490" s="217"/>
      <c r="K490" s="217"/>
      <c r="L490" s="217"/>
      <c r="M490" s="217"/>
      <c r="N490" s="217"/>
      <c r="O490" s="217"/>
      <c r="P490" s="217"/>
      <c r="Q490" s="217"/>
      <c r="R490" s="217"/>
      <c r="S490" s="217"/>
      <c r="T490" s="217"/>
      <c r="U490" s="217"/>
      <c r="V490" s="217"/>
      <c r="W490" s="217"/>
      <c r="X490" s="217"/>
    </row>
    <row r="491">
      <c r="A491" s="217"/>
      <c r="B491" s="217"/>
      <c r="C491" s="217"/>
      <c r="D491" s="217"/>
      <c r="E491" s="217"/>
      <c r="F491" s="217"/>
      <c r="G491" s="217"/>
      <c r="H491" s="217"/>
      <c r="I491" s="217"/>
      <c r="J491" s="217"/>
      <c r="K491" s="217"/>
      <c r="L491" s="217"/>
      <c r="M491" s="217"/>
      <c r="N491" s="217"/>
      <c r="O491" s="217"/>
      <c r="P491" s="217"/>
      <c r="Q491" s="217"/>
      <c r="R491" s="217"/>
      <c r="S491" s="217"/>
      <c r="T491" s="217"/>
      <c r="U491" s="217"/>
      <c r="V491" s="217"/>
      <c r="W491" s="217"/>
      <c r="X491" s="217"/>
    </row>
    <row r="492">
      <c r="A492" s="217"/>
      <c r="B492" s="217"/>
      <c r="C492" s="217"/>
      <c r="D492" s="217"/>
      <c r="E492" s="217"/>
      <c r="F492" s="217"/>
      <c r="G492" s="217"/>
      <c r="H492" s="217"/>
      <c r="I492" s="217"/>
      <c r="J492" s="217"/>
      <c r="K492" s="217"/>
      <c r="L492" s="217"/>
      <c r="M492" s="217"/>
      <c r="N492" s="217"/>
      <c r="O492" s="217"/>
      <c r="P492" s="217"/>
      <c r="Q492" s="217"/>
      <c r="R492" s="217"/>
      <c r="S492" s="217"/>
      <c r="T492" s="217"/>
      <c r="U492" s="217"/>
      <c r="V492" s="217"/>
      <c r="W492" s="217"/>
      <c r="X492" s="217"/>
    </row>
    <row r="493">
      <c r="A493" s="217"/>
      <c r="B493" s="217"/>
      <c r="C493" s="217"/>
      <c r="D493" s="217"/>
      <c r="E493" s="217"/>
      <c r="F493" s="217"/>
      <c r="G493" s="217"/>
      <c r="H493" s="217"/>
      <c r="I493" s="217"/>
      <c r="J493" s="217"/>
      <c r="K493" s="217"/>
      <c r="L493" s="217"/>
      <c r="M493" s="217"/>
      <c r="N493" s="217"/>
      <c r="O493" s="217"/>
      <c r="P493" s="217"/>
      <c r="Q493" s="217"/>
      <c r="R493" s="217"/>
      <c r="S493" s="217"/>
      <c r="T493" s="217"/>
      <c r="U493" s="217"/>
      <c r="V493" s="217"/>
      <c r="W493" s="217"/>
      <c r="X493" s="217"/>
    </row>
    <row r="494">
      <c r="A494" s="217"/>
      <c r="B494" s="217"/>
      <c r="C494" s="217"/>
      <c r="D494" s="217"/>
      <c r="E494" s="217"/>
      <c r="F494" s="217"/>
      <c r="G494" s="217"/>
      <c r="H494" s="217"/>
      <c r="I494" s="217"/>
      <c r="J494" s="217"/>
      <c r="K494" s="217"/>
      <c r="L494" s="217"/>
      <c r="M494" s="217"/>
      <c r="N494" s="217"/>
      <c r="O494" s="217"/>
      <c r="P494" s="217"/>
      <c r="Q494" s="217"/>
      <c r="R494" s="217"/>
      <c r="S494" s="217"/>
      <c r="T494" s="217"/>
      <c r="U494" s="217"/>
      <c r="V494" s="217"/>
      <c r="W494" s="217"/>
      <c r="X494" s="217"/>
    </row>
    <row r="495">
      <c r="A495" s="217"/>
      <c r="B495" s="217"/>
      <c r="C495" s="217"/>
      <c r="D495" s="217"/>
      <c r="E495" s="217"/>
      <c r="F495" s="217"/>
      <c r="G495" s="217"/>
      <c r="H495" s="217"/>
      <c r="I495" s="217"/>
      <c r="J495" s="217"/>
      <c r="K495" s="217"/>
      <c r="L495" s="217"/>
      <c r="M495" s="217"/>
      <c r="N495" s="217"/>
      <c r="O495" s="217"/>
      <c r="P495" s="217"/>
      <c r="Q495" s="217"/>
      <c r="R495" s="217"/>
      <c r="S495" s="217"/>
      <c r="T495" s="217"/>
      <c r="U495" s="217"/>
      <c r="V495" s="217"/>
      <c r="W495" s="217"/>
      <c r="X495" s="217"/>
    </row>
    <row r="496">
      <c r="A496" s="217"/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217"/>
      <c r="T496" s="217"/>
      <c r="U496" s="217"/>
      <c r="V496" s="217"/>
      <c r="W496" s="217"/>
      <c r="X496" s="217"/>
    </row>
    <row r="497">
      <c r="A497" s="217"/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217"/>
      <c r="T497" s="217"/>
      <c r="U497" s="217"/>
      <c r="V497" s="217"/>
      <c r="W497" s="217"/>
      <c r="X497" s="217"/>
    </row>
    <row r="498">
      <c r="A498" s="217"/>
      <c r="B498" s="217"/>
      <c r="C498" s="217"/>
      <c r="D498" s="217"/>
      <c r="E498" s="217"/>
      <c r="F498" s="217"/>
      <c r="G498" s="217"/>
      <c r="H498" s="217"/>
      <c r="I498" s="217"/>
      <c r="J498" s="217"/>
      <c r="K498" s="217"/>
      <c r="L498" s="217"/>
      <c r="M498" s="217"/>
      <c r="N498" s="217"/>
      <c r="O498" s="217"/>
      <c r="P498" s="217"/>
      <c r="Q498" s="217"/>
      <c r="R498" s="217"/>
      <c r="S498" s="217"/>
      <c r="T498" s="217"/>
      <c r="U498" s="217"/>
      <c r="V498" s="217"/>
      <c r="W498" s="217"/>
      <c r="X498" s="217"/>
    </row>
    <row r="499">
      <c r="A499" s="217"/>
      <c r="B499" s="217"/>
      <c r="C499" s="217"/>
      <c r="D499" s="217"/>
      <c r="E499" s="217"/>
      <c r="F499" s="217"/>
      <c r="G499" s="217"/>
      <c r="H499" s="217"/>
      <c r="I499" s="217"/>
      <c r="J499" s="217"/>
      <c r="K499" s="217"/>
      <c r="L499" s="217"/>
      <c r="M499" s="217"/>
      <c r="N499" s="217"/>
      <c r="O499" s="217"/>
      <c r="P499" s="217"/>
      <c r="Q499" s="217"/>
      <c r="R499" s="217"/>
      <c r="S499" s="217"/>
      <c r="T499" s="217"/>
      <c r="U499" s="217"/>
      <c r="V499" s="217"/>
      <c r="W499" s="217"/>
      <c r="X499" s="217"/>
    </row>
    <row r="500">
      <c r="A500" s="217"/>
      <c r="B500" s="217"/>
      <c r="C500" s="217"/>
      <c r="D500" s="217"/>
      <c r="E500" s="217"/>
      <c r="F500" s="217"/>
      <c r="G500" s="217"/>
      <c r="H500" s="217"/>
      <c r="I500" s="217"/>
      <c r="J500" s="217"/>
      <c r="K500" s="217"/>
      <c r="L500" s="217"/>
      <c r="M500" s="217"/>
      <c r="N500" s="217"/>
      <c r="O500" s="217"/>
      <c r="P500" s="217"/>
      <c r="Q500" s="217"/>
      <c r="R500" s="217"/>
      <c r="S500" s="217"/>
      <c r="T500" s="217"/>
      <c r="U500" s="217"/>
      <c r="V500" s="217"/>
      <c r="W500" s="217"/>
      <c r="X500" s="217"/>
    </row>
    <row r="501">
      <c r="A501" s="217"/>
      <c r="B501" s="217"/>
      <c r="C501" s="217"/>
      <c r="D501" s="217"/>
      <c r="E501" s="217"/>
      <c r="F501" s="217"/>
      <c r="G501" s="217"/>
      <c r="H501" s="217"/>
      <c r="I501" s="217"/>
      <c r="J501" s="217"/>
      <c r="K501" s="217"/>
      <c r="L501" s="217"/>
      <c r="M501" s="217"/>
      <c r="N501" s="217"/>
      <c r="O501" s="217"/>
      <c r="P501" s="217"/>
      <c r="Q501" s="217"/>
      <c r="R501" s="217"/>
      <c r="S501" s="217"/>
      <c r="T501" s="217"/>
      <c r="U501" s="217"/>
      <c r="V501" s="217"/>
      <c r="W501" s="217"/>
      <c r="X501" s="217"/>
    </row>
    <row r="502">
      <c r="A502" s="217"/>
      <c r="B502" s="217"/>
      <c r="C502" s="217"/>
      <c r="D502" s="217"/>
      <c r="E502" s="217"/>
      <c r="F502" s="217"/>
      <c r="G502" s="217"/>
      <c r="H502" s="217"/>
      <c r="I502" s="217"/>
      <c r="J502" s="217"/>
      <c r="K502" s="217"/>
      <c r="L502" s="217"/>
      <c r="M502" s="217"/>
      <c r="N502" s="217"/>
      <c r="O502" s="217"/>
      <c r="P502" s="217"/>
      <c r="Q502" s="217"/>
      <c r="R502" s="217"/>
      <c r="S502" s="217"/>
      <c r="T502" s="217"/>
      <c r="U502" s="217"/>
      <c r="V502" s="217"/>
      <c r="W502" s="217"/>
      <c r="X502" s="217"/>
    </row>
    <row r="503">
      <c r="A503" s="217"/>
      <c r="B503" s="217"/>
      <c r="C503" s="217"/>
      <c r="D503" s="217"/>
      <c r="E503" s="217"/>
      <c r="F503" s="217"/>
      <c r="G503" s="217"/>
      <c r="H503" s="217"/>
      <c r="I503" s="217"/>
      <c r="J503" s="217"/>
      <c r="K503" s="217"/>
      <c r="L503" s="217"/>
      <c r="M503" s="217"/>
      <c r="N503" s="217"/>
      <c r="O503" s="217"/>
      <c r="P503" s="217"/>
      <c r="Q503" s="217"/>
      <c r="R503" s="217"/>
      <c r="S503" s="217"/>
      <c r="T503" s="217"/>
      <c r="U503" s="217"/>
      <c r="V503" s="217"/>
      <c r="W503" s="217"/>
      <c r="X503" s="217"/>
    </row>
    <row r="504">
      <c r="A504" s="217"/>
      <c r="B504" s="217"/>
      <c r="C504" s="217"/>
      <c r="D504" s="217"/>
      <c r="E504" s="217"/>
      <c r="F504" s="217"/>
      <c r="G504" s="217"/>
      <c r="H504" s="217"/>
      <c r="I504" s="217"/>
      <c r="J504" s="217"/>
      <c r="K504" s="217"/>
      <c r="L504" s="217"/>
      <c r="M504" s="217"/>
      <c r="N504" s="217"/>
      <c r="O504" s="217"/>
      <c r="P504" s="217"/>
      <c r="Q504" s="217"/>
      <c r="R504" s="217"/>
      <c r="S504" s="217"/>
      <c r="T504" s="217"/>
      <c r="U504" s="217"/>
      <c r="V504" s="217"/>
      <c r="W504" s="217"/>
      <c r="X504" s="217"/>
    </row>
    <row r="505">
      <c r="A505" s="217"/>
      <c r="B505" s="217"/>
      <c r="C505" s="217"/>
      <c r="D505" s="217"/>
      <c r="E505" s="217"/>
      <c r="F505" s="217"/>
      <c r="G505" s="217"/>
      <c r="H505" s="217"/>
      <c r="I505" s="217"/>
      <c r="J505" s="217"/>
      <c r="K505" s="217"/>
      <c r="L505" s="217"/>
      <c r="M505" s="217"/>
      <c r="N505" s="217"/>
      <c r="O505" s="217"/>
      <c r="P505" s="217"/>
      <c r="Q505" s="217"/>
      <c r="R505" s="217"/>
      <c r="S505" s="217"/>
      <c r="T505" s="217"/>
      <c r="U505" s="217"/>
      <c r="V505" s="217"/>
      <c r="W505" s="217"/>
      <c r="X505" s="217"/>
    </row>
    <row r="506">
      <c r="A506" s="217"/>
      <c r="B506" s="217"/>
      <c r="C506" s="217"/>
      <c r="D506" s="217"/>
      <c r="E506" s="217"/>
      <c r="F506" s="217"/>
      <c r="G506" s="217"/>
      <c r="H506" s="217"/>
      <c r="I506" s="217"/>
      <c r="J506" s="217"/>
      <c r="K506" s="217"/>
      <c r="L506" s="217"/>
      <c r="M506" s="217"/>
      <c r="N506" s="217"/>
      <c r="O506" s="217"/>
      <c r="P506" s="217"/>
      <c r="Q506" s="217"/>
      <c r="R506" s="217"/>
      <c r="S506" s="217"/>
      <c r="T506" s="217"/>
      <c r="U506" s="217"/>
      <c r="V506" s="217"/>
      <c r="W506" s="217"/>
      <c r="X506" s="217"/>
    </row>
    <row r="507">
      <c r="A507" s="217"/>
      <c r="B507" s="217"/>
      <c r="C507" s="217"/>
      <c r="D507" s="217"/>
      <c r="E507" s="217"/>
      <c r="F507" s="217"/>
      <c r="G507" s="217"/>
      <c r="H507" s="217"/>
      <c r="I507" s="217"/>
      <c r="J507" s="217"/>
      <c r="K507" s="217"/>
      <c r="L507" s="217"/>
      <c r="M507" s="217"/>
      <c r="N507" s="217"/>
      <c r="O507" s="217"/>
      <c r="P507" s="217"/>
      <c r="Q507" s="217"/>
      <c r="R507" s="217"/>
      <c r="S507" s="217"/>
      <c r="T507" s="217"/>
      <c r="U507" s="217"/>
      <c r="V507" s="217"/>
      <c r="W507" s="217"/>
      <c r="X507" s="217"/>
    </row>
    <row r="508">
      <c r="A508" s="217"/>
      <c r="B508" s="217"/>
      <c r="C508" s="217"/>
      <c r="D508" s="217"/>
      <c r="E508" s="217"/>
      <c r="F508" s="217"/>
      <c r="G508" s="217"/>
      <c r="H508" s="217"/>
      <c r="I508" s="217"/>
      <c r="J508" s="217"/>
      <c r="K508" s="217"/>
      <c r="L508" s="217"/>
      <c r="M508" s="217"/>
      <c r="N508" s="217"/>
      <c r="O508" s="217"/>
      <c r="P508" s="217"/>
      <c r="Q508" s="217"/>
      <c r="R508" s="217"/>
      <c r="S508" s="217"/>
      <c r="T508" s="217"/>
      <c r="U508" s="217"/>
      <c r="V508" s="217"/>
      <c r="W508" s="217"/>
      <c r="X508" s="217"/>
    </row>
    <row r="509">
      <c r="A509" s="217"/>
      <c r="B509" s="217"/>
      <c r="C509" s="217"/>
      <c r="D509" s="217"/>
      <c r="E509" s="217"/>
      <c r="F509" s="217"/>
      <c r="G509" s="217"/>
      <c r="H509" s="217"/>
      <c r="I509" s="217"/>
      <c r="J509" s="217"/>
      <c r="K509" s="217"/>
      <c r="L509" s="217"/>
      <c r="M509" s="217"/>
      <c r="N509" s="217"/>
      <c r="O509" s="217"/>
      <c r="P509" s="217"/>
      <c r="Q509" s="217"/>
      <c r="R509" s="217"/>
      <c r="S509" s="217"/>
      <c r="T509" s="217"/>
      <c r="U509" s="217"/>
      <c r="V509" s="217"/>
      <c r="W509" s="217"/>
      <c r="X509" s="217"/>
    </row>
    <row r="510">
      <c r="A510" s="217"/>
      <c r="B510" s="217"/>
      <c r="C510" s="217"/>
      <c r="D510" s="217"/>
      <c r="E510" s="217"/>
      <c r="F510" s="217"/>
      <c r="G510" s="217"/>
      <c r="H510" s="217"/>
      <c r="I510" s="217"/>
      <c r="J510" s="217"/>
      <c r="K510" s="217"/>
      <c r="L510" s="217"/>
      <c r="M510" s="217"/>
      <c r="N510" s="217"/>
      <c r="O510" s="217"/>
      <c r="P510" s="217"/>
      <c r="Q510" s="217"/>
      <c r="R510" s="217"/>
      <c r="S510" s="217"/>
      <c r="T510" s="217"/>
      <c r="U510" s="217"/>
      <c r="V510" s="217"/>
      <c r="W510" s="217"/>
      <c r="X510" s="217"/>
    </row>
    <row r="511">
      <c r="A511" s="217"/>
      <c r="B511" s="217"/>
      <c r="C511" s="217"/>
      <c r="D511" s="217"/>
      <c r="E511" s="217"/>
      <c r="F511" s="217"/>
      <c r="G511" s="217"/>
      <c r="H511" s="217"/>
      <c r="I511" s="217"/>
      <c r="J511" s="217"/>
      <c r="K511" s="217"/>
      <c r="L511" s="217"/>
      <c r="M511" s="217"/>
      <c r="N511" s="217"/>
      <c r="O511" s="217"/>
      <c r="P511" s="217"/>
      <c r="Q511" s="217"/>
      <c r="R511" s="217"/>
      <c r="S511" s="217"/>
      <c r="T511" s="217"/>
      <c r="U511" s="217"/>
      <c r="V511" s="217"/>
      <c r="W511" s="217"/>
      <c r="X511" s="217"/>
    </row>
    <row r="512">
      <c r="A512" s="217"/>
      <c r="B512" s="217"/>
      <c r="C512" s="217"/>
      <c r="D512" s="217"/>
      <c r="E512" s="217"/>
      <c r="F512" s="217"/>
      <c r="G512" s="217"/>
      <c r="H512" s="217"/>
      <c r="I512" s="217"/>
      <c r="J512" s="217"/>
      <c r="K512" s="217"/>
      <c r="L512" s="217"/>
      <c r="M512" s="217"/>
      <c r="N512" s="217"/>
      <c r="O512" s="217"/>
      <c r="P512" s="217"/>
      <c r="Q512" s="217"/>
      <c r="R512" s="217"/>
      <c r="S512" s="217"/>
      <c r="T512" s="217"/>
      <c r="U512" s="217"/>
      <c r="V512" s="217"/>
      <c r="W512" s="217"/>
      <c r="X512" s="217"/>
    </row>
    <row r="513">
      <c r="A513" s="217"/>
      <c r="B513" s="217"/>
      <c r="C513" s="217"/>
      <c r="D513" s="217"/>
      <c r="E513" s="217"/>
      <c r="F513" s="217"/>
      <c r="G513" s="217"/>
      <c r="H513" s="217"/>
      <c r="I513" s="217"/>
      <c r="J513" s="217"/>
      <c r="K513" s="217"/>
      <c r="L513" s="217"/>
      <c r="M513" s="217"/>
      <c r="N513" s="217"/>
      <c r="O513" s="217"/>
      <c r="P513" s="217"/>
      <c r="Q513" s="217"/>
      <c r="R513" s="217"/>
      <c r="S513" s="217"/>
      <c r="T513" s="217"/>
      <c r="U513" s="217"/>
      <c r="V513" s="217"/>
      <c r="W513" s="217"/>
      <c r="X513" s="217"/>
    </row>
    <row r="514">
      <c r="A514" s="217"/>
      <c r="B514" s="217"/>
      <c r="C514" s="217"/>
      <c r="D514" s="217"/>
      <c r="E514" s="217"/>
      <c r="F514" s="217"/>
      <c r="G514" s="217"/>
      <c r="H514" s="217"/>
      <c r="I514" s="217"/>
      <c r="J514" s="217"/>
      <c r="K514" s="217"/>
      <c r="L514" s="217"/>
      <c r="M514" s="217"/>
      <c r="N514" s="217"/>
      <c r="O514" s="217"/>
      <c r="P514" s="217"/>
      <c r="Q514" s="217"/>
      <c r="R514" s="217"/>
      <c r="S514" s="217"/>
      <c r="T514" s="217"/>
      <c r="U514" s="217"/>
      <c r="V514" s="217"/>
      <c r="W514" s="217"/>
      <c r="X514" s="217"/>
    </row>
    <row r="515">
      <c r="A515" s="217"/>
      <c r="B515" s="217"/>
      <c r="C515" s="217"/>
      <c r="D515" s="217"/>
      <c r="E515" s="217"/>
      <c r="F515" s="217"/>
      <c r="G515" s="217"/>
      <c r="H515" s="217"/>
      <c r="I515" s="217"/>
      <c r="J515" s="217"/>
      <c r="K515" s="217"/>
      <c r="L515" s="217"/>
      <c r="M515" s="217"/>
      <c r="N515" s="217"/>
      <c r="O515" s="217"/>
      <c r="P515" s="217"/>
      <c r="Q515" s="217"/>
      <c r="R515" s="217"/>
      <c r="S515" s="217"/>
      <c r="T515" s="217"/>
      <c r="U515" s="217"/>
      <c r="V515" s="217"/>
      <c r="W515" s="217"/>
      <c r="X515" s="217"/>
    </row>
    <row r="516">
      <c r="A516" s="217"/>
      <c r="B516" s="217"/>
      <c r="C516" s="217"/>
      <c r="D516" s="217"/>
      <c r="E516" s="217"/>
      <c r="F516" s="217"/>
      <c r="G516" s="217"/>
      <c r="H516" s="217"/>
      <c r="I516" s="217"/>
      <c r="J516" s="217"/>
      <c r="K516" s="217"/>
      <c r="L516" s="217"/>
      <c r="M516" s="217"/>
      <c r="N516" s="217"/>
      <c r="O516" s="217"/>
      <c r="P516" s="217"/>
      <c r="Q516" s="217"/>
      <c r="R516" s="217"/>
      <c r="S516" s="217"/>
      <c r="T516" s="217"/>
      <c r="U516" s="217"/>
      <c r="V516" s="217"/>
      <c r="W516" s="217"/>
      <c r="X516" s="217"/>
    </row>
    <row r="517">
      <c r="A517" s="217"/>
      <c r="B517" s="217"/>
      <c r="C517" s="217"/>
      <c r="D517" s="217"/>
      <c r="E517" s="217"/>
      <c r="F517" s="217"/>
      <c r="G517" s="217"/>
      <c r="H517" s="217"/>
      <c r="I517" s="217"/>
      <c r="J517" s="217"/>
      <c r="K517" s="217"/>
      <c r="L517" s="217"/>
      <c r="M517" s="217"/>
      <c r="N517" s="217"/>
      <c r="O517" s="217"/>
      <c r="P517" s="217"/>
      <c r="Q517" s="217"/>
      <c r="R517" s="217"/>
      <c r="S517" s="217"/>
      <c r="T517" s="217"/>
      <c r="U517" s="217"/>
      <c r="V517" s="217"/>
      <c r="W517" s="217"/>
      <c r="X517" s="217"/>
    </row>
    <row r="518">
      <c r="A518" s="217"/>
      <c r="B518" s="217"/>
      <c r="C518" s="217"/>
      <c r="D518" s="217"/>
      <c r="E518" s="217"/>
      <c r="F518" s="217"/>
      <c r="G518" s="217"/>
      <c r="H518" s="217"/>
      <c r="I518" s="217"/>
      <c r="J518" s="217"/>
      <c r="K518" s="217"/>
      <c r="L518" s="217"/>
      <c r="M518" s="217"/>
      <c r="N518" s="217"/>
      <c r="O518" s="217"/>
      <c r="P518" s="217"/>
      <c r="Q518" s="217"/>
      <c r="R518" s="217"/>
      <c r="S518" s="217"/>
      <c r="T518" s="217"/>
      <c r="U518" s="217"/>
      <c r="V518" s="217"/>
      <c r="W518" s="217"/>
      <c r="X518" s="217"/>
    </row>
    <row r="519">
      <c r="A519" s="217"/>
      <c r="B519" s="217"/>
      <c r="C519" s="217"/>
      <c r="D519" s="217"/>
      <c r="E519" s="217"/>
      <c r="F519" s="217"/>
      <c r="G519" s="217"/>
      <c r="H519" s="217"/>
      <c r="I519" s="217"/>
      <c r="J519" s="217"/>
      <c r="K519" s="217"/>
      <c r="L519" s="217"/>
      <c r="M519" s="217"/>
      <c r="N519" s="217"/>
      <c r="O519" s="217"/>
      <c r="P519" s="217"/>
      <c r="Q519" s="217"/>
      <c r="R519" s="217"/>
      <c r="S519" s="217"/>
      <c r="T519" s="217"/>
      <c r="U519" s="217"/>
      <c r="V519" s="217"/>
      <c r="W519" s="217"/>
      <c r="X519" s="217"/>
    </row>
    <row r="520">
      <c r="A520" s="217"/>
      <c r="B520" s="217"/>
      <c r="C520" s="217"/>
      <c r="D520" s="217"/>
      <c r="E520" s="217"/>
      <c r="F520" s="217"/>
      <c r="G520" s="217"/>
      <c r="H520" s="217"/>
      <c r="I520" s="217"/>
      <c r="J520" s="217"/>
      <c r="K520" s="217"/>
      <c r="L520" s="217"/>
      <c r="M520" s="217"/>
      <c r="N520" s="217"/>
      <c r="O520" s="217"/>
      <c r="P520" s="217"/>
      <c r="Q520" s="217"/>
      <c r="R520" s="217"/>
      <c r="S520" s="217"/>
      <c r="T520" s="217"/>
      <c r="U520" s="217"/>
      <c r="V520" s="217"/>
      <c r="W520" s="217"/>
      <c r="X520" s="217"/>
    </row>
    <row r="521">
      <c r="A521" s="217"/>
      <c r="B521" s="217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217"/>
      <c r="T521" s="217"/>
      <c r="U521" s="217"/>
      <c r="V521" s="217"/>
      <c r="W521" s="217"/>
      <c r="X521" s="217"/>
    </row>
    <row r="522">
      <c r="A522" s="217"/>
      <c r="B522" s="217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217"/>
      <c r="T522" s="217"/>
      <c r="U522" s="217"/>
      <c r="V522" s="217"/>
      <c r="W522" s="217"/>
      <c r="X522" s="217"/>
    </row>
    <row r="523">
      <c r="A523" s="217"/>
      <c r="B523" s="217"/>
      <c r="C523" s="217"/>
      <c r="D523" s="217"/>
      <c r="E523" s="217"/>
      <c r="F523" s="217"/>
      <c r="G523" s="217"/>
      <c r="H523" s="217"/>
      <c r="I523" s="217"/>
      <c r="J523" s="217"/>
      <c r="K523" s="217"/>
      <c r="L523" s="217"/>
      <c r="M523" s="217"/>
      <c r="N523" s="217"/>
      <c r="O523" s="217"/>
      <c r="P523" s="217"/>
      <c r="Q523" s="217"/>
      <c r="R523" s="217"/>
      <c r="S523" s="217"/>
      <c r="T523" s="217"/>
      <c r="U523" s="217"/>
      <c r="V523" s="217"/>
      <c r="W523" s="217"/>
      <c r="X523" s="217"/>
    </row>
    <row r="524">
      <c r="A524" s="217"/>
      <c r="B524" s="217"/>
      <c r="C524" s="217"/>
      <c r="D524" s="217"/>
      <c r="E524" s="217"/>
      <c r="F524" s="217"/>
      <c r="G524" s="217"/>
      <c r="H524" s="217"/>
      <c r="I524" s="217"/>
      <c r="J524" s="217"/>
      <c r="K524" s="217"/>
      <c r="L524" s="217"/>
      <c r="M524" s="217"/>
      <c r="N524" s="217"/>
      <c r="O524" s="217"/>
      <c r="P524" s="217"/>
      <c r="Q524" s="217"/>
      <c r="R524" s="217"/>
      <c r="S524" s="217"/>
      <c r="T524" s="217"/>
      <c r="U524" s="217"/>
      <c r="V524" s="217"/>
      <c r="W524" s="217"/>
      <c r="X524" s="217"/>
    </row>
    <row r="525">
      <c r="A525" s="217"/>
      <c r="B525" s="217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217"/>
      <c r="T525" s="217"/>
      <c r="U525" s="217"/>
      <c r="V525" s="217"/>
      <c r="W525" s="217"/>
      <c r="X525" s="217"/>
    </row>
    <row r="526">
      <c r="A526" s="217"/>
      <c r="B526" s="217"/>
      <c r="C526" s="217"/>
      <c r="D526" s="217"/>
      <c r="E526" s="217"/>
      <c r="F526" s="217"/>
      <c r="G526" s="217"/>
      <c r="H526" s="217"/>
      <c r="I526" s="217"/>
      <c r="J526" s="217"/>
      <c r="K526" s="217"/>
      <c r="L526" s="217"/>
      <c r="M526" s="217"/>
      <c r="N526" s="217"/>
      <c r="O526" s="217"/>
      <c r="P526" s="217"/>
      <c r="Q526" s="217"/>
      <c r="R526" s="217"/>
      <c r="S526" s="217"/>
      <c r="T526" s="217"/>
      <c r="U526" s="217"/>
      <c r="V526" s="217"/>
      <c r="W526" s="217"/>
      <c r="X526" s="217"/>
    </row>
    <row r="527">
      <c r="A527" s="217"/>
      <c r="B527" s="217"/>
      <c r="C527" s="217"/>
      <c r="D527" s="217"/>
      <c r="E527" s="217"/>
      <c r="F527" s="217"/>
      <c r="G527" s="217"/>
      <c r="H527" s="217"/>
      <c r="I527" s="217"/>
      <c r="J527" s="217"/>
      <c r="K527" s="217"/>
      <c r="L527" s="217"/>
      <c r="M527" s="217"/>
      <c r="N527" s="217"/>
      <c r="O527" s="217"/>
      <c r="P527" s="217"/>
      <c r="Q527" s="217"/>
      <c r="R527" s="217"/>
      <c r="S527" s="217"/>
      <c r="T527" s="217"/>
      <c r="U527" s="217"/>
      <c r="V527" s="217"/>
      <c r="W527" s="217"/>
      <c r="X527" s="217"/>
    </row>
    <row r="528">
      <c r="A528" s="217"/>
      <c r="B528" s="217"/>
      <c r="C528" s="217"/>
      <c r="D528" s="217"/>
      <c r="E528" s="217"/>
      <c r="F528" s="217"/>
      <c r="G528" s="217"/>
      <c r="H528" s="217"/>
      <c r="I528" s="217"/>
      <c r="J528" s="217"/>
      <c r="K528" s="217"/>
      <c r="L528" s="217"/>
      <c r="M528" s="217"/>
      <c r="N528" s="217"/>
      <c r="O528" s="217"/>
      <c r="P528" s="217"/>
      <c r="Q528" s="217"/>
      <c r="R528" s="217"/>
      <c r="S528" s="217"/>
      <c r="T528" s="217"/>
      <c r="U528" s="217"/>
      <c r="V528" s="217"/>
      <c r="W528" s="217"/>
      <c r="X528" s="217"/>
    </row>
    <row r="529">
      <c r="A529" s="217"/>
      <c r="B529" s="217"/>
      <c r="C529" s="217"/>
      <c r="D529" s="217"/>
      <c r="E529" s="217"/>
      <c r="F529" s="217"/>
      <c r="G529" s="217"/>
      <c r="H529" s="217"/>
      <c r="I529" s="217"/>
      <c r="J529" s="217"/>
      <c r="K529" s="217"/>
      <c r="L529" s="217"/>
      <c r="M529" s="217"/>
      <c r="N529" s="217"/>
      <c r="O529" s="217"/>
      <c r="P529" s="217"/>
      <c r="Q529" s="217"/>
      <c r="R529" s="217"/>
      <c r="S529" s="217"/>
      <c r="T529" s="217"/>
      <c r="U529" s="217"/>
      <c r="V529" s="217"/>
      <c r="W529" s="217"/>
      <c r="X529" s="217"/>
    </row>
    <row r="530">
      <c r="A530" s="217"/>
      <c r="B530" s="217"/>
      <c r="C530" s="217"/>
      <c r="D530" s="217"/>
      <c r="E530" s="217"/>
      <c r="F530" s="217"/>
      <c r="G530" s="217"/>
      <c r="H530" s="217"/>
      <c r="I530" s="217"/>
      <c r="J530" s="217"/>
      <c r="K530" s="217"/>
      <c r="L530" s="217"/>
      <c r="M530" s="217"/>
      <c r="N530" s="217"/>
      <c r="O530" s="217"/>
      <c r="P530" s="217"/>
      <c r="Q530" s="217"/>
      <c r="R530" s="217"/>
      <c r="S530" s="217"/>
      <c r="T530" s="217"/>
      <c r="U530" s="217"/>
      <c r="V530" s="217"/>
      <c r="W530" s="217"/>
      <c r="X530" s="217"/>
    </row>
    <row r="531">
      <c r="A531" s="217"/>
      <c r="B531" s="217"/>
      <c r="C531" s="217"/>
      <c r="D531" s="217"/>
      <c r="E531" s="217"/>
      <c r="F531" s="217"/>
      <c r="G531" s="217"/>
      <c r="H531" s="217"/>
      <c r="I531" s="217"/>
      <c r="J531" s="217"/>
      <c r="K531" s="217"/>
      <c r="L531" s="217"/>
      <c r="M531" s="217"/>
      <c r="N531" s="217"/>
      <c r="O531" s="217"/>
      <c r="P531" s="217"/>
      <c r="Q531" s="217"/>
      <c r="R531" s="217"/>
      <c r="S531" s="217"/>
      <c r="T531" s="217"/>
      <c r="U531" s="217"/>
      <c r="V531" s="217"/>
      <c r="W531" s="217"/>
      <c r="X531" s="217"/>
    </row>
    <row r="532">
      <c r="A532" s="217"/>
      <c r="B532" s="217"/>
      <c r="C532" s="217"/>
      <c r="D532" s="217"/>
      <c r="E532" s="217"/>
      <c r="F532" s="217"/>
      <c r="G532" s="217"/>
      <c r="H532" s="217"/>
      <c r="I532" s="217"/>
      <c r="J532" s="217"/>
      <c r="K532" s="217"/>
      <c r="L532" s="217"/>
      <c r="M532" s="217"/>
      <c r="N532" s="217"/>
      <c r="O532" s="217"/>
      <c r="P532" s="217"/>
      <c r="Q532" s="217"/>
      <c r="R532" s="217"/>
      <c r="S532" s="217"/>
      <c r="T532" s="217"/>
      <c r="U532" s="217"/>
      <c r="V532" s="217"/>
      <c r="W532" s="217"/>
      <c r="X532" s="217"/>
    </row>
    <row r="533">
      <c r="A533" s="217"/>
      <c r="B533" s="217"/>
      <c r="C533" s="217"/>
      <c r="D533" s="217"/>
      <c r="E533" s="217"/>
      <c r="F533" s="217"/>
      <c r="G533" s="217"/>
      <c r="H533" s="217"/>
      <c r="I533" s="217"/>
      <c r="J533" s="217"/>
      <c r="K533" s="217"/>
      <c r="L533" s="217"/>
      <c r="M533" s="217"/>
      <c r="N533" s="217"/>
      <c r="O533" s="217"/>
      <c r="P533" s="217"/>
      <c r="Q533" s="217"/>
      <c r="R533" s="217"/>
      <c r="S533" s="217"/>
      <c r="T533" s="217"/>
      <c r="U533" s="217"/>
      <c r="V533" s="217"/>
      <c r="W533" s="217"/>
      <c r="X533" s="217"/>
    </row>
    <row r="534">
      <c r="A534" s="217"/>
      <c r="B534" s="217"/>
      <c r="C534" s="217"/>
      <c r="D534" s="217"/>
      <c r="E534" s="217"/>
      <c r="F534" s="217"/>
      <c r="G534" s="217"/>
      <c r="H534" s="217"/>
      <c r="I534" s="217"/>
      <c r="J534" s="217"/>
      <c r="K534" s="217"/>
      <c r="L534" s="217"/>
      <c r="M534" s="217"/>
      <c r="N534" s="217"/>
      <c r="O534" s="217"/>
      <c r="P534" s="217"/>
      <c r="Q534" s="217"/>
      <c r="R534" s="217"/>
      <c r="S534" s="217"/>
      <c r="T534" s="217"/>
      <c r="U534" s="217"/>
      <c r="V534" s="217"/>
      <c r="W534" s="217"/>
      <c r="X534" s="217"/>
    </row>
    <row r="535">
      <c r="A535" s="217"/>
      <c r="B535" s="217"/>
      <c r="C535" s="217"/>
      <c r="D535" s="217"/>
      <c r="E535" s="217"/>
      <c r="F535" s="217"/>
      <c r="G535" s="217"/>
      <c r="H535" s="217"/>
      <c r="I535" s="217"/>
      <c r="J535" s="217"/>
      <c r="K535" s="217"/>
      <c r="L535" s="217"/>
      <c r="M535" s="217"/>
      <c r="N535" s="217"/>
      <c r="O535" s="217"/>
      <c r="P535" s="217"/>
      <c r="Q535" s="217"/>
      <c r="R535" s="217"/>
      <c r="S535" s="217"/>
      <c r="T535" s="217"/>
      <c r="U535" s="217"/>
      <c r="V535" s="217"/>
      <c r="W535" s="217"/>
      <c r="X535" s="217"/>
    </row>
    <row r="536">
      <c r="A536" s="217"/>
      <c r="B536" s="217"/>
      <c r="C536" s="217"/>
      <c r="D536" s="217"/>
      <c r="E536" s="217"/>
      <c r="F536" s="217"/>
      <c r="G536" s="217"/>
      <c r="H536" s="217"/>
      <c r="I536" s="217"/>
      <c r="J536" s="217"/>
      <c r="K536" s="217"/>
      <c r="L536" s="217"/>
      <c r="M536" s="217"/>
      <c r="N536" s="217"/>
      <c r="O536" s="217"/>
      <c r="P536" s="217"/>
      <c r="Q536" s="217"/>
      <c r="R536" s="217"/>
      <c r="S536" s="217"/>
      <c r="T536" s="217"/>
      <c r="U536" s="217"/>
      <c r="V536" s="217"/>
      <c r="W536" s="217"/>
      <c r="X536" s="217"/>
    </row>
    <row r="537">
      <c r="A537" s="217"/>
      <c r="B537" s="217"/>
      <c r="C537" s="217"/>
      <c r="D537" s="217"/>
      <c r="E537" s="217"/>
      <c r="F537" s="217"/>
      <c r="G537" s="217"/>
      <c r="H537" s="217"/>
      <c r="I537" s="217"/>
      <c r="J537" s="217"/>
      <c r="K537" s="217"/>
      <c r="L537" s="217"/>
      <c r="M537" s="217"/>
      <c r="N537" s="217"/>
      <c r="O537" s="217"/>
      <c r="P537" s="217"/>
      <c r="Q537" s="217"/>
      <c r="R537" s="217"/>
      <c r="S537" s="217"/>
      <c r="T537" s="217"/>
      <c r="U537" s="217"/>
      <c r="V537" s="217"/>
      <c r="W537" s="217"/>
      <c r="X537" s="217"/>
    </row>
    <row r="538">
      <c r="A538" s="217"/>
      <c r="B538" s="217"/>
      <c r="C538" s="217"/>
      <c r="D538" s="217"/>
      <c r="E538" s="217"/>
      <c r="F538" s="217"/>
      <c r="G538" s="217"/>
      <c r="H538" s="217"/>
      <c r="I538" s="217"/>
      <c r="J538" s="217"/>
      <c r="K538" s="217"/>
      <c r="L538" s="217"/>
      <c r="M538" s="217"/>
      <c r="N538" s="217"/>
      <c r="O538" s="217"/>
      <c r="P538" s="217"/>
      <c r="Q538" s="217"/>
      <c r="R538" s="217"/>
      <c r="S538" s="217"/>
      <c r="T538" s="217"/>
      <c r="U538" s="217"/>
      <c r="V538" s="217"/>
      <c r="W538" s="217"/>
      <c r="X538" s="217"/>
    </row>
    <row r="539">
      <c r="A539" s="217"/>
      <c r="B539" s="217"/>
      <c r="C539" s="217"/>
      <c r="D539" s="217"/>
      <c r="E539" s="217"/>
      <c r="F539" s="217"/>
      <c r="G539" s="217"/>
      <c r="H539" s="217"/>
      <c r="I539" s="217"/>
      <c r="J539" s="217"/>
      <c r="K539" s="217"/>
      <c r="L539" s="217"/>
      <c r="M539" s="217"/>
      <c r="N539" s="217"/>
      <c r="O539" s="217"/>
      <c r="P539" s="217"/>
      <c r="Q539" s="217"/>
      <c r="R539" s="217"/>
      <c r="S539" s="217"/>
      <c r="T539" s="217"/>
      <c r="U539" s="217"/>
      <c r="V539" s="217"/>
      <c r="W539" s="217"/>
      <c r="X539" s="217"/>
    </row>
    <row r="540">
      <c r="A540" s="217"/>
      <c r="B540" s="217"/>
      <c r="C540" s="217"/>
      <c r="D540" s="217"/>
      <c r="E540" s="217"/>
      <c r="F540" s="217"/>
      <c r="G540" s="217"/>
      <c r="H540" s="217"/>
      <c r="I540" s="217"/>
      <c r="J540" s="217"/>
      <c r="K540" s="217"/>
      <c r="L540" s="217"/>
      <c r="M540" s="217"/>
      <c r="N540" s="217"/>
      <c r="O540" s="217"/>
      <c r="P540" s="217"/>
      <c r="Q540" s="217"/>
      <c r="R540" s="217"/>
      <c r="S540" s="217"/>
      <c r="T540" s="217"/>
      <c r="U540" s="217"/>
      <c r="V540" s="217"/>
      <c r="W540" s="217"/>
      <c r="X540" s="217"/>
    </row>
    <row r="541">
      <c r="A541" s="217"/>
      <c r="B541" s="217"/>
      <c r="C541" s="217"/>
      <c r="D541" s="217"/>
      <c r="E541" s="217"/>
      <c r="F541" s="217"/>
      <c r="G541" s="217"/>
      <c r="H541" s="217"/>
      <c r="I541" s="217"/>
      <c r="J541" s="217"/>
      <c r="K541" s="217"/>
      <c r="L541" s="217"/>
      <c r="M541" s="217"/>
      <c r="N541" s="217"/>
      <c r="O541" s="217"/>
      <c r="P541" s="217"/>
      <c r="Q541" s="217"/>
      <c r="R541" s="217"/>
      <c r="S541" s="217"/>
      <c r="T541" s="217"/>
      <c r="U541" s="217"/>
      <c r="V541" s="217"/>
      <c r="W541" s="217"/>
      <c r="X541" s="217"/>
    </row>
    <row r="542">
      <c r="A542" s="217"/>
      <c r="B542" s="217"/>
      <c r="C542" s="217"/>
      <c r="D542" s="217"/>
      <c r="E542" s="217"/>
      <c r="F542" s="217"/>
      <c r="G542" s="217"/>
      <c r="H542" s="217"/>
      <c r="I542" s="217"/>
      <c r="J542" s="217"/>
      <c r="K542" s="217"/>
      <c r="L542" s="217"/>
      <c r="M542" s="217"/>
      <c r="N542" s="217"/>
      <c r="O542" s="217"/>
      <c r="P542" s="217"/>
      <c r="Q542" s="217"/>
      <c r="R542" s="217"/>
      <c r="S542" s="217"/>
      <c r="T542" s="217"/>
      <c r="U542" s="217"/>
      <c r="V542" s="217"/>
      <c r="W542" s="217"/>
      <c r="X542" s="217"/>
    </row>
    <row r="543">
      <c r="A543" s="217"/>
      <c r="B543" s="217"/>
      <c r="C543" s="217"/>
      <c r="D543" s="217"/>
      <c r="E543" s="217"/>
      <c r="F543" s="217"/>
      <c r="G543" s="217"/>
      <c r="H543" s="217"/>
      <c r="I543" s="217"/>
      <c r="J543" s="217"/>
      <c r="K543" s="217"/>
      <c r="L543" s="217"/>
      <c r="M543" s="217"/>
      <c r="N543" s="217"/>
      <c r="O543" s="217"/>
      <c r="P543" s="217"/>
      <c r="Q543" s="217"/>
      <c r="R543" s="217"/>
      <c r="S543" s="217"/>
      <c r="T543" s="217"/>
      <c r="U543" s="217"/>
      <c r="V543" s="217"/>
      <c r="W543" s="217"/>
      <c r="X543" s="217"/>
    </row>
    <row r="544">
      <c r="A544" s="217"/>
      <c r="B544" s="217"/>
      <c r="C544" s="217"/>
      <c r="D544" s="217"/>
      <c r="E544" s="217"/>
      <c r="F544" s="217"/>
      <c r="G544" s="217"/>
      <c r="H544" s="217"/>
      <c r="I544" s="217"/>
      <c r="J544" s="217"/>
      <c r="K544" s="217"/>
      <c r="L544" s="217"/>
      <c r="M544" s="217"/>
      <c r="N544" s="217"/>
      <c r="O544" s="217"/>
      <c r="P544" s="217"/>
      <c r="Q544" s="217"/>
      <c r="R544" s="217"/>
      <c r="S544" s="217"/>
      <c r="T544" s="217"/>
      <c r="U544" s="217"/>
      <c r="V544" s="217"/>
      <c r="W544" s="217"/>
      <c r="X544" s="217"/>
    </row>
    <row r="545">
      <c r="A545" s="217"/>
      <c r="B545" s="217"/>
      <c r="C545" s="217"/>
      <c r="D545" s="217"/>
      <c r="E545" s="217"/>
      <c r="F545" s="217"/>
      <c r="G545" s="217"/>
      <c r="H545" s="217"/>
      <c r="I545" s="217"/>
      <c r="J545" s="217"/>
      <c r="K545" s="217"/>
      <c r="L545" s="217"/>
      <c r="M545" s="217"/>
      <c r="N545" s="217"/>
      <c r="O545" s="217"/>
      <c r="P545" s="217"/>
      <c r="Q545" s="217"/>
      <c r="R545" s="217"/>
      <c r="S545" s="217"/>
      <c r="T545" s="217"/>
      <c r="U545" s="217"/>
      <c r="V545" s="217"/>
      <c r="W545" s="217"/>
      <c r="X545" s="217"/>
    </row>
    <row r="546">
      <c r="A546" s="217"/>
      <c r="B546" s="217"/>
      <c r="C546" s="217"/>
      <c r="D546" s="217"/>
      <c r="E546" s="217"/>
      <c r="F546" s="217"/>
      <c r="G546" s="217"/>
      <c r="H546" s="217"/>
      <c r="I546" s="217"/>
      <c r="J546" s="217"/>
      <c r="K546" s="217"/>
      <c r="L546" s="217"/>
      <c r="M546" s="217"/>
      <c r="N546" s="217"/>
      <c r="O546" s="217"/>
      <c r="P546" s="217"/>
      <c r="Q546" s="217"/>
      <c r="R546" s="217"/>
      <c r="S546" s="217"/>
      <c r="T546" s="217"/>
      <c r="U546" s="217"/>
      <c r="V546" s="217"/>
      <c r="W546" s="217"/>
      <c r="X546" s="217"/>
    </row>
    <row r="547">
      <c r="A547" s="217"/>
      <c r="B547" s="217"/>
      <c r="C547" s="217"/>
      <c r="D547" s="217"/>
      <c r="E547" s="217"/>
      <c r="F547" s="217"/>
      <c r="G547" s="217"/>
      <c r="H547" s="217"/>
      <c r="I547" s="217"/>
      <c r="J547" s="217"/>
      <c r="K547" s="217"/>
      <c r="L547" s="217"/>
      <c r="M547" s="217"/>
      <c r="N547" s="217"/>
      <c r="O547" s="217"/>
      <c r="P547" s="217"/>
      <c r="Q547" s="217"/>
      <c r="R547" s="217"/>
      <c r="S547" s="217"/>
      <c r="T547" s="217"/>
      <c r="U547" s="217"/>
      <c r="V547" s="217"/>
      <c r="W547" s="217"/>
      <c r="X547" s="217"/>
    </row>
    <row r="548">
      <c r="A548" s="217"/>
      <c r="B548" s="217"/>
      <c r="C548" s="217"/>
      <c r="D548" s="217"/>
      <c r="E548" s="217"/>
      <c r="F548" s="217"/>
      <c r="G548" s="217"/>
      <c r="H548" s="217"/>
      <c r="I548" s="217"/>
      <c r="J548" s="217"/>
      <c r="K548" s="217"/>
      <c r="L548" s="217"/>
      <c r="M548" s="217"/>
      <c r="N548" s="217"/>
      <c r="O548" s="217"/>
      <c r="P548" s="217"/>
      <c r="Q548" s="217"/>
      <c r="R548" s="217"/>
      <c r="S548" s="217"/>
      <c r="T548" s="217"/>
      <c r="U548" s="217"/>
      <c r="V548" s="217"/>
      <c r="W548" s="217"/>
      <c r="X548" s="217"/>
    </row>
    <row r="549">
      <c r="A549" s="217"/>
      <c r="B549" s="217"/>
      <c r="C549" s="217"/>
      <c r="D549" s="217"/>
      <c r="E549" s="217"/>
      <c r="F549" s="217"/>
      <c r="G549" s="217"/>
      <c r="H549" s="217"/>
      <c r="I549" s="217"/>
      <c r="J549" s="217"/>
      <c r="K549" s="217"/>
      <c r="L549" s="217"/>
      <c r="M549" s="217"/>
      <c r="N549" s="217"/>
      <c r="O549" s="217"/>
      <c r="P549" s="217"/>
      <c r="Q549" s="217"/>
      <c r="R549" s="217"/>
      <c r="S549" s="217"/>
      <c r="T549" s="217"/>
      <c r="U549" s="217"/>
      <c r="V549" s="217"/>
      <c r="W549" s="217"/>
      <c r="X549" s="217"/>
    </row>
    <row r="550">
      <c r="A550" s="217"/>
      <c r="B550" s="217"/>
      <c r="C550" s="217"/>
      <c r="D550" s="217"/>
      <c r="E550" s="217"/>
      <c r="F550" s="217"/>
      <c r="G550" s="217"/>
      <c r="H550" s="217"/>
      <c r="I550" s="217"/>
      <c r="J550" s="217"/>
      <c r="K550" s="217"/>
      <c r="L550" s="217"/>
      <c r="M550" s="217"/>
      <c r="N550" s="217"/>
      <c r="O550" s="217"/>
      <c r="P550" s="217"/>
      <c r="Q550" s="217"/>
      <c r="R550" s="217"/>
      <c r="S550" s="217"/>
      <c r="T550" s="217"/>
      <c r="U550" s="217"/>
      <c r="V550" s="217"/>
      <c r="W550" s="217"/>
      <c r="X550" s="217"/>
    </row>
    <row r="551">
      <c r="A551" s="217"/>
      <c r="B551" s="217"/>
      <c r="C551" s="217"/>
      <c r="D551" s="217"/>
      <c r="E551" s="217"/>
      <c r="F551" s="217"/>
      <c r="G551" s="217"/>
      <c r="H551" s="217"/>
      <c r="I551" s="217"/>
      <c r="J551" s="217"/>
      <c r="K551" s="217"/>
      <c r="L551" s="217"/>
      <c r="M551" s="217"/>
      <c r="N551" s="217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</row>
    <row r="552">
      <c r="A552" s="217"/>
      <c r="B552" s="217"/>
      <c r="C552" s="217"/>
      <c r="D552" s="217"/>
      <c r="E552" s="217"/>
      <c r="F552" s="217"/>
      <c r="G552" s="217"/>
      <c r="H552" s="217"/>
      <c r="I552" s="217"/>
      <c r="J552" s="217"/>
      <c r="K552" s="217"/>
      <c r="L552" s="217"/>
      <c r="M552" s="217"/>
      <c r="N552" s="217"/>
      <c r="O552" s="217"/>
      <c r="P552" s="217"/>
      <c r="Q552" s="217"/>
      <c r="R552" s="217"/>
      <c r="S552" s="217"/>
      <c r="T552" s="217"/>
      <c r="U552" s="217"/>
      <c r="V552" s="217"/>
      <c r="W552" s="217"/>
      <c r="X552" s="217"/>
    </row>
    <row r="553">
      <c r="A553" s="217"/>
      <c r="B553" s="217"/>
      <c r="C553" s="217"/>
      <c r="D553" s="217"/>
      <c r="E553" s="217"/>
      <c r="F553" s="217"/>
      <c r="G553" s="217"/>
      <c r="H553" s="217"/>
      <c r="I553" s="217"/>
      <c r="J553" s="217"/>
      <c r="K553" s="217"/>
      <c r="L553" s="217"/>
      <c r="M553" s="217"/>
      <c r="N553" s="217"/>
      <c r="O553" s="217"/>
      <c r="P553" s="217"/>
      <c r="Q553" s="217"/>
      <c r="R553" s="217"/>
      <c r="S553" s="217"/>
      <c r="T553" s="217"/>
      <c r="U553" s="217"/>
      <c r="V553" s="217"/>
      <c r="W553" s="217"/>
      <c r="X553" s="217"/>
    </row>
    <row r="554">
      <c r="A554" s="217"/>
      <c r="B554" s="217"/>
      <c r="C554" s="217"/>
      <c r="D554" s="217"/>
      <c r="E554" s="217"/>
      <c r="F554" s="217"/>
      <c r="G554" s="217"/>
      <c r="H554" s="217"/>
      <c r="I554" s="217"/>
      <c r="J554" s="217"/>
      <c r="K554" s="217"/>
      <c r="L554" s="217"/>
      <c r="M554" s="217"/>
      <c r="N554" s="217"/>
      <c r="O554" s="217"/>
      <c r="P554" s="217"/>
      <c r="Q554" s="217"/>
      <c r="R554" s="217"/>
      <c r="S554" s="217"/>
      <c r="T554" s="217"/>
      <c r="U554" s="217"/>
      <c r="V554" s="217"/>
      <c r="W554" s="217"/>
      <c r="X554" s="217"/>
    </row>
    <row r="555">
      <c r="A555" s="217"/>
      <c r="B555" s="217"/>
      <c r="C555" s="217"/>
      <c r="D555" s="217"/>
      <c r="E555" s="217"/>
      <c r="F555" s="217"/>
      <c r="G555" s="217"/>
      <c r="H555" s="217"/>
      <c r="I555" s="217"/>
      <c r="J555" s="217"/>
      <c r="K555" s="217"/>
      <c r="L555" s="217"/>
      <c r="M555" s="217"/>
      <c r="N555" s="217"/>
      <c r="O555" s="217"/>
      <c r="P555" s="217"/>
      <c r="Q555" s="217"/>
      <c r="R555" s="217"/>
      <c r="S555" s="217"/>
      <c r="T555" s="217"/>
      <c r="U555" s="217"/>
      <c r="V555" s="217"/>
      <c r="W555" s="217"/>
      <c r="X555" s="217"/>
    </row>
    <row r="556">
      <c r="A556" s="217"/>
      <c r="B556" s="217"/>
      <c r="C556" s="217"/>
      <c r="D556" s="217"/>
      <c r="E556" s="217"/>
      <c r="F556" s="217"/>
      <c r="G556" s="217"/>
      <c r="H556" s="217"/>
      <c r="I556" s="217"/>
      <c r="J556" s="217"/>
      <c r="K556" s="217"/>
      <c r="L556" s="217"/>
      <c r="M556" s="217"/>
      <c r="N556" s="217"/>
      <c r="O556" s="217"/>
      <c r="P556" s="217"/>
      <c r="Q556" s="217"/>
      <c r="R556" s="217"/>
      <c r="S556" s="217"/>
      <c r="T556" s="217"/>
      <c r="U556" s="217"/>
      <c r="V556" s="217"/>
      <c r="W556" s="217"/>
      <c r="X556" s="217"/>
    </row>
    <row r="557">
      <c r="A557" s="217"/>
      <c r="B557" s="217"/>
      <c r="C557" s="217"/>
      <c r="D557" s="217"/>
      <c r="E557" s="217"/>
      <c r="F557" s="217"/>
      <c r="G557" s="217"/>
      <c r="H557" s="217"/>
      <c r="I557" s="217"/>
      <c r="J557" s="217"/>
      <c r="K557" s="217"/>
      <c r="L557" s="217"/>
      <c r="M557" s="217"/>
      <c r="N557" s="217"/>
      <c r="O557" s="217"/>
      <c r="P557" s="217"/>
      <c r="Q557" s="217"/>
      <c r="R557" s="217"/>
      <c r="S557" s="217"/>
      <c r="T557" s="217"/>
      <c r="U557" s="217"/>
      <c r="V557" s="217"/>
      <c r="W557" s="217"/>
      <c r="X557" s="217"/>
    </row>
    <row r="558">
      <c r="A558" s="217"/>
      <c r="B558" s="217"/>
      <c r="C558" s="217"/>
      <c r="D558" s="217"/>
      <c r="E558" s="217"/>
      <c r="F558" s="217"/>
      <c r="G558" s="217"/>
      <c r="H558" s="217"/>
      <c r="I558" s="217"/>
      <c r="J558" s="217"/>
      <c r="K558" s="217"/>
      <c r="L558" s="217"/>
      <c r="M558" s="217"/>
      <c r="N558" s="217"/>
      <c r="O558" s="217"/>
      <c r="P558" s="217"/>
      <c r="Q558" s="217"/>
      <c r="R558" s="217"/>
      <c r="S558" s="217"/>
      <c r="T558" s="217"/>
      <c r="U558" s="217"/>
      <c r="V558" s="217"/>
      <c r="W558" s="217"/>
      <c r="X558" s="217"/>
    </row>
    <row r="559">
      <c r="A559" s="217"/>
      <c r="B559" s="217"/>
      <c r="C559" s="217"/>
      <c r="D559" s="217"/>
      <c r="E559" s="217"/>
      <c r="F559" s="217"/>
      <c r="G559" s="217"/>
      <c r="H559" s="217"/>
      <c r="I559" s="217"/>
      <c r="J559" s="217"/>
      <c r="K559" s="217"/>
      <c r="L559" s="217"/>
      <c r="M559" s="217"/>
      <c r="N559" s="217"/>
      <c r="O559" s="217"/>
      <c r="P559" s="217"/>
      <c r="Q559" s="217"/>
      <c r="R559" s="217"/>
      <c r="S559" s="217"/>
      <c r="T559" s="217"/>
      <c r="U559" s="217"/>
      <c r="V559" s="217"/>
      <c r="W559" s="217"/>
      <c r="X559" s="217"/>
    </row>
    <row r="560">
      <c r="A560" s="217"/>
      <c r="B560" s="217"/>
      <c r="C560" s="217"/>
      <c r="D560" s="217"/>
      <c r="E560" s="217"/>
      <c r="F560" s="217"/>
      <c r="G560" s="217"/>
      <c r="H560" s="217"/>
      <c r="I560" s="217"/>
      <c r="J560" s="217"/>
      <c r="K560" s="217"/>
      <c r="L560" s="217"/>
      <c r="M560" s="217"/>
      <c r="N560" s="217"/>
      <c r="O560" s="217"/>
      <c r="P560" s="217"/>
      <c r="Q560" s="217"/>
      <c r="R560" s="217"/>
      <c r="S560" s="217"/>
      <c r="T560" s="217"/>
      <c r="U560" s="217"/>
      <c r="V560" s="217"/>
      <c r="W560" s="217"/>
      <c r="X560" s="217"/>
    </row>
    <row r="561">
      <c r="A561" s="217"/>
      <c r="B561" s="217"/>
      <c r="C561" s="217"/>
      <c r="D561" s="217"/>
      <c r="E561" s="217"/>
      <c r="F561" s="217"/>
      <c r="G561" s="217"/>
      <c r="H561" s="217"/>
      <c r="I561" s="217"/>
      <c r="J561" s="217"/>
      <c r="K561" s="217"/>
      <c r="L561" s="217"/>
      <c r="M561" s="217"/>
      <c r="N561" s="217"/>
      <c r="O561" s="217"/>
      <c r="P561" s="217"/>
      <c r="Q561" s="217"/>
      <c r="R561" s="217"/>
      <c r="S561" s="217"/>
      <c r="T561" s="217"/>
      <c r="U561" s="217"/>
      <c r="V561" s="217"/>
      <c r="W561" s="217"/>
      <c r="X561" s="217"/>
    </row>
    <row r="562">
      <c r="A562" s="217"/>
      <c r="B562" s="217"/>
      <c r="C562" s="217"/>
      <c r="D562" s="217"/>
      <c r="E562" s="217"/>
      <c r="F562" s="217"/>
      <c r="G562" s="217"/>
      <c r="H562" s="217"/>
      <c r="I562" s="217"/>
      <c r="J562" s="217"/>
      <c r="K562" s="217"/>
      <c r="L562" s="217"/>
      <c r="M562" s="217"/>
      <c r="N562" s="217"/>
      <c r="O562" s="217"/>
      <c r="P562" s="217"/>
      <c r="Q562" s="217"/>
      <c r="R562" s="217"/>
      <c r="S562" s="217"/>
      <c r="T562" s="217"/>
      <c r="U562" s="217"/>
      <c r="V562" s="217"/>
      <c r="W562" s="217"/>
      <c r="X562" s="217"/>
    </row>
    <row r="563">
      <c r="A563" s="217"/>
      <c r="B563" s="217"/>
      <c r="C563" s="217"/>
      <c r="D563" s="217"/>
      <c r="E563" s="217"/>
      <c r="F563" s="217"/>
      <c r="G563" s="217"/>
      <c r="H563" s="217"/>
      <c r="I563" s="217"/>
      <c r="J563" s="217"/>
      <c r="K563" s="217"/>
      <c r="L563" s="217"/>
      <c r="M563" s="217"/>
      <c r="N563" s="217"/>
      <c r="O563" s="217"/>
      <c r="P563" s="217"/>
      <c r="Q563" s="217"/>
      <c r="R563" s="217"/>
      <c r="S563" s="217"/>
      <c r="T563" s="217"/>
      <c r="U563" s="217"/>
      <c r="V563" s="217"/>
      <c r="W563" s="217"/>
      <c r="X563" s="217"/>
    </row>
    <row r="564">
      <c r="A564" s="217"/>
      <c r="B564" s="217"/>
      <c r="C564" s="217"/>
      <c r="D564" s="217"/>
      <c r="E564" s="217"/>
      <c r="F564" s="217"/>
      <c r="G564" s="217"/>
      <c r="H564" s="217"/>
      <c r="I564" s="217"/>
      <c r="J564" s="217"/>
      <c r="K564" s="217"/>
      <c r="L564" s="217"/>
      <c r="M564" s="217"/>
      <c r="N564" s="217"/>
      <c r="O564" s="217"/>
      <c r="P564" s="217"/>
      <c r="Q564" s="217"/>
      <c r="R564" s="217"/>
      <c r="S564" s="217"/>
      <c r="T564" s="217"/>
      <c r="U564" s="217"/>
      <c r="V564" s="217"/>
      <c r="W564" s="217"/>
      <c r="X564" s="217"/>
    </row>
    <row r="565">
      <c r="A565" s="217"/>
      <c r="B565" s="217"/>
      <c r="C565" s="217"/>
      <c r="D565" s="217"/>
      <c r="E565" s="217"/>
      <c r="F565" s="217"/>
      <c r="G565" s="217"/>
      <c r="H565" s="217"/>
      <c r="I565" s="217"/>
      <c r="J565" s="217"/>
      <c r="K565" s="217"/>
      <c r="L565" s="217"/>
      <c r="M565" s="217"/>
      <c r="N565" s="217"/>
      <c r="O565" s="217"/>
      <c r="P565" s="217"/>
      <c r="Q565" s="217"/>
      <c r="R565" s="217"/>
      <c r="S565" s="217"/>
      <c r="T565" s="217"/>
      <c r="U565" s="217"/>
      <c r="V565" s="217"/>
      <c r="W565" s="217"/>
      <c r="X565" s="217"/>
    </row>
    <row r="566">
      <c r="A566" s="217"/>
      <c r="B566" s="217"/>
      <c r="C566" s="217"/>
      <c r="D566" s="217"/>
      <c r="E566" s="217"/>
      <c r="F566" s="217"/>
      <c r="G566" s="217"/>
      <c r="H566" s="217"/>
      <c r="I566" s="217"/>
      <c r="J566" s="217"/>
      <c r="K566" s="217"/>
      <c r="L566" s="217"/>
      <c r="M566" s="217"/>
      <c r="N566" s="217"/>
      <c r="O566" s="217"/>
      <c r="P566" s="217"/>
      <c r="Q566" s="217"/>
      <c r="R566" s="217"/>
      <c r="S566" s="217"/>
      <c r="T566" s="217"/>
      <c r="U566" s="217"/>
      <c r="V566" s="217"/>
      <c r="W566" s="217"/>
      <c r="X566" s="217"/>
    </row>
    <row r="567">
      <c r="A567" s="217"/>
      <c r="B567" s="217"/>
      <c r="C567" s="217"/>
      <c r="D567" s="217"/>
      <c r="E567" s="217"/>
      <c r="F567" s="217"/>
      <c r="G567" s="217"/>
      <c r="H567" s="217"/>
      <c r="I567" s="217"/>
      <c r="J567" s="217"/>
      <c r="K567" s="217"/>
      <c r="L567" s="217"/>
      <c r="M567" s="217"/>
      <c r="N567" s="217"/>
      <c r="O567" s="217"/>
      <c r="P567" s="217"/>
      <c r="Q567" s="217"/>
      <c r="R567" s="217"/>
      <c r="S567" s="217"/>
      <c r="T567" s="217"/>
      <c r="U567" s="217"/>
      <c r="V567" s="217"/>
      <c r="W567" s="217"/>
      <c r="X567" s="217"/>
    </row>
    <row r="568">
      <c r="A568" s="217"/>
      <c r="B568" s="217"/>
      <c r="C568" s="217"/>
      <c r="D568" s="217"/>
      <c r="E568" s="217"/>
      <c r="F568" s="217"/>
      <c r="G568" s="217"/>
      <c r="H568" s="217"/>
      <c r="I568" s="217"/>
      <c r="J568" s="217"/>
      <c r="K568" s="217"/>
      <c r="L568" s="217"/>
      <c r="M568" s="217"/>
      <c r="N568" s="217"/>
      <c r="O568" s="217"/>
      <c r="P568" s="217"/>
      <c r="Q568" s="217"/>
      <c r="R568" s="217"/>
      <c r="S568" s="217"/>
      <c r="T568" s="217"/>
      <c r="U568" s="217"/>
      <c r="V568" s="217"/>
      <c r="W568" s="217"/>
      <c r="X568" s="217"/>
    </row>
    <row r="569">
      <c r="A569" s="217"/>
      <c r="B569" s="217"/>
      <c r="C569" s="217"/>
      <c r="D569" s="217"/>
      <c r="E569" s="217"/>
      <c r="F569" s="217"/>
      <c r="G569" s="217"/>
      <c r="H569" s="217"/>
      <c r="I569" s="217"/>
      <c r="J569" s="217"/>
      <c r="K569" s="217"/>
      <c r="L569" s="217"/>
      <c r="M569" s="217"/>
      <c r="N569" s="217"/>
      <c r="O569" s="217"/>
      <c r="P569" s="217"/>
      <c r="Q569" s="217"/>
      <c r="R569" s="217"/>
      <c r="S569" s="217"/>
      <c r="T569" s="217"/>
      <c r="U569" s="217"/>
      <c r="V569" s="217"/>
      <c r="W569" s="217"/>
      <c r="X569" s="217"/>
    </row>
    <row r="570">
      <c r="A570" s="217"/>
      <c r="B570" s="217"/>
      <c r="C570" s="217"/>
      <c r="D570" s="217"/>
      <c r="E570" s="217"/>
      <c r="F570" s="217"/>
      <c r="G570" s="217"/>
      <c r="H570" s="217"/>
      <c r="I570" s="217"/>
      <c r="J570" s="217"/>
      <c r="K570" s="217"/>
      <c r="L570" s="217"/>
      <c r="M570" s="217"/>
      <c r="N570" s="217"/>
      <c r="O570" s="217"/>
      <c r="P570" s="217"/>
      <c r="Q570" s="217"/>
      <c r="R570" s="217"/>
      <c r="S570" s="217"/>
      <c r="T570" s="217"/>
      <c r="U570" s="217"/>
      <c r="V570" s="217"/>
      <c r="W570" s="217"/>
      <c r="X570" s="217"/>
    </row>
    <row r="571">
      <c r="A571" s="217"/>
      <c r="B571" s="217"/>
      <c r="C571" s="217"/>
      <c r="D571" s="217"/>
      <c r="E571" s="217"/>
      <c r="F571" s="217"/>
      <c r="G571" s="217"/>
      <c r="H571" s="217"/>
      <c r="I571" s="217"/>
      <c r="J571" s="217"/>
      <c r="K571" s="217"/>
      <c r="L571" s="217"/>
      <c r="M571" s="217"/>
      <c r="N571" s="217"/>
      <c r="O571" s="217"/>
      <c r="P571" s="217"/>
      <c r="Q571" s="217"/>
      <c r="R571" s="217"/>
      <c r="S571" s="217"/>
      <c r="T571" s="217"/>
      <c r="U571" s="217"/>
      <c r="V571" s="217"/>
      <c r="W571" s="217"/>
      <c r="X571" s="217"/>
    </row>
    <row r="572">
      <c r="A572" s="217"/>
      <c r="B572" s="217"/>
      <c r="C572" s="217"/>
      <c r="D572" s="217"/>
      <c r="E572" s="217"/>
      <c r="F572" s="217"/>
      <c r="G572" s="217"/>
      <c r="H572" s="217"/>
      <c r="I572" s="217"/>
      <c r="J572" s="217"/>
      <c r="K572" s="217"/>
      <c r="L572" s="217"/>
      <c r="M572" s="217"/>
      <c r="N572" s="217"/>
      <c r="O572" s="217"/>
      <c r="P572" s="217"/>
      <c r="Q572" s="217"/>
      <c r="R572" s="217"/>
      <c r="S572" s="217"/>
      <c r="T572" s="217"/>
      <c r="U572" s="217"/>
      <c r="V572" s="217"/>
      <c r="W572" s="217"/>
      <c r="X572" s="217"/>
    </row>
    <row r="573">
      <c r="A573" s="217"/>
      <c r="B573" s="217"/>
      <c r="C573" s="217"/>
      <c r="D573" s="217"/>
      <c r="E573" s="217"/>
      <c r="F573" s="217"/>
      <c r="G573" s="217"/>
      <c r="H573" s="217"/>
      <c r="I573" s="217"/>
      <c r="J573" s="217"/>
      <c r="K573" s="217"/>
      <c r="L573" s="217"/>
      <c r="M573" s="217"/>
      <c r="N573" s="217"/>
      <c r="O573" s="217"/>
      <c r="P573" s="217"/>
      <c r="Q573" s="217"/>
      <c r="R573" s="217"/>
      <c r="S573" s="217"/>
      <c r="T573" s="217"/>
      <c r="U573" s="217"/>
      <c r="V573" s="217"/>
      <c r="W573" s="217"/>
      <c r="X573" s="217"/>
    </row>
    <row r="574">
      <c r="A574" s="217"/>
      <c r="B574" s="217"/>
      <c r="C574" s="217"/>
      <c r="D574" s="217"/>
      <c r="E574" s="217"/>
      <c r="F574" s="217"/>
      <c r="G574" s="217"/>
      <c r="H574" s="217"/>
      <c r="I574" s="217"/>
      <c r="J574" s="217"/>
      <c r="K574" s="217"/>
      <c r="L574" s="217"/>
      <c r="M574" s="217"/>
      <c r="N574" s="217"/>
      <c r="O574" s="217"/>
      <c r="P574" s="217"/>
      <c r="Q574" s="217"/>
      <c r="R574" s="217"/>
      <c r="S574" s="217"/>
      <c r="T574" s="217"/>
      <c r="U574" s="217"/>
      <c r="V574" s="217"/>
      <c r="W574" s="217"/>
      <c r="X574" s="217"/>
    </row>
    <row r="575">
      <c r="A575" s="217"/>
      <c r="B575" s="217"/>
      <c r="C575" s="217"/>
      <c r="D575" s="217"/>
      <c r="E575" s="217"/>
      <c r="F575" s="217"/>
      <c r="G575" s="217"/>
      <c r="H575" s="217"/>
      <c r="I575" s="217"/>
      <c r="J575" s="217"/>
      <c r="K575" s="217"/>
      <c r="L575" s="217"/>
      <c r="M575" s="217"/>
      <c r="N575" s="217"/>
      <c r="O575" s="217"/>
      <c r="P575" s="217"/>
      <c r="Q575" s="217"/>
      <c r="R575" s="217"/>
      <c r="S575" s="217"/>
      <c r="T575" s="217"/>
      <c r="U575" s="217"/>
      <c r="V575" s="217"/>
      <c r="W575" s="217"/>
      <c r="X575" s="217"/>
    </row>
    <row r="576">
      <c r="A576" s="217"/>
      <c r="B576" s="217"/>
      <c r="C576" s="217"/>
      <c r="D576" s="217"/>
      <c r="E576" s="217"/>
      <c r="F576" s="217"/>
      <c r="G576" s="217"/>
      <c r="H576" s="217"/>
      <c r="I576" s="217"/>
      <c r="J576" s="217"/>
      <c r="K576" s="217"/>
      <c r="L576" s="217"/>
      <c r="M576" s="217"/>
      <c r="N576" s="217"/>
      <c r="O576" s="217"/>
      <c r="P576" s="217"/>
      <c r="Q576" s="217"/>
      <c r="R576" s="217"/>
      <c r="S576" s="217"/>
      <c r="T576" s="217"/>
      <c r="U576" s="217"/>
      <c r="V576" s="217"/>
      <c r="W576" s="217"/>
      <c r="X576" s="217"/>
    </row>
    <row r="577">
      <c r="A577" s="217"/>
      <c r="B577" s="217"/>
      <c r="C577" s="217"/>
      <c r="D577" s="217"/>
      <c r="E577" s="217"/>
      <c r="F577" s="217"/>
      <c r="G577" s="217"/>
      <c r="H577" s="217"/>
      <c r="I577" s="217"/>
      <c r="J577" s="217"/>
      <c r="K577" s="217"/>
      <c r="L577" s="217"/>
      <c r="M577" s="217"/>
      <c r="N577" s="217"/>
      <c r="O577" s="217"/>
      <c r="P577" s="217"/>
      <c r="Q577" s="217"/>
      <c r="R577" s="217"/>
      <c r="S577" s="217"/>
      <c r="T577" s="217"/>
      <c r="U577" s="217"/>
      <c r="V577" s="217"/>
      <c r="W577" s="217"/>
      <c r="X577" s="217"/>
    </row>
    <row r="578">
      <c r="A578" s="217"/>
      <c r="B578" s="217"/>
      <c r="C578" s="217"/>
      <c r="D578" s="217"/>
      <c r="E578" s="217"/>
      <c r="F578" s="217"/>
      <c r="G578" s="217"/>
      <c r="H578" s="217"/>
      <c r="I578" s="217"/>
      <c r="J578" s="217"/>
      <c r="K578" s="217"/>
      <c r="L578" s="217"/>
      <c r="M578" s="217"/>
      <c r="N578" s="217"/>
      <c r="O578" s="217"/>
      <c r="P578" s="217"/>
      <c r="Q578" s="217"/>
      <c r="R578" s="217"/>
      <c r="S578" s="217"/>
      <c r="T578" s="217"/>
      <c r="U578" s="217"/>
      <c r="V578" s="217"/>
      <c r="W578" s="217"/>
      <c r="X578" s="217"/>
    </row>
    <row r="579">
      <c r="A579" s="217"/>
      <c r="B579" s="217"/>
      <c r="C579" s="217"/>
      <c r="D579" s="217"/>
      <c r="E579" s="217"/>
      <c r="F579" s="217"/>
      <c r="G579" s="217"/>
      <c r="H579" s="217"/>
      <c r="I579" s="217"/>
      <c r="J579" s="217"/>
      <c r="K579" s="217"/>
      <c r="L579" s="217"/>
      <c r="M579" s="217"/>
      <c r="N579" s="217"/>
      <c r="O579" s="217"/>
      <c r="P579" s="217"/>
      <c r="Q579" s="217"/>
      <c r="R579" s="217"/>
      <c r="S579" s="217"/>
      <c r="T579" s="217"/>
      <c r="U579" s="217"/>
      <c r="V579" s="217"/>
      <c r="W579" s="217"/>
      <c r="X579" s="217"/>
    </row>
    <row r="580">
      <c r="A580" s="217"/>
      <c r="B580" s="217"/>
      <c r="C580" s="217"/>
      <c r="D580" s="217"/>
      <c r="E580" s="217"/>
      <c r="F580" s="217"/>
      <c r="G580" s="217"/>
      <c r="H580" s="217"/>
      <c r="I580" s="217"/>
      <c r="J580" s="217"/>
      <c r="K580" s="217"/>
      <c r="L580" s="217"/>
      <c r="M580" s="217"/>
      <c r="N580" s="217"/>
      <c r="O580" s="217"/>
      <c r="P580" s="217"/>
      <c r="Q580" s="217"/>
      <c r="R580" s="217"/>
      <c r="S580" s="217"/>
      <c r="T580" s="217"/>
      <c r="U580" s="217"/>
      <c r="V580" s="217"/>
      <c r="W580" s="217"/>
      <c r="X580" s="217"/>
    </row>
    <row r="581">
      <c r="A581" s="217"/>
      <c r="B581" s="217"/>
      <c r="C581" s="217"/>
      <c r="D581" s="217"/>
      <c r="E581" s="217"/>
      <c r="F581" s="217"/>
      <c r="G581" s="217"/>
      <c r="H581" s="217"/>
      <c r="I581" s="217"/>
      <c r="J581" s="217"/>
      <c r="K581" s="217"/>
      <c r="L581" s="217"/>
      <c r="M581" s="217"/>
      <c r="N581" s="217"/>
      <c r="O581" s="217"/>
      <c r="P581" s="217"/>
      <c r="Q581" s="217"/>
      <c r="R581" s="217"/>
      <c r="S581" s="217"/>
      <c r="T581" s="217"/>
      <c r="U581" s="217"/>
      <c r="V581" s="217"/>
      <c r="W581" s="217"/>
      <c r="X581" s="217"/>
    </row>
    <row r="582">
      <c r="A582" s="217"/>
      <c r="B582" s="217"/>
      <c r="C582" s="217"/>
      <c r="D582" s="217"/>
      <c r="E582" s="217"/>
      <c r="F582" s="217"/>
      <c r="G582" s="217"/>
      <c r="H582" s="217"/>
      <c r="I582" s="217"/>
      <c r="J582" s="217"/>
      <c r="K582" s="217"/>
      <c r="L582" s="217"/>
      <c r="M582" s="217"/>
      <c r="N582" s="217"/>
      <c r="O582" s="217"/>
      <c r="P582" s="217"/>
      <c r="Q582" s="217"/>
      <c r="R582" s="217"/>
      <c r="S582" s="217"/>
      <c r="T582" s="217"/>
      <c r="U582" s="217"/>
      <c r="V582" s="217"/>
      <c r="W582" s="217"/>
      <c r="X582" s="217"/>
    </row>
    <row r="583">
      <c r="A583" s="217"/>
      <c r="B583" s="217"/>
      <c r="C583" s="217"/>
      <c r="D583" s="217"/>
      <c r="E583" s="217"/>
      <c r="F583" s="217"/>
      <c r="G583" s="217"/>
      <c r="H583" s="217"/>
      <c r="I583" s="217"/>
      <c r="J583" s="217"/>
      <c r="K583" s="217"/>
      <c r="L583" s="217"/>
      <c r="M583" s="217"/>
      <c r="N583" s="217"/>
      <c r="O583" s="217"/>
      <c r="P583" s="217"/>
      <c r="Q583" s="217"/>
      <c r="R583" s="217"/>
      <c r="S583" s="217"/>
      <c r="T583" s="217"/>
      <c r="U583" s="217"/>
      <c r="V583" s="217"/>
      <c r="W583" s="217"/>
      <c r="X583" s="217"/>
    </row>
    <row r="584">
      <c r="A584" s="217"/>
      <c r="B584" s="217"/>
      <c r="C584" s="217"/>
      <c r="D584" s="217"/>
      <c r="E584" s="217"/>
      <c r="F584" s="217"/>
      <c r="G584" s="217"/>
      <c r="H584" s="217"/>
      <c r="I584" s="217"/>
      <c r="J584" s="217"/>
      <c r="K584" s="217"/>
      <c r="L584" s="217"/>
      <c r="M584" s="217"/>
      <c r="N584" s="217"/>
      <c r="O584" s="217"/>
      <c r="P584" s="217"/>
      <c r="Q584" s="217"/>
      <c r="R584" s="217"/>
      <c r="S584" s="217"/>
      <c r="T584" s="217"/>
      <c r="U584" s="217"/>
      <c r="V584" s="217"/>
      <c r="W584" s="217"/>
      <c r="X584" s="217"/>
    </row>
    <row r="585">
      <c r="A585" s="217"/>
      <c r="B585" s="217"/>
      <c r="C585" s="217"/>
      <c r="D585" s="217"/>
      <c r="E585" s="217"/>
      <c r="F585" s="217"/>
      <c r="G585" s="217"/>
      <c r="H585" s="217"/>
      <c r="I585" s="217"/>
      <c r="J585" s="217"/>
      <c r="K585" s="217"/>
      <c r="L585" s="217"/>
      <c r="M585" s="217"/>
      <c r="N585" s="217"/>
      <c r="O585" s="217"/>
      <c r="P585" s="217"/>
      <c r="Q585" s="217"/>
      <c r="R585" s="217"/>
      <c r="S585" s="217"/>
      <c r="T585" s="217"/>
      <c r="U585" s="217"/>
      <c r="V585" s="217"/>
      <c r="W585" s="217"/>
      <c r="X585" s="217"/>
    </row>
    <row r="586">
      <c r="A586" s="217"/>
      <c r="B586" s="217"/>
      <c r="C586" s="217"/>
      <c r="D586" s="217"/>
      <c r="E586" s="217"/>
      <c r="F586" s="217"/>
      <c r="G586" s="217"/>
      <c r="H586" s="217"/>
      <c r="I586" s="217"/>
      <c r="J586" s="217"/>
      <c r="K586" s="217"/>
      <c r="L586" s="217"/>
      <c r="M586" s="217"/>
      <c r="N586" s="217"/>
      <c r="O586" s="217"/>
      <c r="P586" s="217"/>
      <c r="Q586" s="217"/>
      <c r="R586" s="217"/>
      <c r="S586" s="217"/>
      <c r="T586" s="217"/>
      <c r="U586" s="217"/>
      <c r="V586" s="217"/>
      <c r="W586" s="217"/>
      <c r="X586" s="217"/>
    </row>
    <row r="587">
      <c r="A587" s="217"/>
      <c r="B587" s="217"/>
      <c r="C587" s="217"/>
      <c r="D587" s="217"/>
      <c r="E587" s="217"/>
      <c r="F587" s="217"/>
      <c r="G587" s="217"/>
      <c r="H587" s="217"/>
      <c r="I587" s="217"/>
      <c r="J587" s="217"/>
      <c r="K587" s="217"/>
      <c r="L587" s="217"/>
      <c r="M587" s="217"/>
      <c r="N587" s="217"/>
      <c r="O587" s="217"/>
      <c r="P587" s="217"/>
      <c r="Q587" s="217"/>
      <c r="R587" s="217"/>
      <c r="S587" s="217"/>
      <c r="T587" s="217"/>
      <c r="U587" s="217"/>
      <c r="V587" s="217"/>
      <c r="W587" s="217"/>
      <c r="X587" s="217"/>
    </row>
    <row r="588">
      <c r="A588" s="217"/>
      <c r="B588" s="217"/>
      <c r="C588" s="217"/>
      <c r="D588" s="217"/>
      <c r="E588" s="217"/>
      <c r="F588" s="217"/>
      <c r="G588" s="217"/>
      <c r="H588" s="217"/>
      <c r="I588" s="217"/>
      <c r="J588" s="217"/>
      <c r="K588" s="217"/>
      <c r="L588" s="217"/>
      <c r="M588" s="217"/>
      <c r="N588" s="217"/>
      <c r="O588" s="217"/>
      <c r="P588" s="217"/>
      <c r="Q588" s="217"/>
      <c r="R588" s="217"/>
      <c r="S588" s="217"/>
      <c r="T588" s="217"/>
      <c r="U588" s="217"/>
      <c r="V588" s="217"/>
      <c r="W588" s="217"/>
      <c r="X588" s="217"/>
    </row>
    <row r="589">
      <c r="A589" s="217"/>
      <c r="B589" s="217"/>
      <c r="C589" s="217"/>
      <c r="D589" s="217"/>
      <c r="E589" s="217"/>
      <c r="F589" s="217"/>
      <c r="G589" s="217"/>
      <c r="H589" s="217"/>
      <c r="I589" s="217"/>
      <c r="J589" s="217"/>
      <c r="K589" s="217"/>
      <c r="L589" s="217"/>
      <c r="M589" s="217"/>
      <c r="N589" s="217"/>
      <c r="O589" s="217"/>
      <c r="P589" s="217"/>
      <c r="Q589" s="217"/>
      <c r="R589" s="217"/>
      <c r="S589" s="217"/>
      <c r="T589" s="217"/>
      <c r="U589" s="217"/>
      <c r="V589" s="217"/>
      <c r="W589" s="217"/>
      <c r="X589" s="217"/>
    </row>
    <row r="590">
      <c r="A590" s="217"/>
      <c r="B590" s="217"/>
      <c r="C590" s="217"/>
      <c r="D590" s="217"/>
      <c r="E590" s="217"/>
      <c r="F590" s="217"/>
      <c r="G590" s="217"/>
      <c r="H590" s="217"/>
      <c r="I590" s="217"/>
      <c r="J590" s="217"/>
      <c r="K590" s="217"/>
      <c r="L590" s="217"/>
      <c r="M590" s="217"/>
      <c r="N590" s="217"/>
      <c r="O590" s="217"/>
      <c r="P590" s="217"/>
      <c r="Q590" s="217"/>
      <c r="R590" s="217"/>
      <c r="S590" s="217"/>
      <c r="T590" s="217"/>
      <c r="U590" s="217"/>
      <c r="V590" s="217"/>
      <c r="W590" s="217"/>
      <c r="X590" s="217"/>
    </row>
    <row r="591">
      <c r="A591" s="217"/>
      <c r="B591" s="217"/>
      <c r="C591" s="217"/>
      <c r="D591" s="217"/>
      <c r="E591" s="217"/>
      <c r="F591" s="217"/>
      <c r="G591" s="217"/>
      <c r="H591" s="217"/>
      <c r="I591" s="217"/>
      <c r="J591" s="217"/>
      <c r="K591" s="217"/>
      <c r="L591" s="217"/>
      <c r="M591" s="217"/>
      <c r="N591" s="217"/>
      <c r="O591" s="217"/>
      <c r="P591" s="217"/>
      <c r="Q591" s="217"/>
      <c r="R591" s="217"/>
      <c r="S591" s="217"/>
      <c r="T591" s="217"/>
      <c r="U591" s="217"/>
      <c r="V591" s="217"/>
      <c r="W591" s="217"/>
      <c r="X591" s="217"/>
    </row>
    <row r="592">
      <c r="A592" s="217"/>
      <c r="B592" s="217"/>
      <c r="C592" s="217"/>
      <c r="D592" s="217"/>
      <c r="E592" s="217"/>
      <c r="F592" s="217"/>
      <c r="G592" s="217"/>
      <c r="H592" s="217"/>
      <c r="I592" s="217"/>
      <c r="J592" s="217"/>
      <c r="K592" s="217"/>
      <c r="L592" s="217"/>
      <c r="M592" s="217"/>
      <c r="N592" s="217"/>
      <c r="O592" s="217"/>
      <c r="P592" s="217"/>
      <c r="Q592" s="217"/>
      <c r="R592" s="217"/>
      <c r="S592" s="217"/>
      <c r="T592" s="217"/>
      <c r="U592" s="217"/>
      <c r="V592" s="217"/>
      <c r="W592" s="217"/>
      <c r="X592" s="217"/>
    </row>
    <row r="593">
      <c r="A593" s="217"/>
      <c r="B593" s="217"/>
      <c r="C593" s="217"/>
      <c r="D593" s="217"/>
      <c r="E593" s="217"/>
      <c r="F593" s="217"/>
      <c r="G593" s="217"/>
      <c r="H593" s="217"/>
      <c r="I593" s="217"/>
      <c r="J593" s="217"/>
      <c r="K593" s="217"/>
      <c r="L593" s="217"/>
      <c r="M593" s="217"/>
      <c r="N593" s="217"/>
      <c r="O593" s="217"/>
      <c r="P593" s="217"/>
      <c r="Q593" s="217"/>
      <c r="R593" s="217"/>
      <c r="S593" s="217"/>
      <c r="T593" s="217"/>
      <c r="U593" s="217"/>
      <c r="V593" s="217"/>
      <c r="W593" s="217"/>
      <c r="X593" s="217"/>
    </row>
    <row r="594">
      <c r="A594" s="217"/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217"/>
      <c r="T594" s="217"/>
      <c r="U594" s="217"/>
      <c r="V594" s="217"/>
      <c r="W594" s="217"/>
      <c r="X594" s="217"/>
    </row>
    <row r="595">
      <c r="A595" s="217"/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217"/>
      <c r="T595" s="217"/>
      <c r="U595" s="217"/>
      <c r="V595" s="217"/>
      <c r="W595" s="217"/>
      <c r="X595" s="217"/>
    </row>
    <row r="596">
      <c r="A596" s="217"/>
      <c r="B596" s="217"/>
      <c r="C596" s="217"/>
      <c r="D596" s="217"/>
      <c r="E596" s="217"/>
      <c r="F596" s="217"/>
      <c r="G596" s="217"/>
      <c r="H596" s="217"/>
      <c r="I596" s="217"/>
      <c r="J596" s="217"/>
      <c r="K596" s="217"/>
      <c r="L596" s="217"/>
      <c r="M596" s="217"/>
      <c r="N596" s="217"/>
      <c r="O596" s="217"/>
      <c r="P596" s="217"/>
      <c r="Q596" s="217"/>
      <c r="R596" s="217"/>
      <c r="S596" s="217"/>
      <c r="T596" s="217"/>
      <c r="U596" s="217"/>
      <c r="V596" s="217"/>
      <c r="W596" s="217"/>
      <c r="X596" s="217"/>
    </row>
    <row r="597">
      <c r="A597" s="217"/>
      <c r="B597" s="217"/>
      <c r="C597" s="217"/>
      <c r="D597" s="217"/>
      <c r="E597" s="217"/>
      <c r="F597" s="217"/>
      <c r="G597" s="217"/>
      <c r="H597" s="217"/>
      <c r="I597" s="217"/>
      <c r="J597" s="217"/>
      <c r="K597" s="217"/>
      <c r="L597" s="217"/>
      <c r="M597" s="217"/>
      <c r="N597" s="217"/>
      <c r="O597" s="217"/>
      <c r="P597" s="217"/>
      <c r="Q597" s="217"/>
      <c r="R597" s="217"/>
      <c r="S597" s="217"/>
      <c r="T597" s="217"/>
      <c r="U597" s="217"/>
      <c r="V597" s="217"/>
      <c r="W597" s="217"/>
      <c r="X597" s="217"/>
    </row>
    <row r="598">
      <c r="A598" s="217"/>
      <c r="B598" s="217"/>
      <c r="C598" s="217"/>
      <c r="D598" s="217"/>
      <c r="E598" s="217"/>
      <c r="F598" s="217"/>
      <c r="G598" s="217"/>
      <c r="H598" s="217"/>
      <c r="I598" s="217"/>
      <c r="J598" s="217"/>
      <c r="K598" s="217"/>
      <c r="L598" s="217"/>
      <c r="M598" s="217"/>
      <c r="N598" s="217"/>
      <c r="O598" s="217"/>
      <c r="P598" s="217"/>
      <c r="Q598" s="217"/>
      <c r="R598" s="217"/>
      <c r="S598" s="217"/>
      <c r="T598" s="217"/>
      <c r="U598" s="217"/>
      <c r="V598" s="217"/>
      <c r="W598" s="217"/>
      <c r="X598" s="217"/>
    </row>
    <row r="599">
      <c r="A599" s="217"/>
      <c r="B599" s="217"/>
      <c r="C599" s="217"/>
      <c r="D599" s="217"/>
      <c r="E599" s="217"/>
      <c r="F599" s="217"/>
      <c r="G599" s="217"/>
      <c r="H599" s="217"/>
      <c r="I599" s="217"/>
      <c r="J599" s="217"/>
      <c r="K599" s="217"/>
      <c r="L599" s="217"/>
      <c r="M599" s="217"/>
      <c r="N599" s="217"/>
      <c r="O599" s="217"/>
      <c r="P599" s="217"/>
      <c r="Q599" s="217"/>
      <c r="R599" s="217"/>
      <c r="S599" s="217"/>
      <c r="T599" s="217"/>
      <c r="U599" s="217"/>
      <c r="V599" s="217"/>
      <c r="W599" s="217"/>
      <c r="X599" s="217"/>
    </row>
    <row r="600">
      <c r="A600" s="217"/>
      <c r="B600" s="217"/>
      <c r="C600" s="217"/>
      <c r="D600" s="217"/>
      <c r="E600" s="217"/>
      <c r="F600" s="217"/>
      <c r="G600" s="217"/>
      <c r="H600" s="217"/>
      <c r="I600" s="217"/>
      <c r="J600" s="217"/>
      <c r="K600" s="217"/>
      <c r="L600" s="217"/>
      <c r="M600" s="217"/>
      <c r="N600" s="217"/>
      <c r="O600" s="217"/>
      <c r="P600" s="217"/>
      <c r="Q600" s="217"/>
      <c r="R600" s="217"/>
      <c r="S600" s="217"/>
      <c r="T600" s="217"/>
      <c r="U600" s="217"/>
      <c r="V600" s="217"/>
      <c r="W600" s="217"/>
      <c r="X600" s="217"/>
    </row>
    <row r="601">
      <c r="A601" s="217"/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217"/>
      <c r="T601" s="217"/>
      <c r="U601" s="217"/>
      <c r="V601" s="217"/>
      <c r="W601" s="217"/>
      <c r="X601" s="217"/>
    </row>
    <row r="602">
      <c r="A602" s="217"/>
      <c r="B602" s="217"/>
      <c r="C602" s="217"/>
      <c r="D602" s="217"/>
      <c r="E602" s="217"/>
      <c r="F602" s="217"/>
      <c r="G602" s="217"/>
      <c r="H602" s="217"/>
      <c r="I602" s="217"/>
      <c r="J602" s="217"/>
      <c r="K602" s="217"/>
      <c r="L602" s="217"/>
      <c r="M602" s="217"/>
      <c r="N602" s="217"/>
      <c r="O602" s="217"/>
      <c r="P602" s="217"/>
      <c r="Q602" s="217"/>
      <c r="R602" s="217"/>
      <c r="S602" s="217"/>
      <c r="T602" s="217"/>
      <c r="U602" s="217"/>
      <c r="V602" s="217"/>
      <c r="W602" s="217"/>
      <c r="X602" s="217"/>
    </row>
    <row r="603">
      <c r="A603" s="217"/>
      <c r="B603" s="217"/>
      <c r="C603" s="217"/>
      <c r="D603" s="217"/>
      <c r="E603" s="217"/>
      <c r="F603" s="217"/>
      <c r="G603" s="217"/>
      <c r="H603" s="217"/>
      <c r="I603" s="217"/>
      <c r="J603" s="217"/>
      <c r="K603" s="217"/>
      <c r="L603" s="217"/>
      <c r="M603" s="217"/>
      <c r="N603" s="217"/>
      <c r="O603" s="217"/>
      <c r="P603" s="217"/>
      <c r="Q603" s="217"/>
      <c r="R603" s="217"/>
      <c r="S603" s="217"/>
      <c r="T603" s="217"/>
      <c r="U603" s="217"/>
      <c r="V603" s="217"/>
      <c r="W603" s="217"/>
      <c r="X603" s="217"/>
    </row>
    <row r="604">
      <c r="A604" s="217"/>
      <c r="B604" s="217"/>
      <c r="C604" s="217"/>
      <c r="D604" s="217"/>
      <c r="E604" s="217"/>
      <c r="F604" s="217"/>
      <c r="G604" s="217"/>
      <c r="H604" s="217"/>
      <c r="I604" s="217"/>
      <c r="J604" s="217"/>
      <c r="K604" s="217"/>
      <c r="L604" s="217"/>
      <c r="M604" s="217"/>
      <c r="N604" s="217"/>
      <c r="O604" s="217"/>
      <c r="P604" s="217"/>
      <c r="Q604" s="217"/>
      <c r="R604" s="217"/>
      <c r="S604" s="217"/>
      <c r="T604" s="217"/>
      <c r="U604" s="217"/>
      <c r="V604" s="217"/>
      <c r="W604" s="217"/>
      <c r="X604" s="217"/>
    </row>
    <row r="605">
      <c r="A605" s="217"/>
      <c r="B605" s="217"/>
      <c r="C605" s="217"/>
      <c r="D605" s="217"/>
      <c r="E605" s="217"/>
      <c r="F605" s="217"/>
      <c r="G605" s="217"/>
      <c r="H605" s="217"/>
      <c r="I605" s="217"/>
      <c r="J605" s="217"/>
      <c r="K605" s="217"/>
      <c r="L605" s="217"/>
      <c r="M605" s="217"/>
      <c r="N605" s="217"/>
      <c r="O605" s="217"/>
      <c r="P605" s="217"/>
      <c r="Q605" s="217"/>
      <c r="R605" s="217"/>
      <c r="S605" s="217"/>
      <c r="T605" s="217"/>
      <c r="U605" s="217"/>
      <c r="V605" s="217"/>
      <c r="W605" s="217"/>
      <c r="X605" s="217"/>
    </row>
    <row r="606">
      <c r="A606" s="217"/>
      <c r="B606" s="217"/>
      <c r="C606" s="217"/>
      <c r="D606" s="217"/>
      <c r="E606" s="217"/>
      <c r="F606" s="217"/>
      <c r="G606" s="217"/>
      <c r="H606" s="217"/>
      <c r="I606" s="217"/>
      <c r="J606" s="217"/>
      <c r="K606" s="217"/>
      <c r="L606" s="217"/>
      <c r="M606" s="217"/>
      <c r="N606" s="217"/>
      <c r="O606" s="217"/>
      <c r="P606" s="217"/>
      <c r="Q606" s="217"/>
      <c r="R606" s="217"/>
      <c r="S606" s="217"/>
      <c r="T606" s="217"/>
      <c r="U606" s="217"/>
      <c r="V606" s="217"/>
      <c r="W606" s="217"/>
      <c r="X606" s="217"/>
    </row>
    <row r="607">
      <c r="A607" s="217"/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217"/>
      <c r="T607" s="217"/>
      <c r="U607" s="217"/>
      <c r="V607" s="217"/>
      <c r="W607" s="217"/>
      <c r="X607" s="217"/>
    </row>
    <row r="608">
      <c r="A608" s="217"/>
      <c r="B608" s="217"/>
      <c r="C608" s="217"/>
      <c r="D608" s="217"/>
      <c r="E608" s="217"/>
      <c r="F608" s="217"/>
      <c r="G608" s="217"/>
      <c r="H608" s="217"/>
      <c r="I608" s="217"/>
      <c r="J608" s="217"/>
      <c r="K608" s="217"/>
      <c r="L608" s="217"/>
      <c r="M608" s="217"/>
      <c r="N608" s="217"/>
      <c r="O608" s="217"/>
      <c r="P608" s="217"/>
      <c r="Q608" s="217"/>
      <c r="R608" s="217"/>
      <c r="S608" s="217"/>
      <c r="T608" s="217"/>
      <c r="U608" s="217"/>
      <c r="V608" s="217"/>
      <c r="W608" s="217"/>
      <c r="X608" s="217"/>
    </row>
    <row r="609">
      <c r="A609" s="217"/>
      <c r="B609" s="217"/>
      <c r="C609" s="217"/>
      <c r="D609" s="217"/>
      <c r="E609" s="217"/>
      <c r="F609" s="217"/>
      <c r="G609" s="217"/>
      <c r="H609" s="217"/>
      <c r="I609" s="217"/>
      <c r="J609" s="217"/>
      <c r="K609" s="217"/>
      <c r="L609" s="217"/>
      <c r="M609" s="217"/>
      <c r="N609" s="217"/>
      <c r="O609" s="217"/>
      <c r="P609" s="217"/>
      <c r="Q609" s="217"/>
      <c r="R609" s="217"/>
      <c r="S609" s="217"/>
      <c r="T609" s="217"/>
      <c r="U609" s="217"/>
      <c r="V609" s="217"/>
      <c r="W609" s="217"/>
      <c r="X609" s="217"/>
    </row>
    <row r="610">
      <c r="A610" s="217"/>
      <c r="B610" s="217"/>
      <c r="C610" s="217"/>
      <c r="D610" s="217"/>
      <c r="E610" s="217"/>
      <c r="F610" s="217"/>
      <c r="G610" s="217"/>
      <c r="H610" s="217"/>
      <c r="I610" s="217"/>
      <c r="J610" s="217"/>
      <c r="K610" s="217"/>
      <c r="L610" s="217"/>
      <c r="M610" s="217"/>
      <c r="N610" s="217"/>
      <c r="O610" s="217"/>
      <c r="P610" s="217"/>
      <c r="Q610" s="217"/>
      <c r="R610" s="217"/>
      <c r="S610" s="217"/>
      <c r="T610" s="217"/>
      <c r="U610" s="217"/>
      <c r="V610" s="217"/>
      <c r="W610" s="217"/>
      <c r="X610" s="217"/>
    </row>
    <row r="611">
      <c r="A611" s="217"/>
      <c r="B611" s="217"/>
      <c r="C611" s="217"/>
      <c r="D611" s="217"/>
      <c r="E611" s="217"/>
      <c r="F611" s="217"/>
      <c r="G611" s="217"/>
      <c r="H611" s="217"/>
      <c r="I611" s="217"/>
      <c r="J611" s="217"/>
      <c r="K611" s="217"/>
      <c r="L611" s="217"/>
      <c r="M611" s="217"/>
      <c r="N611" s="217"/>
      <c r="O611" s="217"/>
      <c r="P611" s="217"/>
      <c r="Q611" s="217"/>
      <c r="R611" s="217"/>
      <c r="S611" s="217"/>
      <c r="T611" s="217"/>
      <c r="U611" s="217"/>
      <c r="V611" s="217"/>
      <c r="W611" s="217"/>
      <c r="X611" s="217"/>
    </row>
    <row r="612">
      <c r="A612" s="217"/>
      <c r="B612" s="217"/>
      <c r="C612" s="217"/>
      <c r="D612" s="217"/>
      <c r="E612" s="217"/>
      <c r="F612" s="217"/>
      <c r="G612" s="217"/>
      <c r="H612" s="217"/>
      <c r="I612" s="217"/>
      <c r="J612" s="217"/>
      <c r="K612" s="217"/>
      <c r="L612" s="217"/>
      <c r="M612" s="217"/>
      <c r="N612" s="217"/>
      <c r="O612" s="217"/>
      <c r="P612" s="217"/>
      <c r="Q612" s="217"/>
      <c r="R612" s="217"/>
      <c r="S612" s="217"/>
      <c r="T612" s="217"/>
      <c r="U612" s="217"/>
      <c r="V612" s="217"/>
      <c r="W612" s="217"/>
      <c r="X612" s="217"/>
    </row>
    <row r="613">
      <c r="A613" s="217"/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217"/>
      <c r="T613" s="217"/>
      <c r="U613" s="217"/>
      <c r="V613" s="217"/>
      <c r="W613" s="217"/>
      <c r="X613" s="217"/>
    </row>
    <row r="614">
      <c r="A614" s="217"/>
      <c r="B614" s="217"/>
      <c r="C614" s="217"/>
      <c r="D614" s="217"/>
      <c r="E614" s="217"/>
      <c r="F614" s="217"/>
      <c r="G614" s="217"/>
      <c r="H614" s="217"/>
      <c r="I614" s="217"/>
      <c r="J614" s="217"/>
      <c r="K614" s="217"/>
      <c r="L614" s="217"/>
      <c r="M614" s="217"/>
      <c r="N614" s="217"/>
      <c r="O614" s="217"/>
      <c r="P614" s="217"/>
      <c r="Q614" s="217"/>
      <c r="R614" s="217"/>
      <c r="S614" s="217"/>
      <c r="T614" s="217"/>
      <c r="U614" s="217"/>
      <c r="V614" s="217"/>
      <c r="W614" s="217"/>
      <c r="X614" s="217"/>
    </row>
    <row r="615">
      <c r="A615" s="217"/>
      <c r="B615" s="217"/>
      <c r="C615" s="217"/>
      <c r="D615" s="217"/>
      <c r="E615" s="217"/>
      <c r="F615" s="217"/>
      <c r="G615" s="217"/>
      <c r="H615" s="217"/>
      <c r="I615" s="217"/>
      <c r="J615" s="217"/>
      <c r="K615" s="217"/>
      <c r="L615" s="217"/>
      <c r="M615" s="217"/>
      <c r="N615" s="217"/>
      <c r="O615" s="217"/>
      <c r="P615" s="217"/>
      <c r="Q615" s="217"/>
      <c r="R615" s="217"/>
      <c r="S615" s="217"/>
      <c r="T615" s="217"/>
      <c r="U615" s="217"/>
      <c r="V615" s="217"/>
      <c r="W615" s="217"/>
      <c r="X615" s="217"/>
    </row>
    <row r="616">
      <c r="A616" s="217"/>
      <c r="B616" s="217"/>
      <c r="C616" s="217"/>
      <c r="D616" s="217"/>
      <c r="E616" s="217"/>
      <c r="F616" s="217"/>
      <c r="G616" s="217"/>
      <c r="H616" s="217"/>
      <c r="I616" s="217"/>
      <c r="J616" s="217"/>
      <c r="K616" s="217"/>
      <c r="L616" s="217"/>
      <c r="M616" s="217"/>
      <c r="N616" s="217"/>
      <c r="O616" s="217"/>
      <c r="P616" s="217"/>
      <c r="Q616" s="217"/>
      <c r="R616" s="217"/>
      <c r="S616" s="217"/>
      <c r="T616" s="217"/>
      <c r="U616" s="217"/>
      <c r="V616" s="217"/>
      <c r="W616" s="217"/>
      <c r="X616" s="217"/>
    </row>
    <row r="617">
      <c r="A617" s="217"/>
      <c r="B617" s="217"/>
      <c r="C617" s="217"/>
      <c r="D617" s="217"/>
      <c r="E617" s="217"/>
      <c r="F617" s="217"/>
      <c r="G617" s="217"/>
      <c r="H617" s="217"/>
      <c r="I617" s="217"/>
      <c r="J617" s="217"/>
      <c r="K617" s="217"/>
      <c r="L617" s="217"/>
      <c r="M617" s="217"/>
      <c r="N617" s="217"/>
      <c r="O617" s="217"/>
      <c r="P617" s="217"/>
      <c r="Q617" s="217"/>
      <c r="R617" s="217"/>
      <c r="S617" s="217"/>
      <c r="T617" s="217"/>
      <c r="U617" s="217"/>
      <c r="V617" s="217"/>
      <c r="W617" s="217"/>
      <c r="X617" s="217"/>
    </row>
    <row r="618">
      <c r="A618" s="217"/>
      <c r="B618" s="217"/>
      <c r="C618" s="217"/>
      <c r="D618" s="217"/>
      <c r="E618" s="217"/>
      <c r="F618" s="217"/>
      <c r="G618" s="217"/>
      <c r="H618" s="217"/>
      <c r="I618" s="217"/>
      <c r="J618" s="217"/>
      <c r="K618" s="217"/>
      <c r="L618" s="217"/>
      <c r="M618" s="217"/>
      <c r="N618" s="217"/>
      <c r="O618" s="217"/>
      <c r="P618" s="217"/>
      <c r="Q618" s="217"/>
      <c r="R618" s="217"/>
      <c r="S618" s="217"/>
      <c r="T618" s="217"/>
      <c r="U618" s="217"/>
      <c r="V618" s="217"/>
      <c r="W618" s="217"/>
      <c r="X618" s="217"/>
    </row>
    <row r="619">
      <c r="A619" s="217"/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217"/>
      <c r="T619" s="217"/>
      <c r="U619" s="217"/>
      <c r="V619" s="217"/>
      <c r="W619" s="217"/>
      <c r="X619" s="217"/>
    </row>
    <row r="620">
      <c r="A620" s="217"/>
      <c r="B620" s="217"/>
      <c r="C620" s="217"/>
      <c r="D620" s="217"/>
      <c r="E620" s="217"/>
      <c r="F620" s="217"/>
      <c r="G620" s="217"/>
      <c r="H620" s="217"/>
      <c r="I620" s="217"/>
      <c r="J620" s="217"/>
      <c r="K620" s="217"/>
      <c r="L620" s="217"/>
      <c r="M620" s="217"/>
      <c r="N620" s="217"/>
      <c r="O620" s="217"/>
      <c r="P620" s="217"/>
      <c r="Q620" s="217"/>
      <c r="R620" s="217"/>
      <c r="S620" s="217"/>
      <c r="T620" s="217"/>
      <c r="U620" s="217"/>
      <c r="V620" s="217"/>
      <c r="W620" s="217"/>
      <c r="X620" s="217"/>
    </row>
    <row r="621">
      <c r="A621" s="217"/>
      <c r="B621" s="217"/>
      <c r="C621" s="217"/>
      <c r="D621" s="217"/>
      <c r="E621" s="217"/>
      <c r="F621" s="217"/>
      <c r="G621" s="217"/>
      <c r="H621" s="217"/>
      <c r="I621" s="217"/>
      <c r="J621" s="217"/>
      <c r="K621" s="217"/>
      <c r="L621" s="217"/>
      <c r="M621" s="217"/>
      <c r="N621" s="217"/>
      <c r="O621" s="217"/>
      <c r="P621" s="217"/>
      <c r="Q621" s="217"/>
      <c r="R621" s="217"/>
      <c r="S621" s="217"/>
      <c r="T621" s="217"/>
      <c r="U621" s="217"/>
      <c r="V621" s="217"/>
      <c r="W621" s="217"/>
      <c r="X621" s="217"/>
    </row>
    <row r="622">
      <c r="A622" s="217"/>
      <c r="B622" s="217"/>
      <c r="C622" s="217"/>
      <c r="D622" s="217"/>
      <c r="E622" s="217"/>
      <c r="F622" s="217"/>
      <c r="G622" s="217"/>
      <c r="H622" s="217"/>
      <c r="I622" s="217"/>
      <c r="J622" s="217"/>
      <c r="K622" s="217"/>
      <c r="L622" s="217"/>
      <c r="M622" s="217"/>
      <c r="N622" s="217"/>
      <c r="O622" s="217"/>
      <c r="P622" s="217"/>
      <c r="Q622" s="217"/>
      <c r="R622" s="217"/>
      <c r="S622" s="217"/>
      <c r="T622" s="217"/>
      <c r="U622" s="217"/>
      <c r="V622" s="217"/>
      <c r="W622" s="217"/>
      <c r="X622" s="217"/>
    </row>
    <row r="623">
      <c r="A623" s="217"/>
      <c r="B623" s="217"/>
      <c r="C623" s="217"/>
      <c r="D623" s="217"/>
      <c r="E623" s="217"/>
      <c r="F623" s="217"/>
      <c r="G623" s="217"/>
      <c r="H623" s="217"/>
      <c r="I623" s="217"/>
      <c r="J623" s="217"/>
      <c r="K623" s="217"/>
      <c r="L623" s="217"/>
      <c r="M623" s="217"/>
      <c r="N623" s="217"/>
      <c r="O623" s="217"/>
      <c r="P623" s="217"/>
      <c r="Q623" s="217"/>
      <c r="R623" s="217"/>
      <c r="S623" s="217"/>
      <c r="T623" s="217"/>
      <c r="U623" s="217"/>
      <c r="V623" s="217"/>
      <c r="W623" s="217"/>
      <c r="X623" s="217"/>
    </row>
    <row r="624">
      <c r="A624" s="217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217"/>
      <c r="T624" s="217"/>
      <c r="U624" s="217"/>
      <c r="V624" s="217"/>
      <c r="W624" s="217"/>
      <c r="X624" s="217"/>
    </row>
    <row r="625">
      <c r="A625" s="217"/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217"/>
      <c r="T625" s="217"/>
      <c r="U625" s="217"/>
      <c r="V625" s="217"/>
      <c r="W625" s="217"/>
      <c r="X625" s="217"/>
    </row>
    <row r="626">
      <c r="A626" s="217"/>
      <c r="B626" s="217"/>
      <c r="C626" s="217"/>
      <c r="D626" s="217"/>
      <c r="E626" s="217"/>
      <c r="F626" s="217"/>
      <c r="G626" s="217"/>
      <c r="H626" s="217"/>
      <c r="I626" s="217"/>
      <c r="J626" s="217"/>
      <c r="K626" s="217"/>
      <c r="L626" s="217"/>
      <c r="M626" s="217"/>
      <c r="N626" s="217"/>
      <c r="O626" s="217"/>
      <c r="P626" s="217"/>
      <c r="Q626" s="217"/>
      <c r="R626" s="217"/>
      <c r="S626" s="217"/>
      <c r="T626" s="217"/>
      <c r="U626" s="217"/>
      <c r="V626" s="217"/>
      <c r="W626" s="217"/>
      <c r="X626" s="217"/>
    </row>
    <row r="627">
      <c r="A627" s="217"/>
      <c r="B627" s="217"/>
      <c r="C627" s="217"/>
      <c r="D627" s="217"/>
      <c r="E627" s="217"/>
      <c r="F627" s="217"/>
      <c r="G627" s="217"/>
      <c r="H627" s="217"/>
      <c r="I627" s="217"/>
      <c r="J627" s="217"/>
      <c r="K627" s="217"/>
      <c r="L627" s="217"/>
      <c r="M627" s="217"/>
      <c r="N627" s="217"/>
      <c r="O627" s="217"/>
      <c r="P627" s="217"/>
      <c r="Q627" s="217"/>
      <c r="R627" s="217"/>
      <c r="S627" s="217"/>
      <c r="T627" s="217"/>
      <c r="U627" s="217"/>
      <c r="V627" s="217"/>
      <c r="W627" s="217"/>
      <c r="X627" s="217"/>
    </row>
    <row r="628">
      <c r="A628" s="217"/>
      <c r="B628" s="217"/>
      <c r="C628" s="217"/>
      <c r="D628" s="217"/>
      <c r="E628" s="217"/>
      <c r="F628" s="217"/>
      <c r="G628" s="217"/>
      <c r="H628" s="217"/>
      <c r="I628" s="217"/>
      <c r="J628" s="217"/>
      <c r="K628" s="217"/>
      <c r="L628" s="217"/>
      <c r="M628" s="217"/>
      <c r="N628" s="217"/>
      <c r="O628" s="217"/>
      <c r="P628" s="217"/>
      <c r="Q628" s="217"/>
      <c r="R628" s="217"/>
      <c r="S628" s="217"/>
      <c r="T628" s="217"/>
      <c r="U628" s="217"/>
      <c r="V628" s="217"/>
      <c r="W628" s="217"/>
      <c r="X628" s="217"/>
    </row>
    <row r="629">
      <c r="A629" s="217"/>
      <c r="B629" s="217"/>
      <c r="C629" s="217"/>
      <c r="D629" s="217"/>
      <c r="E629" s="217"/>
      <c r="F629" s="217"/>
      <c r="G629" s="217"/>
      <c r="H629" s="217"/>
      <c r="I629" s="217"/>
      <c r="J629" s="217"/>
      <c r="K629" s="217"/>
      <c r="L629" s="217"/>
      <c r="M629" s="217"/>
      <c r="N629" s="217"/>
      <c r="O629" s="217"/>
      <c r="P629" s="217"/>
      <c r="Q629" s="217"/>
      <c r="R629" s="217"/>
      <c r="S629" s="217"/>
      <c r="T629" s="217"/>
      <c r="U629" s="217"/>
      <c r="V629" s="217"/>
      <c r="W629" s="217"/>
      <c r="X629" s="217"/>
    </row>
    <row r="630">
      <c r="A630" s="217"/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217"/>
      <c r="T630" s="217"/>
      <c r="U630" s="217"/>
      <c r="V630" s="217"/>
      <c r="W630" s="217"/>
      <c r="X630" s="217"/>
    </row>
    <row r="631">
      <c r="A631" s="217"/>
      <c r="B631" s="217"/>
      <c r="C631" s="217"/>
      <c r="D631" s="217"/>
      <c r="E631" s="217"/>
      <c r="F631" s="217"/>
      <c r="G631" s="217"/>
      <c r="H631" s="217"/>
      <c r="I631" s="217"/>
      <c r="J631" s="217"/>
      <c r="K631" s="217"/>
      <c r="L631" s="217"/>
      <c r="M631" s="217"/>
      <c r="N631" s="217"/>
      <c r="O631" s="217"/>
      <c r="P631" s="217"/>
      <c r="Q631" s="217"/>
      <c r="R631" s="217"/>
      <c r="S631" s="217"/>
      <c r="T631" s="217"/>
      <c r="U631" s="217"/>
      <c r="V631" s="217"/>
      <c r="W631" s="217"/>
      <c r="X631" s="217"/>
    </row>
    <row r="632">
      <c r="A632" s="217"/>
      <c r="B632" s="217"/>
      <c r="C632" s="217"/>
      <c r="D632" s="217"/>
      <c r="E632" s="217"/>
      <c r="F632" s="217"/>
      <c r="G632" s="217"/>
      <c r="H632" s="217"/>
      <c r="I632" s="217"/>
      <c r="J632" s="217"/>
      <c r="K632" s="217"/>
      <c r="L632" s="217"/>
      <c r="M632" s="217"/>
      <c r="N632" s="217"/>
      <c r="O632" s="217"/>
      <c r="P632" s="217"/>
      <c r="Q632" s="217"/>
      <c r="R632" s="217"/>
      <c r="S632" s="217"/>
      <c r="T632" s="217"/>
      <c r="U632" s="217"/>
      <c r="V632" s="217"/>
      <c r="W632" s="217"/>
      <c r="X632" s="217"/>
    </row>
    <row r="633">
      <c r="A633" s="217"/>
      <c r="B633" s="217"/>
      <c r="C633" s="217"/>
      <c r="D633" s="217"/>
      <c r="E633" s="217"/>
      <c r="F633" s="217"/>
      <c r="G633" s="217"/>
      <c r="H633" s="217"/>
      <c r="I633" s="217"/>
      <c r="J633" s="217"/>
      <c r="K633" s="217"/>
      <c r="L633" s="217"/>
      <c r="M633" s="217"/>
      <c r="N633" s="217"/>
      <c r="O633" s="217"/>
      <c r="P633" s="217"/>
      <c r="Q633" s="217"/>
      <c r="R633" s="217"/>
      <c r="S633" s="217"/>
      <c r="T633" s="217"/>
      <c r="U633" s="217"/>
      <c r="V633" s="217"/>
      <c r="W633" s="217"/>
      <c r="X633" s="217"/>
    </row>
    <row r="634">
      <c r="A634" s="217"/>
      <c r="B634" s="217"/>
      <c r="C634" s="217"/>
      <c r="D634" s="217"/>
      <c r="E634" s="217"/>
      <c r="F634" s="217"/>
      <c r="G634" s="217"/>
      <c r="H634" s="217"/>
      <c r="I634" s="217"/>
      <c r="J634" s="217"/>
      <c r="K634" s="217"/>
      <c r="L634" s="217"/>
      <c r="M634" s="217"/>
      <c r="N634" s="217"/>
      <c r="O634" s="217"/>
      <c r="P634" s="217"/>
      <c r="Q634" s="217"/>
      <c r="R634" s="217"/>
      <c r="S634" s="217"/>
      <c r="T634" s="217"/>
      <c r="U634" s="217"/>
      <c r="V634" s="217"/>
      <c r="W634" s="217"/>
      <c r="X634" s="217"/>
    </row>
    <row r="635">
      <c r="A635" s="217"/>
      <c r="B635" s="217"/>
      <c r="C635" s="217"/>
      <c r="D635" s="217"/>
      <c r="E635" s="217"/>
      <c r="F635" s="217"/>
      <c r="G635" s="217"/>
      <c r="H635" s="217"/>
      <c r="I635" s="217"/>
      <c r="J635" s="217"/>
      <c r="K635" s="217"/>
      <c r="L635" s="217"/>
      <c r="M635" s="217"/>
      <c r="N635" s="217"/>
      <c r="O635" s="217"/>
      <c r="P635" s="217"/>
      <c r="Q635" s="217"/>
      <c r="R635" s="217"/>
      <c r="S635" s="217"/>
      <c r="T635" s="217"/>
      <c r="U635" s="217"/>
      <c r="V635" s="217"/>
      <c r="W635" s="217"/>
      <c r="X635" s="217"/>
    </row>
    <row r="636">
      <c r="A636" s="217"/>
      <c r="B636" s="217"/>
      <c r="C636" s="217"/>
      <c r="D636" s="217"/>
      <c r="E636" s="217"/>
      <c r="F636" s="217"/>
      <c r="G636" s="217"/>
      <c r="H636" s="217"/>
      <c r="I636" s="217"/>
      <c r="J636" s="217"/>
      <c r="K636" s="217"/>
      <c r="L636" s="217"/>
      <c r="M636" s="217"/>
      <c r="N636" s="217"/>
      <c r="O636" s="217"/>
      <c r="P636" s="217"/>
      <c r="Q636" s="217"/>
      <c r="R636" s="217"/>
      <c r="S636" s="217"/>
      <c r="T636" s="217"/>
      <c r="U636" s="217"/>
      <c r="V636" s="217"/>
      <c r="W636" s="217"/>
      <c r="X636" s="217"/>
    </row>
    <row r="637">
      <c r="A637" s="217"/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217"/>
      <c r="S637" s="217"/>
      <c r="T637" s="217"/>
      <c r="U637" s="217"/>
      <c r="V637" s="217"/>
      <c r="W637" s="217"/>
      <c r="X637" s="217"/>
    </row>
    <row r="638">
      <c r="A638" s="217"/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17"/>
      <c r="S638" s="217"/>
      <c r="T638" s="217"/>
      <c r="U638" s="217"/>
      <c r="V638" s="217"/>
      <c r="W638" s="217"/>
      <c r="X638" s="217"/>
    </row>
    <row r="639">
      <c r="A639" s="217"/>
      <c r="B639" s="217"/>
      <c r="C639" s="217"/>
      <c r="D639" s="217"/>
      <c r="E639" s="217"/>
      <c r="F639" s="217"/>
      <c r="G639" s="217"/>
      <c r="H639" s="217"/>
      <c r="I639" s="217"/>
      <c r="J639" s="217"/>
      <c r="K639" s="217"/>
      <c r="L639" s="217"/>
      <c r="M639" s="217"/>
      <c r="N639" s="217"/>
      <c r="O639" s="217"/>
      <c r="P639" s="217"/>
      <c r="Q639" s="217"/>
      <c r="R639" s="217"/>
      <c r="S639" s="217"/>
      <c r="T639" s="217"/>
      <c r="U639" s="217"/>
      <c r="V639" s="217"/>
      <c r="W639" s="217"/>
      <c r="X639" s="217"/>
    </row>
    <row r="640">
      <c r="A640" s="217"/>
      <c r="B640" s="217"/>
      <c r="C640" s="217"/>
      <c r="D640" s="217"/>
      <c r="E640" s="217"/>
      <c r="F640" s="217"/>
      <c r="G640" s="217"/>
      <c r="H640" s="217"/>
      <c r="I640" s="217"/>
      <c r="J640" s="217"/>
      <c r="K640" s="217"/>
      <c r="L640" s="217"/>
      <c r="M640" s="217"/>
      <c r="N640" s="217"/>
      <c r="O640" s="217"/>
      <c r="P640" s="217"/>
      <c r="Q640" s="217"/>
      <c r="R640" s="217"/>
      <c r="S640" s="217"/>
      <c r="T640" s="217"/>
      <c r="U640" s="217"/>
      <c r="V640" s="217"/>
      <c r="W640" s="217"/>
      <c r="X640" s="217"/>
    </row>
    <row r="641">
      <c r="A641" s="217"/>
      <c r="B641" s="217"/>
      <c r="C641" s="217"/>
      <c r="D641" s="217"/>
      <c r="E641" s="217"/>
      <c r="F641" s="217"/>
      <c r="G641" s="217"/>
      <c r="H641" s="217"/>
      <c r="I641" s="217"/>
      <c r="J641" s="217"/>
      <c r="K641" s="217"/>
      <c r="L641" s="217"/>
      <c r="M641" s="217"/>
      <c r="N641" s="217"/>
      <c r="O641" s="217"/>
      <c r="P641" s="217"/>
      <c r="Q641" s="217"/>
      <c r="R641" s="217"/>
      <c r="S641" s="217"/>
      <c r="T641" s="217"/>
      <c r="U641" s="217"/>
      <c r="V641" s="217"/>
      <c r="W641" s="217"/>
      <c r="X641" s="217"/>
    </row>
    <row r="642">
      <c r="A642" s="217"/>
      <c r="B642" s="217"/>
      <c r="C642" s="217"/>
      <c r="D642" s="217"/>
      <c r="E642" s="217"/>
      <c r="F642" s="217"/>
      <c r="G642" s="217"/>
      <c r="H642" s="217"/>
      <c r="I642" s="217"/>
      <c r="J642" s="217"/>
      <c r="K642" s="217"/>
      <c r="L642" s="217"/>
      <c r="M642" s="217"/>
      <c r="N642" s="217"/>
      <c r="O642" s="217"/>
      <c r="P642" s="217"/>
      <c r="Q642" s="217"/>
      <c r="R642" s="217"/>
      <c r="S642" s="217"/>
      <c r="T642" s="217"/>
      <c r="U642" s="217"/>
      <c r="V642" s="217"/>
      <c r="W642" s="217"/>
      <c r="X642" s="217"/>
    </row>
    <row r="643">
      <c r="A643" s="217"/>
      <c r="B643" s="217"/>
      <c r="C643" s="217"/>
      <c r="D643" s="217"/>
      <c r="E643" s="217"/>
      <c r="F643" s="217"/>
      <c r="G643" s="217"/>
      <c r="H643" s="217"/>
      <c r="I643" s="217"/>
      <c r="J643" s="217"/>
      <c r="K643" s="217"/>
      <c r="L643" s="217"/>
      <c r="M643" s="217"/>
      <c r="N643" s="217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</row>
    <row r="644">
      <c r="A644" s="217"/>
      <c r="B644" s="217"/>
      <c r="C644" s="217"/>
      <c r="D644" s="217"/>
      <c r="E644" s="217"/>
      <c r="F644" s="217"/>
      <c r="G644" s="217"/>
      <c r="H644" s="217"/>
      <c r="I644" s="217"/>
      <c r="J644" s="217"/>
      <c r="K644" s="217"/>
      <c r="L644" s="217"/>
      <c r="M644" s="217"/>
      <c r="N644" s="217"/>
      <c r="O644" s="217"/>
      <c r="P644" s="217"/>
      <c r="Q644" s="217"/>
      <c r="R644" s="217"/>
      <c r="S644" s="217"/>
      <c r="T644" s="217"/>
      <c r="U644" s="217"/>
      <c r="V644" s="217"/>
      <c r="W644" s="217"/>
      <c r="X644" s="217"/>
    </row>
    <row r="645">
      <c r="A645" s="217"/>
      <c r="B645" s="217"/>
      <c r="C645" s="217"/>
      <c r="D645" s="217"/>
      <c r="E645" s="217"/>
      <c r="F645" s="217"/>
      <c r="G645" s="217"/>
      <c r="H645" s="217"/>
      <c r="I645" s="217"/>
      <c r="J645" s="217"/>
      <c r="K645" s="217"/>
      <c r="L645" s="217"/>
      <c r="M645" s="217"/>
      <c r="N645" s="217"/>
      <c r="O645" s="217"/>
      <c r="P645" s="217"/>
      <c r="Q645" s="217"/>
      <c r="R645" s="217"/>
      <c r="S645" s="217"/>
      <c r="T645" s="217"/>
      <c r="U645" s="217"/>
      <c r="V645" s="217"/>
      <c r="W645" s="217"/>
      <c r="X645" s="217"/>
    </row>
    <row r="646">
      <c r="A646" s="217"/>
      <c r="B646" s="217"/>
      <c r="C646" s="217"/>
      <c r="D646" s="217"/>
      <c r="E646" s="217"/>
      <c r="F646" s="217"/>
      <c r="G646" s="217"/>
      <c r="H646" s="217"/>
      <c r="I646" s="217"/>
      <c r="J646" s="217"/>
      <c r="K646" s="217"/>
      <c r="L646" s="217"/>
      <c r="M646" s="217"/>
      <c r="N646" s="217"/>
      <c r="O646" s="217"/>
      <c r="P646" s="217"/>
      <c r="Q646" s="217"/>
      <c r="R646" s="217"/>
      <c r="S646" s="217"/>
      <c r="T646" s="217"/>
      <c r="U646" s="217"/>
      <c r="V646" s="217"/>
      <c r="W646" s="217"/>
      <c r="X646" s="217"/>
    </row>
    <row r="647">
      <c r="A647" s="217"/>
      <c r="B647" s="217"/>
      <c r="C647" s="217"/>
      <c r="D647" s="217"/>
      <c r="E647" s="217"/>
      <c r="F647" s="217"/>
      <c r="G647" s="217"/>
      <c r="H647" s="217"/>
      <c r="I647" s="217"/>
      <c r="J647" s="217"/>
      <c r="K647" s="217"/>
      <c r="L647" s="217"/>
      <c r="M647" s="217"/>
      <c r="N647" s="217"/>
      <c r="O647" s="217"/>
      <c r="P647" s="217"/>
      <c r="Q647" s="217"/>
      <c r="R647" s="217"/>
      <c r="S647" s="217"/>
      <c r="T647" s="217"/>
      <c r="U647" s="217"/>
      <c r="V647" s="217"/>
      <c r="W647" s="217"/>
      <c r="X647" s="217"/>
    </row>
    <row r="648">
      <c r="A648" s="217"/>
      <c r="B648" s="217"/>
      <c r="C648" s="217"/>
      <c r="D648" s="217"/>
      <c r="E648" s="217"/>
      <c r="F648" s="217"/>
      <c r="G648" s="217"/>
      <c r="H648" s="217"/>
      <c r="I648" s="217"/>
      <c r="J648" s="217"/>
      <c r="K648" s="217"/>
      <c r="L648" s="217"/>
      <c r="M648" s="217"/>
      <c r="N648" s="217"/>
      <c r="O648" s="217"/>
      <c r="P648" s="217"/>
      <c r="Q648" s="217"/>
      <c r="R648" s="217"/>
      <c r="S648" s="217"/>
      <c r="T648" s="217"/>
      <c r="U648" s="217"/>
      <c r="V648" s="217"/>
      <c r="W648" s="217"/>
      <c r="X648" s="217"/>
    </row>
    <row r="649">
      <c r="A649" s="217"/>
      <c r="B649" s="217"/>
      <c r="C649" s="217"/>
      <c r="D649" s="217"/>
      <c r="E649" s="217"/>
      <c r="F649" s="217"/>
      <c r="G649" s="217"/>
      <c r="H649" s="217"/>
      <c r="I649" s="217"/>
      <c r="J649" s="217"/>
      <c r="K649" s="217"/>
      <c r="L649" s="217"/>
      <c r="M649" s="217"/>
      <c r="N649" s="217"/>
      <c r="O649" s="217"/>
      <c r="P649" s="217"/>
      <c r="Q649" s="217"/>
      <c r="R649" s="217"/>
      <c r="S649" s="217"/>
      <c r="T649" s="217"/>
      <c r="U649" s="217"/>
      <c r="V649" s="217"/>
      <c r="W649" s="217"/>
      <c r="X649" s="217"/>
    </row>
    <row r="650">
      <c r="A650" s="217"/>
      <c r="B650" s="217"/>
      <c r="C650" s="217"/>
      <c r="D650" s="217"/>
      <c r="E650" s="217"/>
      <c r="F650" s="217"/>
      <c r="G650" s="217"/>
      <c r="H650" s="217"/>
      <c r="I650" s="217"/>
      <c r="J650" s="217"/>
      <c r="K650" s="217"/>
      <c r="L650" s="217"/>
      <c r="M650" s="217"/>
      <c r="N650" s="217"/>
      <c r="O650" s="217"/>
      <c r="P650" s="217"/>
      <c r="Q650" s="217"/>
      <c r="R650" s="217"/>
      <c r="S650" s="217"/>
      <c r="T650" s="217"/>
      <c r="U650" s="217"/>
      <c r="V650" s="217"/>
      <c r="W650" s="217"/>
      <c r="X650" s="217"/>
    </row>
    <row r="651">
      <c r="A651" s="217"/>
      <c r="B651" s="217"/>
      <c r="C651" s="217"/>
      <c r="D651" s="217"/>
      <c r="E651" s="217"/>
      <c r="F651" s="217"/>
      <c r="G651" s="217"/>
      <c r="H651" s="217"/>
      <c r="I651" s="217"/>
      <c r="J651" s="217"/>
      <c r="K651" s="217"/>
      <c r="L651" s="217"/>
      <c r="M651" s="217"/>
      <c r="N651" s="217"/>
      <c r="O651" s="217"/>
      <c r="P651" s="217"/>
      <c r="Q651" s="217"/>
      <c r="R651" s="217"/>
      <c r="S651" s="217"/>
      <c r="T651" s="217"/>
      <c r="U651" s="217"/>
      <c r="V651" s="217"/>
      <c r="W651" s="217"/>
      <c r="X651" s="217"/>
    </row>
    <row r="652">
      <c r="A652" s="217"/>
      <c r="B652" s="217"/>
      <c r="C652" s="217"/>
      <c r="D652" s="217"/>
      <c r="E652" s="217"/>
      <c r="F652" s="217"/>
      <c r="G652" s="217"/>
      <c r="H652" s="217"/>
      <c r="I652" s="217"/>
      <c r="J652" s="217"/>
      <c r="K652" s="217"/>
      <c r="L652" s="217"/>
      <c r="M652" s="217"/>
      <c r="N652" s="217"/>
      <c r="O652" s="217"/>
      <c r="P652" s="217"/>
      <c r="Q652" s="217"/>
      <c r="R652" s="217"/>
      <c r="S652" s="217"/>
      <c r="T652" s="217"/>
      <c r="U652" s="217"/>
      <c r="V652" s="217"/>
      <c r="W652" s="217"/>
      <c r="X652" s="217"/>
    </row>
    <row r="653">
      <c r="A653" s="217"/>
      <c r="B653" s="217"/>
      <c r="C653" s="217"/>
      <c r="D653" s="217"/>
      <c r="E653" s="217"/>
      <c r="F653" s="217"/>
      <c r="G653" s="217"/>
      <c r="H653" s="217"/>
      <c r="I653" s="217"/>
      <c r="J653" s="217"/>
      <c r="K653" s="217"/>
      <c r="L653" s="217"/>
      <c r="M653" s="217"/>
      <c r="N653" s="217"/>
      <c r="O653" s="217"/>
      <c r="P653" s="217"/>
      <c r="Q653" s="217"/>
      <c r="R653" s="217"/>
      <c r="S653" s="217"/>
      <c r="T653" s="217"/>
      <c r="U653" s="217"/>
      <c r="V653" s="217"/>
      <c r="W653" s="217"/>
      <c r="X653" s="217"/>
    </row>
    <row r="654">
      <c r="A654" s="217"/>
      <c r="B654" s="217"/>
      <c r="C654" s="217"/>
      <c r="D654" s="217"/>
      <c r="E654" s="217"/>
      <c r="F654" s="217"/>
      <c r="G654" s="217"/>
      <c r="H654" s="217"/>
      <c r="I654" s="217"/>
      <c r="J654" s="217"/>
      <c r="K654" s="217"/>
      <c r="L654" s="217"/>
      <c r="M654" s="217"/>
      <c r="N654" s="217"/>
      <c r="O654" s="217"/>
      <c r="P654" s="217"/>
      <c r="Q654" s="217"/>
      <c r="R654" s="217"/>
      <c r="S654" s="217"/>
      <c r="T654" s="217"/>
      <c r="U654" s="217"/>
      <c r="V654" s="217"/>
      <c r="W654" s="217"/>
      <c r="X654" s="217"/>
    </row>
    <row r="655">
      <c r="A655" s="217"/>
      <c r="B655" s="217"/>
      <c r="C655" s="217"/>
      <c r="D655" s="217"/>
      <c r="E655" s="217"/>
      <c r="F655" s="217"/>
      <c r="G655" s="217"/>
      <c r="H655" s="217"/>
      <c r="I655" s="217"/>
      <c r="J655" s="217"/>
      <c r="K655" s="217"/>
      <c r="L655" s="217"/>
      <c r="M655" s="217"/>
      <c r="N655" s="217"/>
      <c r="O655" s="217"/>
      <c r="P655" s="217"/>
      <c r="Q655" s="217"/>
      <c r="R655" s="217"/>
      <c r="S655" s="217"/>
      <c r="T655" s="217"/>
      <c r="U655" s="217"/>
      <c r="V655" s="217"/>
      <c r="W655" s="217"/>
      <c r="X655" s="217"/>
    </row>
    <row r="656">
      <c r="A656" s="217"/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217"/>
      <c r="T656" s="217"/>
      <c r="U656" s="217"/>
      <c r="V656" s="217"/>
      <c r="W656" s="217"/>
      <c r="X656" s="217"/>
    </row>
    <row r="657">
      <c r="A657" s="217"/>
      <c r="B657" s="217"/>
      <c r="C657" s="217"/>
      <c r="D657" s="217"/>
      <c r="E657" s="217"/>
      <c r="F657" s="217"/>
      <c r="G657" s="217"/>
      <c r="H657" s="217"/>
      <c r="I657" s="217"/>
      <c r="J657" s="217"/>
      <c r="K657" s="217"/>
      <c r="L657" s="217"/>
      <c r="M657" s="217"/>
      <c r="N657" s="217"/>
      <c r="O657" s="217"/>
      <c r="P657" s="217"/>
      <c r="Q657" s="217"/>
      <c r="R657" s="217"/>
      <c r="S657" s="217"/>
      <c r="T657" s="217"/>
      <c r="U657" s="217"/>
      <c r="V657" s="217"/>
      <c r="W657" s="217"/>
      <c r="X657" s="217"/>
    </row>
    <row r="658">
      <c r="A658" s="217"/>
      <c r="B658" s="217"/>
      <c r="C658" s="217"/>
      <c r="D658" s="217"/>
      <c r="E658" s="217"/>
      <c r="F658" s="217"/>
      <c r="G658" s="217"/>
      <c r="H658" s="217"/>
      <c r="I658" s="217"/>
      <c r="J658" s="217"/>
      <c r="K658" s="217"/>
      <c r="L658" s="217"/>
      <c r="M658" s="217"/>
      <c r="N658" s="217"/>
      <c r="O658" s="217"/>
      <c r="P658" s="217"/>
      <c r="Q658" s="217"/>
      <c r="R658" s="217"/>
      <c r="S658" s="217"/>
      <c r="T658" s="217"/>
      <c r="U658" s="217"/>
      <c r="V658" s="217"/>
      <c r="W658" s="217"/>
      <c r="X658" s="217"/>
    </row>
    <row r="659">
      <c r="A659" s="217"/>
      <c r="B659" s="217"/>
      <c r="C659" s="217"/>
      <c r="D659" s="217"/>
      <c r="E659" s="217"/>
      <c r="F659" s="217"/>
      <c r="G659" s="217"/>
      <c r="H659" s="217"/>
      <c r="I659" s="217"/>
      <c r="J659" s="217"/>
      <c r="K659" s="217"/>
      <c r="L659" s="217"/>
      <c r="M659" s="217"/>
      <c r="N659" s="217"/>
      <c r="O659" s="217"/>
      <c r="P659" s="217"/>
      <c r="Q659" s="217"/>
      <c r="R659" s="217"/>
      <c r="S659" s="217"/>
      <c r="T659" s="217"/>
      <c r="U659" s="217"/>
      <c r="V659" s="217"/>
      <c r="W659" s="217"/>
      <c r="X659" s="217"/>
    </row>
    <row r="660">
      <c r="A660" s="217"/>
      <c r="B660" s="217"/>
      <c r="C660" s="217"/>
      <c r="D660" s="217"/>
      <c r="E660" s="217"/>
      <c r="F660" s="217"/>
      <c r="G660" s="217"/>
      <c r="H660" s="217"/>
      <c r="I660" s="217"/>
      <c r="J660" s="217"/>
      <c r="K660" s="217"/>
      <c r="L660" s="217"/>
      <c r="M660" s="217"/>
      <c r="N660" s="217"/>
      <c r="O660" s="217"/>
      <c r="P660" s="217"/>
      <c r="Q660" s="217"/>
      <c r="R660" s="217"/>
      <c r="S660" s="217"/>
      <c r="T660" s="217"/>
      <c r="U660" s="217"/>
      <c r="V660" s="217"/>
      <c r="W660" s="217"/>
      <c r="X660" s="217"/>
    </row>
    <row r="661">
      <c r="A661" s="217"/>
      <c r="B661" s="217"/>
      <c r="C661" s="217"/>
      <c r="D661" s="217"/>
      <c r="E661" s="217"/>
      <c r="F661" s="217"/>
      <c r="G661" s="217"/>
      <c r="H661" s="217"/>
      <c r="I661" s="217"/>
      <c r="J661" s="217"/>
      <c r="K661" s="217"/>
      <c r="L661" s="217"/>
      <c r="M661" s="217"/>
      <c r="N661" s="217"/>
      <c r="O661" s="217"/>
      <c r="P661" s="217"/>
      <c r="Q661" s="217"/>
      <c r="R661" s="217"/>
      <c r="S661" s="217"/>
      <c r="T661" s="217"/>
      <c r="U661" s="217"/>
      <c r="V661" s="217"/>
      <c r="W661" s="217"/>
      <c r="X661" s="217"/>
    </row>
    <row r="662">
      <c r="A662" s="217"/>
      <c r="B662" s="217"/>
      <c r="C662" s="217"/>
      <c r="D662" s="217"/>
      <c r="E662" s="217"/>
      <c r="F662" s="217"/>
      <c r="G662" s="217"/>
      <c r="H662" s="217"/>
      <c r="I662" s="217"/>
      <c r="J662" s="217"/>
      <c r="K662" s="217"/>
      <c r="L662" s="217"/>
      <c r="M662" s="217"/>
      <c r="N662" s="217"/>
      <c r="O662" s="217"/>
      <c r="P662" s="217"/>
      <c r="Q662" s="217"/>
      <c r="R662" s="217"/>
      <c r="S662" s="217"/>
      <c r="T662" s="217"/>
      <c r="U662" s="217"/>
      <c r="V662" s="217"/>
      <c r="W662" s="217"/>
      <c r="X662" s="217"/>
    </row>
    <row r="663">
      <c r="A663" s="217"/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217"/>
      <c r="T663" s="217"/>
      <c r="U663" s="217"/>
      <c r="V663" s="217"/>
      <c r="W663" s="217"/>
      <c r="X663" s="217"/>
    </row>
    <row r="664">
      <c r="A664" s="217"/>
      <c r="B664" s="217"/>
      <c r="C664" s="217"/>
      <c r="D664" s="217"/>
      <c r="E664" s="217"/>
      <c r="F664" s="217"/>
      <c r="G664" s="217"/>
      <c r="H664" s="217"/>
      <c r="I664" s="217"/>
      <c r="J664" s="217"/>
      <c r="K664" s="217"/>
      <c r="L664" s="217"/>
      <c r="M664" s="217"/>
      <c r="N664" s="217"/>
      <c r="O664" s="217"/>
      <c r="P664" s="217"/>
      <c r="Q664" s="217"/>
      <c r="R664" s="217"/>
      <c r="S664" s="217"/>
      <c r="T664" s="217"/>
      <c r="U664" s="217"/>
      <c r="V664" s="217"/>
      <c r="W664" s="217"/>
      <c r="X664" s="217"/>
    </row>
    <row r="665">
      <c r="A665" s="217"/>
      <c r="B665" s="217"/>
      <c r="C665" s="217"/>
      <c r="D665" s="217"/>
      <c r="E665" s="217"/>
      <c r="F665" s="217"/>
      <c r="G665" s="217"/>
      <c r="H665" s="217"/>
      <c r="I665" s="217"/>
      <c r="J665" s="217"/>
      <c r="K665" s="217"/>
      <c r="L665" s="217"/>
      <c r="M665" s="217"/>
      <c r="N665" s="217"/>
      <c r="O665" s="217"/>
      <c r="P665" s="217"/>
      <c r="Q665" s="217"/>
      <c r="R665" s="217"/>
      <c r="S665" s="217"/>
      <c r="T665" s="217"/>
      <c r="U665" s="217"/>
      <c r="V665" s="217"/>
      <c r="W665" s="217"/>
      <c r="X665" s="217"/>
    </row>
    <row r="666">
      <c r="A666" s="217"/>
      <c r="B666" s="217"/>
      <c r="C666" s="217"/>
      <c r="D666" s="217"/>
      <c r="E666" s="217"/>
      <c r="F666" s="217"/>
      <c r="G666" s="217"/>
      <c r="H666" s="217"/>
      <c r="I666" s="217"/>
      <c r="J666" s="217"/>
      <c r="K666" s="217"/>
      <c r="L666" s="217"/>
      <c r="M666" s="217"/>
      <c r="N666" s="217"/>
      <c r="O666" s="217"/>
      <c r="P666" s="217"/>
      <c r="Q666" s="217"/>
      <c r="R666" s="217"/>
      <c r="S666" s="217"/>
      <c r="T666" s="217"/>
      <c r="U666" s="217"/>
      <c r="V666" s="217"/>
      <c r="W666" s="217"/>
      <c r="X666" s="217"/>
    </row>
    <row r="667">
      <c r="A667" s="217"/>
      <c r="B667" s="217"/>
      <c r="C667" s="217"/>
      <c r="D667" s="217"/>
      <c r="E667" s="217"/>
      <c r="F667" s="217"/>
      <c r="G667" s="217"/>
      <c r="H667" s="217"/>
      <c r="I667" s="217"/>
      <c r="J667" s="217"/>
      <c r="K667" s="217"/>
      <c r="L667" s="217"/>
      <c r="M667" s="217"/>
      <c r="N667" s="217"/>
      <c r="O667" s="217"/>
      <c r="P667" s="217"/>
      <c r="Q667" s="217"/>
      <c r="R667" s="217"/>
      <c r="S667" s="217"/>
      <c r="T667" s="217"/>
      <c r="U667" s="217"/>
      <c r="V667" s="217"/>
      <c r="W667" s="217"/>
      <c r="X667" s="217"/>
    </row>
    <row r="668">
      <c r="A668" s="217"/>
      <c r="B668" s="217"/>
      <c r="C668" s="217"/>
      <c r="D668" s="217"/>
      <c r="E668" s="217"/>
      <c r="F668" s="217"/>
      <c r="G668" s="217"/>
      <c r="H668" s="217"/>
      <c r="I668" s="217"/>
      <c r="J668" s="217"/>
      <c r="K668" s="217"/>
      <c r="L668" s="217"/>
      <c r="M668" s="217"/>
      <c r="N668" s="217"/>
      <c r="O668" s="217"/>
      <c r="P668" s="217"/>
      <c r="Q668" s="217"/>
      <c r="R668" s="217"/>
      <c r="S668" s="217"/>
      <c r="T668" s="217"/>
      <c r="U668" s="217"/>
      <c r="V668" s="217"/>
      <c r="W668" s="217"/>
      <c r="X668" s="217"/>
    </row>
    <row r="669">
      <c r="A669" s="217"/>
      <c r="B669" s="217"/>
      <c r="C669" s="217"/>
      <c r="D669" s="217"/>
      <c r="E669" s="217"/>
      <c r="F669" s="217"/>
      <c r="G669" s="217"/>
      <c r="H669" s="217"/>
      <c r="I669" s="217"/>
      <c r="J669" s="217"/>
      <c r="K669" s="217"/>
      <c r="L669" s="217"/>
      <c r="M669" s="217"/>
      <c r="N669" s="217"/>
      <c r="O669" s="217"/>
      <c r="P669" s="217"/>
      <c r="Q669" s="217"/>
      <c r="R669" s="217"/>
      <c r="S669" s="217"/>
      <c r="T669" s="217"/>
      <c r="U669" s="217"/>
      <c r="V669" s="217"/>
      <c r="W669" s="217"/>
      <c r="X669" s="217"/>
    </row>
    <row r="670">
      <c r="A670" s="217"/>
      <c r="B670" s="217"/>
      <c r="C670" s="217"/>
      <c r="D670" s="217"/>
      <c r="E670" s="217"/>
      <c r="F670" s="217"/>
      <c r="G670" s="217"/>
      <c r="H670" s="217"/>
      <c r="I670" s="217"/>
      <c r="J670" s="217"/>
      <c r="K670" s="217"/>
      <c r="L670" s="217"/>
      <c r="M670" s="217"/>
      <c r="N670" s="217"/>
      <c r="O670" s="217"/>
      <c r="P670" s="217"/>
      <c r="Q670" s="217"/>
      <c r="R670" s="217"/>
      <c r="S670" s="217"/>
      <c r="T670" s="217"/>
      <c r="U670" s="217"/>
      <c r="V670" s="217"/>
      <c r="W670" s="217"/>
      <c r="X670" s="217"/>
    </row>
    <row r="671">
      <c r="A671" s="217"/>
      <c r="B671" s="217"/>
      <c r="C671" s="217"/>
      <c r="D671" s="217"/>
      <c r="E671" s="217"/>
      <c r="F671" s="217"/>
      <c r="G671" s="217"/>
      <c r="H671" s="217"/>
      <c r="I671" s="217"/>
      <c r="J671" s="217"/>
      <c r="K671" s="217"/>
      <c r="L671" s="217"/>
      <c r="M671" s="217"/>
      <c r="N671" s="217"/>
      <c r="O671" s="217"/>
      <c r="P671" s="217"/>
      <c r="Q671" s="217"/>
      <c r="R671" s="217"/>
      <c r="S671" s="217"/>
      <c r="T671" s="217"/>
      <c r="U671" s="217"/>
      <c r="V671" s="217"/>
      <c r="W671" s="217"/>
      <c r="X671" s="217"/>
    </row>
    <row r="672">
      <c r="A672" s="217"/>
      <c r="B672" s="217"/>
      <c r="C672" s="217"/>
      <c r="D672" s="217"/>
      <c r="E672" s="217"/>
      <c r="F672" s="217"/>
      <c r="G672" s="217"/>
      <c r="H672" s="217"/>
      <c r="I672" s="217"/>
      <c r="J672" s="217"/>
      <c r="K672" s="217"/>
      <c r="L672" s="217"/>
      <c r="M672" s="217"/>
      <c r="N672" s="217"/>
      <c r="O672" s="217"/>
      <c r="P672" s="217"/>
      <c r="Q672" s="217"/>
      <c r="R672" s="217"/>
      <c r="S672" s="217"/>
      <c r="T672" s="217"/>
      <c r="U672" s="217"/>
      <c r="V672" s="217"/>
      <c r="W672" s="217"/>
      <c r="X672" s="217"/>
    </row>
    <row r="673">
      <c r="A673" s="217"/>
      <c r="B673" s="217"/>
      <c r="C673" s="217"/>
      <c r="D673" s="217"/>
      <c r="E673" s="217"/>
      <c r="F673" s="217"/>
      <c r="G673" s="217"/>
      <c r="H673" s="217"/>
      <c r="I673" s="217"/>
      <c r="J673" s="217"/>
      <c r="K673" s="217"/>
      <c r="L673" s="217"/>
      <c r="M673" s="217"/>
      <c r="N673" s="217"/>
      <c r="O673" s="217"/>
      <c r="P673" s="217"/>
      <c r="Q673" s="217"/>
      <c r="R673" s="217"/>
      <c r="S673" s="217"/>
      <c r="T673" s="217"/>
      <c r="U673" s="217"/>
      <c r="V673" s="217"/>
      <c r="W673" s="217"/>
      <c r="X673" s="217"/>
    </row>
    <row r="674">
      <c r="A674" s="217"/>
      <c r="B674" s="217"/>
      <c r="C674" s="217"/>
      <c r="D674" s="217"/>
      <c r="E674" s="217"/>
      <c r="F674" s="217"/>
      <c r="G674" s="217"/>
      <c r="H674" s="217"/>
      <c r="I674" s="217"/>
      <c r="J674" s="217"/>
      <c r="K674" s="217"/>
      <c r="L674" s="217"/>
      <c r="M674" s="217"/>
      <c r="N674" s="217"/>
      <c r="O674" s="217"/>
      <c r="P674" s="217"/>
      <c r="Q674" s="217"/>
      <c r="R674" s="217"/>
      <c r="S674" s="217"/>
      <c r="T674" s="217"/>
      <c r="U674" s="217"/>
      <c r="V674" s="217"/>
      <c r="W674" s="217"/>
      <c r="X674" s="217"/>
    </row>
    <row r="675">
      <c r="A675" s="217"/>
      <c r="B675" s="217"/>
      <c r="C675" s="217"/>
      <c r="D675" s="217"/>
      <c r="E675" s="217"/>
      <c r="F675" s="217"/>
      <c r="G675" s="217"/>
      <c r="H675" s="217"/>
      <c r="I675" s="217"/>
      <c r="J675" s="217"/>
      <c r="K675" s="217"/>
      <c r="L675" s="217"/>
      <c r="M675" s="217"/>
      <c r="N675" s="217"/>
      <c r="O675" s="217"/>
      <c r="P675" s="217"/>
      <c r="Q675" s="217"/>
      <c r="R675" s="217"/>
      <c r="S675" s="217"/>
      <c r="T675" s="217"/>
      <c r="U675" s="217"/>
      <c r="V675" s="217"/>
      <c r="W675" s="217"/>
      <c r="X675" s="217"/>
    </row>
    <row r="676">
      <c r="A676" s="217"/>
      <c r="B676" s="217"/>
      <c r="C676" s="217"/>
      <c r="D676" s="217"/>
      <c r="E676" s="217"/>
      <c r="F676" s="217"/>
      <c r="G676" s="217"/>
      <c r="H676" s="217"/>
      <c r="I676" s="217"/>
      <c r="J676" s="217"/>
      <c r="K676" s="217"/>
      <c r="L676" s="217"/>
      <c r="M676" s="217"/>
      <c r="N676" s="217"/>
      <c r="O676" s="217"/>
      <c r="P676" s="217"/>
      <c r="Q676" s="217"/>
      <c r="R676" s="217"/>
      <c r="S676" s="217"/>
      <c r="T676" s="217"/>
      <c r="U676" s="217"/>
      <c r="V676" s="217"/>
      <c r="W676" s="217"/>
      <c r="X676" s="217"/>
    </row>
    <row r="677">
      <c r="A677" s="217"/>
      <c r="B677" s="217"/>
      <c r="C677" s="217"/>
      <c r="D677" s="217"/>
      <c r="E677" s="217"/>
      <c r="F677" s="217"/>
      <c r="G677" s="217"/>
      <c r="H677" s="217"/>
      <c r="I677" s="217"/>
      <c r="J677" s="217"/>
      <c r="K677" s="217"/>
      <c r="L677" s="217"/>
      <c r="M677" s="217"/>
      <c r="N677" s="217"/>
      <c r="O677" s="217"/>
      <c r="P677" s="217"/>
      <c r="Q677" s="217"/>
      <c r="R677" s="217"/>
      <c r="S677" s="217"/>
      <c r="T677" s="217"/>
      <c r="U677" s="217"/>
      <c r="V677" s="217"/>
      <c r="W677" s="217"/>
      <c r="X677" s="217"/>
    </row>
    <row r="678">
      <c r="A678" s="217"/>
      <c r="B678" s="217"/>
      <c r="C678" s="217"/>
      <c r="D678" s="217"/>
      <c r="E678" s="217"/>
      <c r="F678" s="217"/>
      <c r="G678" s="217"/>
      <c r="H678" s="217"/>
      <c r="I678" s="217"/>
      <c r="J678" s="217"/>
      <c r="K678" s="217"/>
      <c r="L678" s="217"/>
      <c r="M678" s="217"/>
      <c r="N678" s="217"/>
      <c r="O678" s="217"/>
      <c r="P678" s="217"/>
      <c r="Q678" s="217"/>
      <c r="R678" s="217"/>
      <c r="S678" s="217"/>
      <c r="T678" s="217"/>
      <c r="U678" s="217"/>
      <c r="V678" s="217"/>
      <c r="W678" s="217"/>
      <c r="X678" s="217"/>
    </row>
    <row r="679">
      <c r="A679" s="217"/>
      <c r="B679" s="217"/>
      <c r="C679" s="217"/>
      <c r="D679" s="217"/>
      <c r="E679" s="217"/>
      <c r="F679" s="217"/>
      <c r="G679" s="217"/>
      <c r="H679" s="217"/>
      <c r="I679" s="217"/>
      <c r="J679" s="217"/>
      <c r="K679" s="217"/>
      <c r="L679" s="217"/>
      <c r="M679" s="217"/>
      <c r="N679" s="217"/>
      <c r="O679" s="217"/>
      <c r="P679" s="217"/>
      <c r="Q679" s="217"/>
      <c r="R679" s="217"/>
      <c r="S679" s="217"/>
      <c r="T679" s="217"/>
      <c r="U679" s="217"/>
      <c r="V679" s="217"/>
      <c r="W679" s="217"/>
      <c r="X679" s="217"/>
    </row>
    <row r="680">
      <c r="A680" s="217"/>
      <c r="B680" s="217"/>
      <c r="C680" s="217"/>
      <c r="D680" s="217"/>
      <c r="E680" s="217"/>
      <c r="F680" s="217"/>
      <c r="G680" s="217"/>
      <c r="H680" s="217"/>
      <c r="I680" s="217"/>
      <c r="J680" s="217"/>
      <c r="K680" s="217"/>
      <c r="L680" s="217"/>
      <c r="M680" s="217"/>
      <c r="N680" s="217"/>
      <c r="O680" s="217"/>
      <c r="P680" s="217"/>
      <c r="Q680" s="217"/>
      <c r="R680" s="217"/>
      <c r="S680" s="217"/>
      <c r="T680" s="217"/>
      <c r="U680" s="217"/>
      <c r="V680" s="217"/>
      <c r="W680" s="217"/>
      <c r="X680" s="217"/>
    </row>
    <row r="681">
      <c r="A681" s="217"/>
      <c r="B681" s="217"/>
      <c r="C681" s="217"/>
      <c r="D681" s="217"/>
      <c r="E681" s="217"/>
      <c r="F681" s="217"/>
      <c r="G681" s="217"/>
      <c r="H681" s="217"/>
      <c r="I681" s="217"/>
      <c r="J681" s="217"/>
      <c r="K681" s="217"/>
      <c r="L681" s="217"/>
      <c r="M681" s="217"/>
      <c r="N681" s="217"/>
      <c r="O681" s="217"/>
      <c r="P681" s="217"/>
      <c r="Q681" s="217"/>
      <c r="R681" s="217"/>
      <c r="S681" s="217"/>
      <c r="T681" s="217"/>
      <c r="U681" s="217"/>
      <c r="V681" s="217"/>
      <c r="W681" s="217"/>
      <c r="X681" s="217"/>
    </row>
    <row r="682">
      <c r="A682" s="217"/>
      <c r="B682" s="217"/>
      <c r="C682" s="217"/>
      <c r="D682" s="217"/>
      <c r="E682" s="217"/>
      <c r="F682" s="217"/>
      <c r="G682" s="217"/>
      <c r="H682" s="217"/>
      <c r="I682" s="217"/>
      <c r="J682" s="217"/>
      <c r="K682" s="217"/>
      <c r="L682" s="217"/>
      <c r="M682" s="217"/>
      <c r="N682" s="217"/>
      <c r="O682" s="217"/>
      <c r="P682" s="217"/>
      <c r="Q682" s="217"/>
      <c r="R682" s="217"/>
      <c r="S682" s="217"/>
      <c r="T682" s="217"/>
      <c r="U682" s="217"/>
      <c r="V682" s="217"/>
      <c r="W682" s="217"/>
      <c r="X682" s="217"/>
    </row>
    <row r="683">
      <c r="A683" s="217"/>
      <c r="B683" s="217"/>
      <c r="C683" s="217"/>
      <c r="D683" s="217"/>
      <c r="E683" s="217"/>
      <c r="F683" s="217"/>
      <c r="G683" s="217"/>
      <c r="H683" s="217"/>
      <c r="I683" s="217"/>
      <c r="J683" s="217"/>
      <c r="K683" s="217"/>
      <c r="L683" s="217"/>
      <c r="M683" s="217"/>
      <c r="N683" s="217"/>
      <c r="O683" s="217"/>
      <c r="P683" s="217"/>
      <c r="Q683" s="217"/>
      <c r="R683" s="217"/>
      <c r="S683" s="217"/>
      <c r="T683" s="217"/>
      <c r="U683" s="217"/>
      <c r="V683" s="217"/>
      <c r="W683" s="217"/>
      <c r="X683" s="217"/>
    </row>
    <row r="684">
      <c r="A684" s="217"/>
      <c r="B684" s="217"/>
      <c r="C684" s="217"/>
      <c r="D684" s="217"/>
      <c r="E684" s="217"/>
      <c r="F684" s="217"/>
      <c r="G684" s="217"/>
      <c r="H684" s="217"/>
      <c r="I684" s="217"/>
      <c r="J684" s="217"/>
      <c r="K684" s="217"/>
      <c r="L684" s="217"/>
      <c r="M684" s="217"/>
      <c r="N684" s="217"/>
      <c r="O684" s="217"/>
      <c r="P684" s="217"/>
      <c r="Q684" s="217"/>
      <c r="R684" s="217"/>
      <c r="S684" s="217"/>
      <c r="T684" s="217"/>
      <c r="U684" s="217"/>
      <c r="V684" s="217"/>
      <c r="W684" s="217"/>
      <c r="X684" s="217"/>
    </row>
    <row r="685">
      <c r="A685" s="217"/>
      <c r="B685" s="217"/>
      <c r="C685" s="217"/>
      <c r="D685" s="217"/>
      <c r="E685" s="217"/>
      <c r="F685" s="217"/>
      <c r="G685" s="217"/>
      <c r="H685" s="217"/>
      <c r="I685" s="217"/>
      <c r="J685" s="217"/>
      <c r="K685" s="217"/>
      <c r="L685" s="217"/>
      <c r="M685" s="217"/>
      <c r="N685" s="217"/>
      <c r="O685" s="217"/>
      <c r="P685" s="217"/>
      <c r="Q685" s="217"/>
      <c r="R685" s="217"/>
      <c r="S685" s="217"/>
      <c r="T685" s="217"/>
      <c r="U685" s="217"/>
      <c r="V685" s="217"/>
      <c r="W685" s="217"/>
      <c r="X685" s="217"/>
    </row>
    <row r="686">
      <c r="A686" s="217"/>
      <c r="B686" s="217"/>
      <c r="C686" s="217"/>
      <c r="D686" s="217"/>
      <c r="E686" s="217"/>
      <c r="F686" s="217"/>
      <c r="G686" s="217"/>
      <c r="H686" s="217"/>
      <c r="I686" s="217"/>
      <c r="J686" s="217"/>
      <c r="K686" s="217"/>
      <c r="L686" s="217"/>
      <c r="M686" s="217"/>
      <c r="N686" s="217"/>
      <c r="O686" s="217"/>
      <c r="P686" s="217"/>
      <c r="Q686" s="217"/>
      <c r="R686" s="217"/>
      <c r="S686" s="217"/>
      <c r="T686" s="217"/>
      <c r="U686" s="217"/>
      <c r="V686" s="217"/>
      <c r="W686" s="217"/>
      <c r="X686" s="217"/>
    </row>
    <row r="687">
      <c r="A687" s="217"/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17"/>
      <c r="P687" s="217"/>
      <c r="Q687" s="217"/>
      <c r="R687" s="217"/>
      <c r="S687" s="217"/>
      <c r="T687" s="217"/>
      <c r="U687" s="217"/>
      <c r="V687" s="217"/>
      <c r="W687" s="217"/>
      <c r="X687" s="217"/>
    </row>
    <row r="688">
      <c r="A688" s="217"/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17"/>
      <c r="P688" s="217"/>
      <c r="Q688" s="217"/>
      <c r="R688" s="217"/>
      <c r="S688" s="217"/>
      <c r="T688" s="217"/>
      <c r="U688" s="217"/>
      <c r="V688" s="217"/>
      <c r="W688" s="217"/>
      <c r="X688" s="217"/>
    </row>
    <row r="689">
      <c r="A689" s="217"/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17"/>
      <c r="P689" s="217"/>
      <c r="Q689" s="217"/>
      <c r="R689" s="217"/>
      <c r="S689" s="217"/>
      <c r="T689" s="217"/>
      <c r="U689" s="217"/>
      <c r="V689" s="217"/>
      <c r="W689" s="217"/>
      <c r="X689" s="217"/>
    </row>
    <row r="690">
      <c r="A690" s="217"/>
      <c r="B690" s="217"/>
      <c r="C690" s="217"/>
      <c r="D690" s="217"/>
      <c r="E690" s="217"/>
      <c r="F690" s="217"/>
      <c r="G690" s="217"/>
      <c r="H690" s="217"/>
      <c r="I690" s="217"/>
      <c r="J690" s="217"/>
      <c r="K690" s="217"/>
      <c r="L690" s="217"/>
      <c r="M690" s="217"/>
      <c r="N690" s="217"/>
      <c r="O690" s="217"/>
      <c r="P690" s="217"/>
      <c r="Q690" s="217"/>
      <c r="R690" s="217"/>
      <c r="S690" s="217"/>
      <c r="T690" s="217"/>
      <c r="U690" s="217"/>
      <c r="V690" s="217"/>
      <c r="W690" s="217"/>
      <c r="X690" s="217"/>
    </row>
    <row r="691">
      <c r="A691" s="217"/>
      <c r="B691" s="217"/>
      <c r="C691" s="217"/>
      <c r="D691" s="217"/>
      <c r="E691" s="217"/>
      <c r="F691" s="217"/>
      <c r="G691" s="217"/>
      <c r="H691" s="217"/>
      <c r="I691" s="217"/>
      <c r="J691" s="217"/>
      <c r="K691" s="217"/>
      <c r="L691" s="217"/>
      <c r="M691" s="217"/>
      <c r="N691" s="217"/>
      <c r="O691" s="217"/>
      <c r="P691" s="217"/>
      <c r="Q691" s="217"/>
      <c r="R691" s="217"/>
      <c r="S691" s="217"/>
      <c r="T691" s="217"/>
      <c r="U691" s="217"/>
      <c r="V691" s="217"/>
      <c r="W691" s="217"/>
      <c r="X691" s="217"/>
    </row>
    <row r="692">
      <c r="A692" s="217"/>
      <c r="B692" s="217"/>
      <c r="C692" s="217"/>
      <c r="D692" s="217"/>
      <c r="E692" s="217"/>
      <c r="F692" s="217"/>
      <c r="G692" s="217"/>
      <c r="H692" s="217"/>
      <c r="I692" s="217"/>
      <c r="J692" s="217"/>
      <c r="K692" s="217"/>
      <c r="L692" s="217"/>
      <c r="M692" s="217"/>
      <c r="N692" s="217"/>
      <c r="O692" s="217"/>
      <c r="P692" s="217"/>
      <c r="Q692" s="217"/>
      <c r="R692" s="217"/>
      <c r="S692" s="217"/>
      <c r="T692" s="217"/>
      <c r="U692" s="217"/>
      <c r="V692" s="217"/>
      <c r="W692" s="217"/>
      <c r="X692" s="217"/>
    </row>
    <row r="693">
      <c r="A693" s="217"/>
      <c r="B693" s="217"/>
      <c r="C693" s="217"/>
      <c r="D693" s="217"/>
      <c r="E693" s="217"/>
      <c r="F693" s="217"/>
      <c r="G693" s="217"/>
      <c r="H693" s="217"/>
      <c r="I693" s="217"/>
      <c r="J693" s="217"/>
      <c r="K693" s="217"/>
      <c r="L693" s="217"/>
      <c r="M693" s="217"/>
      <c r="N693" s="217"/>
      <c r="O693" s="217"/>
      <c r="P693" s="217"/>
      <c r="Q693" s="217"/>
      <c r="R693" s="217"/>
      <c r="S693" s="217"/>
      <c r="T693" s="217"/>
      <c r="U693" s="217"/>
      <c r="V693" s="217"/>
      <c r="W693" s="217"/>
      <c r="X693" s="217"/>
    </row>
    <row r="694">
      <c r="A694" s="217"/>
      <c r="B694" s="217"/>
      <c r="C694" s="217"/>
      <c r="D694" s="217"/>
      <c r="E694" s="217"/>
      <c r="F694" s="217"/>
      <c r="G694" s="217"/>
      <c r="H694" s="217"/>
      <c r="I694" s="217"/>
      <c r="J694" s="217"/>
      <c r="K694" s="217"/>
      <c r="L694" s="217"/>
      <c r="M694" s="217"/>
      <c r="N694" s="217"/>
      <c r="O694" s="217"/>
      <c r="P694" s="217"/>
      <c r="Q694" s="217"/>
      <c r="R694" s="217"/>
      <c r="S694" s="217"/>
      <c r="T694" s="217"/>
      <c r="U694" s="217"/>
      <c r="V694" s="217"/>
      <c r="W694" s="217"/>
      <c r="X694" s="217"/>
    </row>
    <row r="695">
      <c r="A695" s="217"/>
      <c r="B695" s="217"/>
      <c r="C695" s="217"/>
      <c r="D695" s="217"/>
      <c r="E695" s="217"/>
      <c r="F695" s="217"/>
      <c r="G695" s="217"/>
      <c r="H695" s="217"/>
      <c r="I695" s="217"/>
      <c r="J695" s="217"/>
      <c r="K695" s="217"/>
      <c r="L695" s="217"/>
      <c r="M695" s="217"/>
      <c r="N695" s="217"/>
      <c r="O695" s="217"/>
      <c r="P695" s="217"/>
      <c r="Q695" s="217"/>
      <c r="R695" s="217"/>
      <c r="S695" s="217"/>
      <c r="T695" s="217"/>
      <c r="U695" s="217"/>
      <c r="V695" s="217"/>
      <c r="W695" s="217"/>
      <c r="X695" s="217"/>
    </row>
    <row r="696">
      <c r="A696" s="217"/>
      <c r="B696" s="217"/>
      <c r="C696" s="217"/>
      <c r="D696" s="217"/>
      <c r="E696" s="217"/>
      <c r="F696" s="217"/>
      <c r="G696" s="217"/>
      <c r="H696" s="217"/>
      <c r="I696" s="217"/>
      <c r="J696" s="217"/>
      <c r="K696" s="217"/>
      <c r="L696" s="217"/>
      <c r="M696" s="217"/>
      <c r="N696" s="217"/>
      <c r="O696" s="217"/>
      <c r="P696" s="217"/>
      <c r="Q696" s="217"/>
      <c r="R696" s="217"/>
      <c r="S696" s="217"/>
      <c r="T696" s="217"/>
      <c r="U696" s="217"/>
      <c r="V696" s="217"/>
      <c r="W696" s="217"/>
      <c r="X696" s="217"/>
    </row>
    <row r="697">
      <c r="A697" s="217"/>
      <c r="B697" s="217"/>
      <c r="C697" s="217"/>
      <c r="D697" s="217"/>
      <c r="E697" s="217"/>
      <c r="F697" s="217"/>
      <c r="G697" s="217"/>
      <c r="H697" s="217"/>
      <c r="I697" s="217"/>
      <c r="J697" s="217"/>
      <c r="K697" s="217"/>
      <c r="L697" s="217"/>
      <c r="M697" s="217"/>
      <c r="N697" s="217"/>
      <c r="O697" s="217"/>
      <c r="P697" s="217"/>
      <c r="Q697" s="217"/>
      <c r="R697" s="217"/>
      <c r="S697" s="217"/>
      <c r="T697" s="217"/>
      <c r="U697" s="217"/>
      <c r="V697" s="217"/>
      <c r="W697" s="217"/>
      <c r="X697" s="217"/>
    </row>
    <row r="698">
      <c r="A698" s="217"/>
      <c r="B698" s="217"/>
      <c r="C698" s="217"/>
      <c r="D698" s="217"/>
      <c r="E698" s="217"/>
      <c r="F698" s="217"/>
      <c r="G698" s="217"/>
      <c r="H698" s="217"/>
      <c r="I698" s="217"/>
      <c r="J698" s="217"/>
      <c r="K698" s="217"/>
      <c r="L698" s="217"/>
      <c r="M698" s="217"/>
      <c r="N698" s="217"/>
      <c r="O698" s="217"/>
      <c r="P698" s="217"/>
      <c r="Q698" s="217"/>
      <c r="R698" s="217"/>
      <c r="S698" s="217"/>
      <c r="T698" s="217"/>
      <c r="U698" s="217"/>
      <c r="V698" s="217"/>
      <c r="W698" s="217"/>
      <c r="X698" s="217"/>
    </row>
    <row r="699">
      <c r="A699" s="217"/>
      <c r="B699" s="217"/>
      <c r="C699" s="217"/>
      <c r="D699" s="217"/>
      <c r="E699" s="217"/>
      <c r="F699" s="217"/>
      <c r="G699" s="217"/>
      <c r="H699" s="217"/>
      <c r="I699" s="217"/>
      <c r="J699" s="217"/>
      <c r="K699" s="217"/>
      <c r="L699" s="217"/>
      <c r="M699" s="217"/>
      <c r="N699" s="217"/>
      <c r="O699" s="217"/>
      <c r="P699" s="217"/>
      <c r="Q699" s="217"/>
      <c r="R699" s="217"/>
      <c r="S699" s="217"/>
      <c r="T699" s="217"/>
      <c r="U699" s="217"/>
      <c r="V699" s="217"/>
      <c r="W699" s="217"/>
      <c r="X699" s="217"/>
    </row>
    <row r="700">
      <c r="A700" s="217"/>
      <c r="B700" s="217"/>
      <c r="C700" s="217"/>
      <c r="D700" s="217"/>
      <c r="E700" s="217"/>
      <c r="F700" s="217"/>
      <c r="G700" s="217"/>
      <c r="H700" s="217"/>
      <c r="I700" s="217"/>
      <c r="J700" s="217"/>
      <c r="K700" s="217"/>
      <c r="L700" s="217"/>
      <c r="M700" s="217"/>
      <c r="N700" s="217"/>
      <c r="O700" s="217"/>
      <c r="P700" s="217"/>
      <c r="Q700" s="217"/>
      <c r="R700" s="217"/>
      <c r="S700" s="217"/>
      <c r="T700" s="217"/>
      <c r="U700" s="217"/>
      <c r="V700" s="217"/>
      <c r="W700" s="217"/>
      <c r="X700" s="217"/>
    </row>
    <row r="701">
      <c r="A701" s="217"/>
      <c r="B701" s="217"/>
      <c r="C701" s="217"/>
      <c r="D701" s="217"/>
      <c r="E701" s="217"/>
      <c r="F701" s="217"/>
      <c r="G701" s="217"/>
      <c r="H701" s="217"/>
      <c r="I701" s="217"/>
      <c r="J701" s="217"/>
      <c r="K701" s="217"/>
      <c r="L701" s="217"/>
      <c r="M701" s="217"/>
      <c r="N701" s="217"/>
      <c r="O701" s="217"/>
      <c r="P701" s="217"/>
      <c r="Q701" s="217"/>
      <c r="R701" s="217"/>
      <c r="S701" s="217"/>
      <c r="T701" s="217"/>
      <c r="U701" s="217"/>
      <c r="V701" s="217"/>
      <c r="W701" s="217"/>
      <c r="X701" s="217"/>
    </row>
    <row r="702">
      <c r="A702" s="217"/>
      <c r="B702" s="217"/>
      <c r="C702" s="217"/>
      <c r="D702" s="217"/>
      <c r="E702" s="217"/>
      <c r="F702" s="217"/>
      <c r="G702" s="217"/>
      <c r="H702" s="217"/>
      <c r="I702" s="217"/>
      <c r="J702" s="217"/>
      <c r="K702" s="217"/>
      <c r="L702" s="217"/>
      <c r="M702" s="217"/>
      <c r="N702" s="217"/>
      <c r="O702" s="217"/>
      <c r="P702" s="217"/>
      <c r="Q702" s="217"/>
      <c r="R702" s="217"/>
      <c r="S702" s="217"/>
      <c r="T702" s="217"/>
      <c r="U702" s="217"/>
      <c r="V702" s="217"/>
      <c r="W702" s="217"/>
      <c r="X702" s="217"/>
    </row>
    <row r="703">
      <c r="A703" s="217"/>
      <c r="B703" s="217"/>
      <c r="C703" s="217"/>
      <c r="D703" s="217"/>
      <c r="E703" s="217"/>
      <c r="F703" s="217"/>
      <c r="G703" s="217"/>
      <c r="H703" s="217"/>
      <c r="I703" s="217"/>
      <c r="J703" s="217"/>
      <c r="K703" s="217"/>
      <c r="L703" s="217"/>
      <c r="M703" s="217"/>
      <c r="N703" s="217"/>
      <c r="O703" s="217"/>
      <c r="P703" s="217"/>
      <c r="Q703" s="217"/>
      <c r="R703" s="217"/>
      <c r="S703" s="217"/>
      <c r="T703" s="217"/>
      <c r="U703" s="217"/>
      <c r="V703" s="217"/>
      <c r="W703" s="217"/>
      <c r="X703" s="217"/>
    </row>
    <row r="704">
      <c r="A704" s="217"/>
      <c r="B704" s="217"/>
      <c r="C704" s="217"/>
      <c r="D704" s="217"/>
      <c r="E704" s="217"/>
      <c r="F704" s="217"/>
      <c r="G704" s="217"/>
      <c r="H704" s="217"/>
      <c r="I704" s="217"/>
      <c r="J704" s="217"/>
      <c r="K704" s="217"/>
      <c r="L704" s="217"/>
      <c r="M704" s="217"/>
      <c r="N704" s="217"/>
      <c r="O704" s="217"/>
      <c r="P704" s="217"/>
      <c r="Q704" s="217"/>
      <c r="R704" s="217"/>
      <c r="S704" s="217"/>
      <c r="T704" s="217"/>
      <c r="U704" s="217"/>
      <c r="V704" s="217"/>
      <c r="W704" s="217"/>
      <c r="X704" s="217"/>
    </row>
    <row r="705">
      <c r="A705" s="217"/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217"/>
      <c r="T705" s="217"/>
      <c r="U705" s="217"/>
      <c r="V705" s="217"/>
      <c r="W705" s="217"/>
      <c r="X705" s="217"/>
    </row>
    <row r="706">
      <c r="A706" s="217"/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217"/>
      <c r="T706" s="217"/>
      <c r="U706" s="217"/>
      <c r="V706" s="217"/>
      <c r="W706" s="217"/>
      <c r="X706" s="217"/>
    </row>
    <row r="707">
      <c r="A707" s="217"/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217"/>
      <c r="T707" s="217"/>
      <c r="U707" s="217"/>
      <c r="V707" s="217"/>
      <c r="W707" s="217"/>
      <c r="X707" s="217"/>
    </row>
    <row r="708">
      <c r="A708" s="217"/>
      <c r="B708" s="217"/>
      <c r="C708" s="217"/>
      <c r="D708" s="217"/>
      <c r="E708" s="217"/>
      <c r="F708" s="217"/>
      <c r="G708" s="217"/>
      <c r="H708" s="217"/>
      <c r="I708" s="217"/>
      <c r="J708" s="217"/>
      <c r="K708" s="217"/>
      <c r="L708" s="217"/>
      <c r="M708" s="217"/>
      <c r="N708" s="217"/>
      <c r="O708" s="217"/>
      <c r="P708" s="217"/>
      <c r="Q708" s="217"/>
      <c r="R708" s="217"/>
      <c r="S708" s="217"/>
      <c r="T708" s="217"/>
      <c r="U708" s="217"/>
      <c r="V708" s="217"/>
      <c r="W708" s="217"/>
      <c r="X708" s="217"/>
    </row>
    <row r="709">
      <c r="A709" s="217"/>
      <c r="B709" s="217"/>
      <c r="C709" s="217"/>
      <c r="D709" s="217"/>
      <c r="E709" s="217"/>
      <c r="F709" s="217"/>
      <c r="G709" s="217"/>
      <c r="H709" s="217"/>
      <c r="I709" s="217"/>
      <c r="J709" s="217"/>
      <c r="K709" s="217"/>
      <c r="L709" s="217"/>
      <c r="M709" s="217"/>
      <c r="N709" s="217"/>
      <c r="O709" s="217"/>
      <c r="P709" s="217"/>
      <c r="Q709" s="217"/>
      <c r="R709" s="217"/>
      <c r="S709" s="217"/>
      <c r="T709" s="217"/>
      <c r="U709" s="217"/>
      <c r="V709" s="217"/>
      <c r="W709" s="217"/>
      <c r="X709" s="217"/>
    </row>
    <row r="710">
      <c r="A710" s="217"/>
      <c r="B710" s="217"/>
      <c r="C710" s="217"/>
      <c r="D710" s="217"/>
      <c r="E710" s="217"/>
      <c r="F710" s="217"/>
      <c r="G710" s="217"/>
      <c r="H710" s="217"/>
      <c r="I710" s="217"/>
      <c r="J710" s="217"/>
      <c r="K710" s="217"/>
      <c r="L710" s="217"/>
      <c r="M710" s="217"/>
      <c r="N710" s="217"/>
      <c r="O710" s="217"/>
      <c r="P710" s="217"/>
      <c r="Q710" s="217"/>
      <c r="R710" s="217"/>
      <c r="S710" s="217"/>
      <c r="T710" s="217"/>
      <c r="U710" s="217"/>
      <c r="V710" s="217"/>
      <c r="W710" s="217"/>
      <c r="X710" s="217"/>
    </row>
    <row r="711">
      <c r="A711" s="217"/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217"/>
      <c r="T711" s="217"/>
      <c r="U711" s="217"/>
      <c r="V711" s="217"/>
      <c r="W711" s="217"/>
      <c r="X711" s="217"/>
    </row>
    <row r="712">
      <c r="A712" s="217"/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217"/>
      <c r="T712" s="217"/>
      <c r="U712" s="217"/>
      <c r="V712" s="217"/>
      <c r="W712" s="217"/>
      <c r="X712" s="217"/>
    </row>
    <row r="713">
      <c r="A713" s="217"/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217"/>
      <c r="T713" s="217"/>
      <c r="U713" s="217"/>
      <c r="V713" s="217"/>
      <c r="W713" s="217"/>
      <c r="X713" s="217"/>
    </row>
    <row r="714">
      <c r="A714" s="217"/>
      <c r="B714" s="217"/>
      <c r="C714" s="217"/>
      <c r="D714" s="217"/>
      <c r="E714" s="217"/>
      <c r="F714" s="217"/>
      <c r="G714" s="217"/>
      <c r="H714" s="217"/>
      <c r="I714" s="217"/>
      <c r="J714" s="217"/>
      <c r="K714" s="217"/>
      <c r="L714" s="217"/>
      <c r="M714" s="217"/>
      <c r="N714" s="217"/>
      <c r="O714" s="217"/>
      <c r="P714" s="217"/>
      <c r="Q714" s="217"/>
      <c r="R714" s="217"/>
      <c r="S714" s="217"/>
      <c r="T714" s="217"/>
      <c r="U714" s="217"/>
      <c r="V714" s="217"/>
      <c r="W714" s="217"/>
      <c r="X714" s="217"/>
    </row>
    <row r="715">
      <c r="A715" s="217"/>
      <c r="B715" s="217"/>
      <c r="C715" s="217"/>
      <c r="D715" s="217"/>
      <c r="E715" s="217"/>
      <c r="F715" s="217"/>
      <c r="G715" s="217"/>
      <c r="H715" s="217"/>
      <c r="I715" s="217"/>
      <c r="J715" s="217"/>
      <c r="K715" s="217"/>
      <c r="L715" s="217"/>
      <c r="M715" s="217"/>
      <c r="N715" s="217"/>
      <c r="O715" s="217"/>
      <c r="P715" s="217"/>
      <c r="Q715" s="217"/>
      <c r="R715" s="217"/>
      <c r="S715" s="217"/>
      <c r="T715" s="217"/>
      <c r="U715" s="217"/>
      <c r="V715" s="217"/>
      <c r="W715" s="217"/>
      <c r="X715" s="217"/>
    </row>
    <row r="716">
      <c r="A716" s="217"/>
      <c r="B716" s="217"/>
      <c r="C716" s="217"/>
      <c r="D716" s="217"/>
      <c r="E716" s="217"/>
      <c r="F716" s="217"/>
      <c r="G716" s="217"/>
      <c r="H716" s="217"/>
      <c r="I716" s="217"/>
      <c r="J716" s="217"/>
      <c r="K716" s="217"/>
      <c r="L716" s="217"/>
      <c r="M716" s="217"/>
      <c r="N716" s="217"/>
      <c r="O716" s="217"/>
      <c r="P716" s="217"/>
      <c r="Q716" s="217"/>
      <c r="R716" s="217"/>
      <c r="S716" s="217"/>
      <c r="T716" s="217"/>
      <c r="U716" s="217"/>
      <c r="V716" s="217"/>
      <c r="W716" s="217"/>
      <c r="X716" s="217"/>
    </row>
    <row r="717">
      <c r="A717" s="217"/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217"/>
      <c r="T717" s="217"/>
      <c r="U717" s="217"/>
      <c r="V717" s="217"/>
      <c r="W717" s="217"/>
      <c r="X717" s="217"/>
    </row>
    <row r="718">
      <c r="A718" s="217"/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217"/>
      <c r="T718" s="217"/>
      <c r="U718" s="217"/>
      <c r="V718" s="217"/>
      <c r="W718" s="217"/>
      <c r="X718" s="217"/>
    </row>
    <row r="719">
      <c r="A719" s="217"/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</row>
    <row r="720">
      <c r="A720" s="217"/>
      <c r="B720" s="217"/>
      <c r="C720" s="217"/>
      <c r="D720" s="217"/>
      <c r="E720" s="217"/>
      <c r="F720" s="217"/>
      <c r="G720" s="217"/>
      <c r="H720" s="217"/>
      <c r="I720" s="217"/>
      <c r="J720" s="217"/>
      <c r="K720" s="217"/>
      <c r="L720" s="217"/>
      <c r="M720" s="217"/>
      <c r="N720" s="217"/>
      <c r="O720" s="217"/>
      <c r="P720" s="217"/>
      <c r="Q720" s="217"/>
      <c r="R720" s="217"/>
      <c r="S720" s="217"/>
      <c r="T720" s="217"/>
      <c r="U720" s="217"/>
      <c r="V720" s="217"/>
      <c r="W720" s="217"/>
      <c r="X720" s="217"/>
    </row>
    <row r="721">
      <c r="A721" s="217"/>
      <c r="B721" s="217"/>
      <c r="C721" s="217"/>
      <c r="D721" s="217"/>
      <c r="E721" s="217"/>
      <c r="F721" s="217"/>
      <c r="G721" s="217"/>
      <c r="H721" s="217"/>
      <c r="I721" s="217"/>
      <c r="J721" s="217"/>
      <c r="K721" s="217"/>
      <c r="L721" s="217"/>
      <c r="M721" s="217"/>
      <c r="N721" s="217"/>
      <c r="O721" s="217"/>
      <c r="P721" s="217"/>
      <c r="Q721" s="217"/>
      <c r="R721" s="217"/>
      <c r="S721" s="217"/>
      <c r="T721" s="217"/>
      <c r="U721" s="217"/>
      <c r="V721" s="217"/>
      <c r="W721" s="217"/>
      <c r="X721" s="217"/>
    </row>
    <row r="722">
      <c r="A722" s="217"/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217"/>
      <c r="T722" s="217"/>
      <c r="U722" s="217"/>
      <c r="V722" s="217"/>
      <c r="W722" s="217"/>
      <c r="X722" s="217"/>
    </row>
    <row r="723">
      <c r="A723" s="217"/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217"/>
      <c r="T723" s="217"/>
      <c r="U723" s="217"/>
      <c r="V723" s="217"/>
      <c r="W723" s="217"/>
      <c r="X723" s="217"/>
    </row>
    <row r="724">
      <c r="A724" s="217"/>
      <c r="B724" s="217"/>
      <c r="C724" s="217"/>
      <c r="D724" s="217"/>
      <c r="E724" s="217"/>
      <c r="F724" s="217"/>
      <c r="G724" s="217"/>
      <c r="H724" s="217"/>
      <c r="I724" s="217"/>
      <c r="J724" s="217"/>
      <c r="K724" s="217"/>
      <c r="L724" s="217"/>
      <c r="M724" s="217"/>
      <c r="N724" s="217"/>
      <c r="O724" s="217"/>
      <c r="P724" s="217"/>
      <c r="Q724" s="217"/>
      <c r="R724" s="217"/>
      <c r="S724" s="217"/>
      <c r="T724" s="217"/>
      <c r="U724" s="217"/>
      <c r="V724" s="217"/>
      <c r="W724" s="217"/>
      <c r="X724" s="217"/>
    </row>
    <row r="725">
      <c r="A725" s="217"/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217"/>
      <c r="T725" s="217"/>
      <c r="U725" s="217"/>
      <c r="V725" s="217"/>
      <c r="W725" s="217"/>
      <c r="X725" s="217"/>
    </row>
    <row r="726">
      <c r="A726" s="217"/>
      <c r="B726" s="217"/>
      <c r="C726" s="217"/>
      <c r="D726" s="217"/>
      <c r="E726" s="217"/>
      <c r="F726" s="217"/>
      <c r="G726" s="217"/>
      <c r="H726" s="217"/>
      <c r="I726" s="217"/>
      <c r="J726" s="217"/>
      <c r="K726" s="217"/>
      <c r="L726" s="217"/>
      <c r="M726" s="217"/>
      <c r="N726" s="217"/>
      <c r="O726" s="217"/>
      <c r="P726" s="217"/>
      <c r="Q726" s="217"/>
      <c r="R726" s="217"/>
      <c r="S726" s="217"/>
      <c r="T726" s="217"/>
      <c r="U726" s="217"/>
      <c r="V726" s="217"/>
      <c r="W726" s="217"/>
      <c r="X726" s="217"/>
    </row>
    <row r="727">
      <c r="A727" s="217"/>
      <c r="B727" s="217"/>
      <c r="C727" s="217"/>
      <c r="D727" s="217"/>
      <c r="E727" s="217"/>
      <c r="F727" s="217"/>
      <c r="G727" s="217"/>
      <c r="H727" s="217"/>
      <c r="I727" s="217"/>
      <c r="J727" s="217"/>
      <c r="K727" s="217"/>
      <c r="L727" s="217"/>
      <c r="M727" s="217"/>
      <c r="N727" s="217"/>
      <c r="O727" s="217"/>
      <c r="P727" s="217"/>
      <c r="Q727" s="217"/>
      <c r="R727" s="217"/>
      <c r="S727" s="217"/>
      <c r="T727" s="217"/>
      <c r="U727" s="217"/>
      <c r="V727" s="217"/>
      <c r="W727" s="217"/>
      <c r="X727" s="217"/>
    </row>
    <row r="728">
      <c r="A728" s="217"/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217"/>
      <c r="T728" s="217"/>
      <c r="U728" s="217"/>
      <c r="V728" s="217"/>
      <c r="W728" s="217"/>
      <c r="X728" s="217"/>
    </row>
    <row r="729">
      <c r="A729" s="217"/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217"/>
      <c r="T729" s="217"/>
      <c r="U729" s="217"/>
      <c r="V729" s="217"/>
      <c r="W729" s="217"/>
      <c r="X729" s="217"/>
    </row>
    <row r="730">
      <c r="A730" s="217"/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217"/>
      <c r="T730" s="217"/>
      <c r="U730" s="217"/>
      <c r="V730" s="217"/>
      <c r="W730" s="217"/>
      <c r="X730" s="217"/>
    </row>
    <row r="731">
      <c r="A731" s="217"/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217"/>
      <c r="T731" s="217"/>
      <c r="U731" s="217"/>
      <c r="V731" s="217"/>
      <c r="W731" s="217"/>
      <c r="X731" s="217"/>
    </row>
    <row r="732">
      <c r="A732" s="217"/>
      <c r="B732" s="217"/>
      <c r="C732" s="217"/>
      <c r="D732" s="217"/>
      <c r="E732" s="217"/>
      <c r="F732" s="217"/>
      <c r="G732" s="217"/>
      <c r="H732" s="217"/>
      <c r="I732" s="217"/>
      <c r="J732" s="217"/>
      <c r="K732" s="217"/>
      <c r="L732" s="217"/>
      <c r="M732" s="217"/>
      <c r="N732" s="217"/>
      <c r="O732" s="217"/>
      <c r="P732" s="217"/>
      <c r="Q732" s="217"/>
      <c r="R732" s="217"/>
      <c r="S732" s="217"/>
      <c r="T732" s="217"/>
      <c r="U732" s="217"/>
      <c r="V732" s="217"/>
      <c r="W732" s="217"/>
      <c r="X732" s="217"/>
    </row>
    <row r="733">
      <c r="A733" s="217"/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217"/>
      <c r="T733" s="217"/>
      <c r="U733" s="217"/>
      <c r="V733" s="217"/>
      <c r="W733" s="217"/>
      <c r="X733" s="217"/>
    </row>
    <row r="734">
      <c r="A734" s="217"/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217"/>
      <c r="T734" s="217"/>
      <c r="U734" s="217"/>
      <c r="V734" s="217"/>
      <c r="W734" s="217"/>
      <c r="X734" s="217"/>
    </row>
    <row r="735">
      <c r="A735" s="217"/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217"/>
      <c r="T735" s="217"/>
      <c r="U735" s="217"/>
      <c r="V735" s="217"/>
      <c r="W735" s="217"/>
      <c r="X735" s="217"/>
    </row>
    <row r="736">
      <c r="A736" s="217"/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217"/>
      <c r="T736" s="217"/>
      <c r="U736" s="217"/>
      <c r="V736" s="217"/>
      <c r="W736" s="217"/>
      <c r="X736" s="217"/>
    </row>
    <row r="737">
      <c r="A737" s="217"/>
      <c r="B737" s="217"/>
      <c r="C737" s="217"/>
      <c r="D737" s="217"/>
      <c r="E737" s="217"/>
      <c r="F737" s="217"/>
      <c r="G737" s="217"/>
      <c r="H737" s="217"/>
      <c r="I737" s="217"/>
      <c r="J737" s="217"/>
      <c r="K737" s="217"/>
      <c r="L737" s="217"/>
      <c r="M737" s="217"/>
      <c r="N737" s="217"/>
      <c r="O737" s="217"/>
      <c r="P737" s="217"/>
      <c r="Q737" s="217"/>
      <c r="R737" s="217"/>
      <c r="S737" s="217"/>
      <c r="T737" s="217"/>
      <c r="U737" s="217"/>
      <c r="V737" s="217"/>
      <c r="W737" s="217"/>
      <c r="X737" s="217"/>
    </row>
    <row r="738">
      <c r="A738" s="217"/>
      <c r="B738" s="217"/>
      <c r="C738" s="217"/>
      <c r="D738" s="217"/>
      <c r="E738" s="217"/>
      <c r="F738" s="217"/>
      <c r="G738" s="217"/>
      <c r="H738" s="217"/>
      <c r="I738" s="217"/>
      <c r="J738" s="217"/>
      <c r="K738" s="217"/>
      <c r="L738" s="217"/>
      <c r="M738" s="217"/>
      <c r="N738" s="217"/>
      <c r="O738" s="217"/>
      <c r="P738" s="217"/>
      <c r="Q738" s="217"/>
      <c r="R738" s="217"/>
      <c r="S738" s="217"/>
      <c r="T738" s="217"/>
      <c r="U738" s="217"/>
      <c r="V738" s="217"/>
      <c r="W738" s="217"/>
      <c r="X738" s="217"/>
    </row>
    <row r="739">
      <c r="A739" s="217"/>
      <c r="B739" s="217"/>
      <c r="C739" s="217"/>
      <c r="D739" s="217"/>
      <c r="E739" s="217"/>
      <c r="F739" s="217"/>
      <c r="G739" s="217"/>
      <c r="H739" s="217"/>
      <c r="I739" s="217"/>
      <c r="J739" s="217"/>
      <c r="K739" s="217"/>
      <c r="L739" s="217"/>
      <c r="M739" s="217"/>
      <c r="N739" s="217"/>
      <c r="O739" s="217"/>
      <c r="P739" s="217"/>
      <c r="Q739" s="217"/>
      <c r="R739" s="217"/>
      <c r="S739" s="217"/>
      <c r="T739" s="217"/>
      <c r="U739" s="217"/>
      <c r="V739" s="217"/>
      <c r="W739" s="217"/>
      <c r="X739" s="217"/>
    </row>
    <row r="740">
      <c r="A740" s="217"/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217"/>
      <c r="T740" s="217"/>
      <c r="U740" s="217"/>
      <c r="V740" s="217"/>
      <c r="W740" s="217"/>
      <c r="X740" s="217"/>
    </row>
    <row r="741">
      <c r="A741" s="217"/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217"/>
      <c r="T741" s="217"/>
      <c r="U741" s="217"/>
      <c r="V741" s="217"/>
      <c r="W741" s="217"/>
      <c r="X741" s="217"/>
    </row>
    <row r="742">
      <c r="A742" s="217"/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217"/>
      <c r="T742" s="217"/>
      <c r="U742" s="217"/>
      <c r="V742" s="217"/>
      <c r="W742" s="217"/>
      <c r="X742" s="217"/>
    </row>
    <row r="743">
      <c r="A743" s="217"/>
      <c r="B743" s="217"/>
      <c r="C743" s="217"/>
      <c r="D743" s="217"/>
      <c r="E743" s="217"/>
      <c r="F743" s="217"/>
      <c r="G743" s="217"/>
      <c r="H743" s="217"/>
      <c r="I743" s="217"/>
      <c r="J743" s="217"/>
      <c r="K743" s="217"/>
      <c r="L743" s="217"/>
      <c r="M743" s="217"/>
      <c r="N743" s="217"/>
      <c r="O743" s="217"/>
      <c r="P743" s="217"/>
      <c r="Q743" s="217"/>
      <c r="R743" s="217"/>
      <c r="S743" s="217"/>
      <c r="T743" s="217"/>
      <c r="U743" s="217"/>
      <c r="V743" s="217"/>
      <c r="W743" s="217"/>
      <c r="X743" s="217"/>
    </row>
    <row r="744">
      <c r="A744" s="217"/>
      <c r="B744" s="217"/>
      <c r="C744" s="217"/>
      <c r="D744" s="217"/>
      <c r="E744" s="217"/>
      <c r="F744" s="217"/>
      <c r="G744" s="217"/>
      <c r="H744" s="217"/>
      <c r="I744" s="217"/>
      <c r="J744" s="217"/>
      <c r="K744" s="217"/>
      <c r="L744" s="217"/>
      <c r="M744" s="217"/>
      <c r="N744" s="217"/>
      <c r="O744" s="217"/>
      <c r="P744" s="217"/>
      <c r="Q744" s="217"/>
      <c r="R744" s="217"/>
      <c r="S744" s="217"/>
      <c r="T744" s="217"/>
      <c r="U744" s="217"/>
      <c r="V744" s="217"/>
      <c r="W744" s="217"/>
      <c r="X744" s="217"/>
    </row>
    <row r="745">
      <c r="A745" s="217"/>
      <c r="B745" s="217"/>
      <c r="C745" s="217"/>
      <c r="D745" s="217"/>
      <c r="E745" s="217"/>
      <c r="F745" s="217"/>
      <c r="G745" s="217"/>
      <c r="H745" s="217"/>
      <c r="I745" s="217"/>
      <c r="J745" s="217"/>
      <c r="K745" s="217"/>
      <c r="L745" s="217"/>
      <c r="M745" s="217"/>
      <c r="N745" s="217"/>
      <c r="O745" s="217"/>
      <c r="P745" s="217"/>
      <c r="Q745" s="217"/>
      <c r="R745" s="217"/>
      <c r="S745" s="217"/>
      <c r="T745" s="217"/>
      <c r="U745" s="217"/>
      <c r="V745" s="217"/>
      <c r="W745" s="217"/>
      <c r="X745" s="217"/>
    </row>
    <row r="746">
      <c r="A746" s="217"/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217"/>
      <c r="T746" s="217"/>
      <c r="U746" s="217"/>
      <c r="V746" s="217"/>
      <c r="W746" s="217"/>
      <c r="X746" s="217"/>
    </row>
    <row r="747">
      <c r="A747" s="217"/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217"/>
      <c r="T747" s="217"/>
      <c r="U747" s="217"/>
      <c r="V747" s="217"/>
      <c r="W747" s="217"/>
      <c r="X747" s="217"/>
    </row>
    <row r="748">
      <c r="A748" s="217"/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217"/>
      <c r="T748" s="217"/>
      <c r="U748" s="217"/>
      <c r="V748" s="217"/>
      <c r="W748" s="217"/>
      <c r="X748" s="217"/>
    </row>
    <row r="749">
      <c r="A749" s="217"/>
      <c r="B749" s="217"/>
      <c r="C749" s="217"/>
      <c r="D749" s="217"/>
      <c r="E749" s="217"/>
      <c r="F749" s="217"/>
      <c r="G749" s="217"/>
      <c r="H749" s="217"/>
      <c r="I749" s="217"/>
      <c r="J749" s="217"/>
      <c r="K749" s="217"/>
      <c r="L749" s="217"/>
      <c r="M749" s="217"/>
      <c r="N749" s="217"/>
      <c r="O749" s="217"/>
      <c r="P749" s="217"/>
      <c r="Q749" s="217"/>
      <c r="R749" s="217"/>
      <c r="S749" s="217"/>
      <c r="T749" s="217"/>
      <c r="U749" s="217"/>
      <c r="V749" s="217"/>
      <c r="W749" s="217"/>
      <c r="X749" s="217"/>
    </row>
    <row r="750">
      <c r="A750" s="217"/>
      <c r="B750" s="217"/>
      <c r="C750" s="217"/>
      <c r="D750" s="217"/>
      <c r="E750" s="217"/>
      <c r="F750" s="217"/>
      <c r="G750" s="217"/>
      <c r="H750" s="217"/>
      <c r="I750" s="217"/>
      <c r="J750" s="217"/>
      <c r="K750" s="217"/>
      <c r="L750" s="217"/>
      <c r="M750" s="217"/>
      <c r="N750" s="217"/>
      <c r="O750" s="217"/>
      <c r="P750" s="217"/>
      <c r="Q750" s="217"/>
      <c r="R750" s="217"/>
      <c r="S750" s="217"/>
      <c r="T750" s="217"/>
      <c r="U750" s="217"/>
      <c r="V750" s="217"/>
      <c r="W750" s="217"/>
      <c r="X750" s="217"/>
    </row>
    <row r="751">
      <c r="A751" s="217"/>
      <c r="B751" s="217"/>
      <c r="C751" s="217"/>
      <c r="D751" s="217"/>
      <c r="E751" s="217"/>
      <c r="F751" s="217"/>
      <c r="G751" s="217"/>
      <c r="H751" s="217"/>
      <c r="I751" s="217"/>
      <c r="J751" s="217"/>
      <c r="K751" s="217"/>
      <c r="L751" s="217"/>
      <c r="M751" s="217"/>
      <c r="N751" s="217"/>
      <c r="O751" s="217"/>
      <c r="P751" s="217"/>
      <c r="Q751" s="217"/>
      <c r="R751" s="217"/>
      <c r="S751" s="217"/>
      <c r="T751" s="217"/>
      <c r="U751" s="217"/>
      <c r="V751" s="217"/>
      <c r="W751" s="217"/>
      <c r="X751" s="217"/>
    </row>
    <row r="752">
      <c r="A752" s="217"/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217"/>
      <c r="T752" s="217"/>
      <c r="U752" s="217"/>
      <c r="V752" s="217"/>
      <c r="W752" s="217"/>
      <c r="X752" s="217"/>
    </row>
    <row r="753">
      <c r="A753" s="217"/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217"/>
      <c r="T753" s="217"/>
      <c r="U753" s="217"/>
      <c r="V753" s="217"/>
      <c r="W753" s="217"/>
      <c r="X753" s="217"/>
    </row>
    <row r="754">
      <c r="A754" s="217"/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217"/>
      <c r="T754" s="217"/>
      <c r="U754" s="217"/>
      <c r="V754" s="217"/>
      <c r="W754" s="217"/>
      <c r="X754" s="217"/>
    </row>
    <row r="755">
      <c r="A755" s="217"/>
      <c r="B755" s="217"/>
      <c r="C755" s="217"/>
      <c r="D755" s="217"/>
      <c r="E755" s="217"/>
      <c r="F755" s="217"/>
      <c r="G755" s="217"/>
      <c r="H755" s="217"/>
      <c r="I755" s="217"/>
      <c r="J755" s="217"/>
      <c r="K755" s="217"/>
      <c r="L755" s="217"/>
      <c r="M755" s="217"/>
      <c r="N755" s="217"/>
      <c r="O755" s="217"/>
      <c r="P755" s="217"/>
      <c r="Q755" s="217"/>
      <c r="R755" s="217"/>
      <c r="S755" s="217"/>
      <c r="T755" s="217"/>
      <c r="U755" s="217"/>
      <c r="V755" s="217"/>
      <c r="W755" s="217"/>
      <c r="X755" s="217"/>
    </row>
    <row r="756">
      <c r="A756" s="217"/>
      <c r="B756" s="217"/>
      <c r="C756" s="217"/>
      <c r="D756" s="217"/>
      <c r="E756" s="217"/>
      <c r="F756" s="217"/>
      <c r="G756" s="217"/>
      <c r="H756" s="217"/>
      <c r="I756" s="217"/>
      <c r="J756" s="217"/>
      <c r="K756" s="217"/>
      <c r="L756" s="217"/>
      <c r="M756" s="217"/>
      <c r="N756" s="217"/>
      <c r="O756" s="217"/>
      <c r="P756" s="217"/>
      <c r="Q756" s="217"/>
      <c r="R756" s="217"/>
      <c r="S756" s="217"/>
      <c r="T756" s="217"/>
      <c r="U756" s="217"/>
      <c r="V756" s="217"/>
      <c r="W756" s="217"/>
      <c r="X756" s="217"/>
    </row>
    <row r="757">
      <c r="A757" s="217"/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217"/>
      <c r="T757" s="217"/>
      <c r="U757" s="217"/>
      <c r="V757" s="217"/>
      <c r="W757" s="217"/>
      <c r="X757" s="217"/>
    </row>
    <row r="758">
      <c r="A758" s="217"/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217"/>
      <c r="T758" s="217"/>
      <c r="U758" s="217"/>
      <c r="V758" s="217"/>
      <c r="W758" s="217"/>
      <c r="X758" s="217"/>
    </row>
    <row r="759">
      <c r="A759" s="217"/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217"/>
      <c r="T759" s="217"/>
      <c r="U759" s="217"/>
      <c r="V759" s="217"/>
      <c r="W759" s="217"/>
      <c r="X759" s="217"/>
    </row>
    <row r="760">
      <c r="A760" s="217"/>
      <c r="B760" s="217"/>
      <c r="C760" s="217"/>
      <c r="D760" s="217"/>
      <c r="E760" s="217"/>
      <c r="F760" s="217"/>
      <c r="G760" s="217"/>
      <c r="H760" s="217"/>
      <c r="I760" s="217"/>
      <c r="J760" s="217"/>
      <c r="K760" s="217"/>
      <c r="L760" s="217"/>
      <c r="M760" s="217"/>
      <c r="N760" s="217"/>
      <c r="O760" s="217"/>
      <c r="P760" s="217"/>
      <c r="Q760" s="217"/>
      <c r="R760" s="217"/>
      <c r="S760" s="217"/>
      <c r="T760" s="217"/>
      <c r="U760" s="217"/>
      <c r="V760" s="217"/>
      <c r="W760" s="217"/>
      <c r="X760" s="217"/>
    </row>
    <row r="761">
      <c r="A761" s="217"/>
      <c r="B761" s="217"/>
      <c r="C761" s="217"/>
      <c r="D761" s="217"/>
      <c r="E761" s="217"/>
      <c r="F761" s="217"/>
      <c r="G761" s="217"/>
      <c r="H761" s="217"/>
      <c r="I761" s="217"/>
      <c r="J761" s="217"/>
      <c r="K761" s="217"/>
      <c r="L761" s="217"/>
      <c r="M761" s="217"/>
      <c r="N761" s="217"/>
      <c r="O761" s="217"/>
      <c r="P761" s="217"/>
      <c r="Q761" s="217"/>
      <c r="R761" s="217"/>
      <c r="S761" s="217"/>
      <c r="T761" s="217"/>
      <c r="U761" s="217"/>
      <c r="V761" s="217"/>
      <c r="W761" s="217"/>
      <c r="X761" s="217"/>
    </row>
    <row r="762">
      <c r="A762" s="217"/>
      <c r="B762" s="217"/>
      <c r="C762" s="217"/>
      <c r="D762" s="217"/>
      <c r="E762" s="217"/>
      <c r="F762" s="217"/>
      <c r="G762" s="217"/>
      <c r="H762" s="217"/>
      <c r="I762" s="217"/>
      <c r="J762" s="217"/>
      <c r="K762" s="217"/>
      <c r="L762" s="217"/>
      <c r="M762" s="217"/>
      <c r="N762" s="217"/>
      <c r="O762" s="217"/>
      <c r="P762" s="217"/>
      <c r="Q762" s="217"/>
      <c r="R762" s="217"/>
      <c r="S762" s="217"/>
      <c r="T762" s="217"/>
      <c r="U762" s="217"/>
      <c r="V762" s="217"/>
      <c r="W762" s="217"/>
      <c r="X762" s="217"/>
    </row>
    <row r="763">
      <c r="A763" s="217"/>
      <c r="B763" s="217"/>
      <c r="C763" s="217"/>
      <c r="D763" s="217"/>
      <c r="E763" s="217"/>
      <c r="F763" s="217"/>
      <c r="G763" s="217"/>
      <c r="H763" s="217"/>
      <c r="I763" s="217"/>
      <c r="J763" s="217"/>
      <c r="K763" s="217"/>
      <c r="L763" s="217"/>
      <c r="M763" s="217"/>
      <c r="N763" s="217"/>
      <c r="O763" s="217"/>
      <c r="P763" s="217"/>
      <c r="Q763" s="217"/>
      <c r="R763" s="217"/>
      <c r="S763" s="217"/>
      <c r="T763" s="217"/>
      <c r="U763" s="217"/>
      <c r="V763" s="217"/>
      <c r="W763" s="217"/>
      <c r="X763" s="217"/>
    </row>
    <row r="764">
      <c r="A764" s="217"/>
      <c r="B764" s="217"/>
      <c r="C764" s="217"/>
      <c r="D764" s="217"/>
      <c r="E764" s="217"/>
      <c r="F764" s="217"/>
      <c r="G764" s="217"/>
      <c r="H764" s="217"/>
      <c r="I764" s="217"/>
      <c r="J764" s="217"/>
      <c r="K764" s="217"/>
      <c r="L764" s="217"/>
      <c r="M764" s="217"/>
      <c r="N764" s="217"/>
      <c r="O764" s="217"/>
      <c r="P764" s="217"/>
      <c r="Q764" s="217"/>
      <c r="R764" s="217"/>
      <c r="S764" s="217"/>
      <c r="T764" s="217"/>
      <c r="U764" s="217"/>
      <c r="V764" s="217"/>
      <c r="W764" s="217"/>
      <c r="X764" s="217"/>
    </row>
    <row r="765">
      <c r="A765" s="217"/>
      <c r="B765" s="217"/>
      <c r="C765" s="217"/>
      <c r="D765" s="217"/>
      <c r="E765" s="217"/>
      <c r="F765" s="217"/>
      <c r="G765" s="217"/>
      <c r="H765" s="217"/>
      <c r="I765" s="217"/>
      <c r="J765" s="217"/>
      <c r="K765" s="217"/>
      <c r="L765" s="217"/>
      <c r="M765" s="217"/>
      <c r="N765" s="217"/>
      <c r="O765" s="217"/>
      <c r="P765" s="217"/>
      <c r="Q765" s="217"/>
      <c r="R765" s="217"/>
      <c r="S765" s="217"/>
      <c r="T765" s="217"/>
      <c r="U765" s="217"/>
      <c r="V765" s="217"/>
      <c r="W765" s="217"/>
      <c r="X765" s="217"/>
    </row>
    <row r="766">
      <c r="A766" s="217"/>
      <c r="B766" s="217"/>
      <c r="C766" s="217"/>
      <c r="D766" s="217"/>
      <c r="E766" s="217"/>
      <c r="F766" s="217"/>
      <c r="G766" s="217"/>
      <c r="H766" s="217"/>
      <c r="I766" s="217"/>
      <c r="J766" s="217"/>
      <c r="K766" s="217"/>
      <c r="L766" s="217"/>
      <c r="M766" s="217"/>
      <c r="N766" s="217"/>
      <c r="O766" s="217"/>
      <c r="P766" s="217"/>
      <c r="Q766" s="217"/>
      <c r="R766" s="217"/>
      <c r="S766" s="217"/>
      <c r="T766" s="217"/>
      <c r="U766" s="217"/>
      <c r="V766" s="217"/>
      <c r="W766" s="217"/>
      <c r="X766" s="217"/>
    </row>
    <row r="767">
      <c r="A767" s="217"/>
      <c r="B767" s="217"/>
      <c r="C767" s="217"/>
      <c r="D767" s="217"/>
      <c r="E767" s="217"/>
      <c r="F767" s="217"/>
      <c r="G767" s="217"/>
      <c r="H767" s="217"/>
      <c r="I767" s="217"/>
      <c r="J767" s="217"/>
      <c r="K767" s="217"/>
      <c r="L767" s="217"/>
      <c r="M767" s="217"/>
      <c r="N767" s="217"/>
      <c r="O767" s="217"/>
      <c r="P767" s="217"/>
      <c r="Q767" s="217"/>
      <c r="R767" s="217"/>
      <c r="S767" s="217"/>
      <c r="T767" s="217"/>
      <c r="U767" s="217"/>
      <c r="V767" s="217"/>
      <c r="W767" s="217"/>
      <c r="X767" s="217"/>
    </row>
    <row r="768">
      <c r="A768" s="217"/>
      <c r="B768" s="217"/>
      <c r="C768" s="217"/>
      <c r="D768" s="217"/>
      <c r="E768" s="217"/>
      <c r="F768" s="217"/>
      <c r="G768" s="217"/>
      <c r="H768" s="217"/>
      <c r="I768" s="217"/>
      <c r="J768" s="217"/>
      <c r="K768" s="217"/>
      <c r="L768" s="217"/>
      <c r="M768" s="217"/>
      <c r="N768" s="217"/>
      <c r="O768" s="217"/>
      <c r="P768" s="217"/>
      <c r="Q768" s="217"/>
      <c r="R768" s="217"/>
      <c r="S768" s="217"/>
      <c r="T768" s="217"/>
      <c r="U768" s="217"/>
      <c r="V768" s="217"/>
      <c r="W768" s="217"/>
      <c r="X768" s="217"/>
    </row>
    <row r="769">
      <c r="A769" s="217"/>
      <c r="B769" s="217"/>
      <c r="C769" s="217"/>
      <c r="D769" s="217"/>
      <c r="E769" s="217"/>
      <c r="F769" s="217"/>
      <c r="G769" s="217"/>
      <c r="H769" s="217"/>
      <c r="I769" s="217"/>
      <c r="J769" s="217"/>
      <c r="K769" s="217"/>
      <c r="L769" s="217"/>
      <c r="M769" s="217"/>
      <c r="N769" s="217"/>
      <c r="O769" s="217"/>
      <c r="P769" s="217"/>
      <c r="Q769" s="217"/>
      <c r="R769" s="217"/>
      <c r="S769" s="217"/>
      <c r="T769" s="217"/>
      <c r="U769" s="217"/>
      <c r="V769" s="217"/>
      <c r="W769" s="217"/>
      <c r="X769" s="217"/>
    </row>
    <row r="770">
      <c r="A770" s="217"/>
      <c r="B770" s="217"/>
      <c r="C770" s="217"/>
      <c r="D770" s="217"/>
      <c r="E770" s="217"/>
      <c r="F770" s="217"/>
      <c r="G770" s="217"/>
      <c r="H770" s="217"/>
      <c r="I770" s="217"/>
      <c r="J770" s="217"/>
      <c r="K770" s="217"/>
      <c r="L770" s="217"/>
      <c r="M770" s="217"/>
      <c r="N770" s="217"/>
      <c r="O770" s="217"/>
      <c r="P770" s="217"/>
      <c r="Q770" s="217"/>
      <c r="R770" s="217"/>
      <c r="S770" s="217"/>
      <c r="T770" s="217"/>
      <c r="U770" s="217"/>
      <c r="V770" s="217"/>
      <c r="W770" s="217"/>
      <c r="X770" s="217"/>
    </row>
    <row r="771">
      <c r="A771" s="217"/>
      <c r="B771" s="217"/>
      <c r="C771" s="217"/>
      <c r="D771" s="217"/>
      <c r="E771" s="217"/>
      <c r="F771" s="217"/>
      <c r="G771" s="217"/>
      <c r="H771" s="217"/>
      <c r="I771" s="217"/>
      <c r="J771" s="217"/>
      <c r="K771" s="217"/>
      <c r="L771" s="217"/>
      <c r="M771" s="217"/>
      <c r="N771" s="217"/>
      <c r="O771" s="217"/>
      <c r="P771" s="217"/>
      <c r="Q771" s="217"/>
      <c r="R771" s="217"/>
      <c r="S771" s="217"/>
      <c r="T771" s="217"/>
      <c r="U771" s="217"/>
      <c r="V771" s="217"/>
      <c r="W771" s="217"/>
      <c r="X771" s="217"/>
    </row>
    <row r="772">
      <c r="A772" s="217"/>
      <c r="B772" s="217"/>
      <c r="C772" s="217"/>
      <c r="D772" s="217"/>
      <c r="E772" s="217"/>
      <c r="F772" s="217"/>
      <c r="G772" s="217"/>
      <c r="H772" s="217"/>
      <c r="I772" s="217"/>
      <c r="J772" s="217"/>
      <c r="K772" s="217"/>
      <c r="L772" s="217"/>
      <c r="M772" s="217"/>
      <c r="N772" s="217"/>
      <c r="O772" s="217"/>
      <c r="P772" s="217"/>
      <c r="Q772" s="217"/>
      <c r="R772" s="217"/>
      <c r="S772" s="217"/>
      <c r="T772" s="217"/>
      <c r="U772" s="217"/>
      <c r="V772" s="217"/>
      <c r="W772" s="217"/>
      <c r="X772" s="217"/>
    </row>
    <row r="773">
      <c r="A773" s="217"/>
      <c r="B773" s="217"/>
      <c r="C773" s="217"/>
      <c r="D773" s="217"/>
      <c r="E773" s="217"/>
      <c r="F773" s="217"/>
      <c r="G773" s="217"/>
      <c r="H773" s="217"/>
      <c r="I773" s="217"/>
      <c r="J773" s="217"/>
      <c r="K773" s="217"/>
      <c r="L773" s="217"/>
      <c r="M773" s="217"/>
      <c r="N773" s="217"/>
      <c r="O773" s="217"/>
      <c r="P773" s="217"/>
      <c r="Q773" s="217"/>
      <c r="R773" s="217"/>
      <c r="S773" s="217"/>
      <c r="T773" s="217"/>
      <c r="U773" s="217"/>
      <c r="V773" s="217"/>
      <c r="W773" s="217"/>
      <c r="X773" s="217"/>
    </row>
    <row r="774">
      <c r="A774" s="217"/>
      <c r="B774" s="217"/>
      <c r="C774" s="217"/>
      <c r="D774" s="217"/>
      <c r="E774" s="217"/>
      <c r="F774" s="217"/>
      <c r="G774" s="217"/>
      <c r="H774" s="217"/>
      <c r="I774" s="217"/>
      <c r="J774" s="217"/>
      <c r="K774" s="217"/>
      <c r="L774" s="217"/>
      <c r="M774" s="217"/>
      <c r="N774" s="217"/>
      <c r="O774" s="217"/>
      <c r="P774" s="217"/>
      <c r="Q774" s="217"/>
      <c r="R774" s="217"/>
      <c r="S774" s="217"/>
      <c r="T774" s="217"/>
      <c r="U774" s="217"/>
      <c r="V774" s="217"/>
      <c r="W774" s="217"/>
      <c r="X774" s="217"/>
    </row>
    <row r="775">
      <c r="A775" s="217"/>
      <c r="B775" s="217"/>
      <c r="C775" s="217"/>
      <c r="D775" s="217"/>
      <c r="E775" s="217"/>
      <c r="F775" s="217"/>
      <c r="G775" s="217"/>
      <c r="H775" s="217"/>
      <c r="I775" s="217"/>
      <c r="J775" s="217"/>
      <c r="K775" s="217"/>
      <c r="L775" s="217"/>
      <c r="M775" s="217"/>
      <c r="N775" s="217"/>
      <c r="O775" s="217"/>
      <c r="P775" s="217"/>
      <c r="Q775" s="217"/>
      <c r="R775" s="217"/>
      <c r="S775" s="217"/>
      <c r="T775" s="217"/>
      <c r="U775" s="217"/>
      <c r="V775" s="217"/>
      <c r="W775" s="217"/>
      <c r="X775" s="217"/>
    </row>
    <row r="776">
      <c r="A776" s="217"/>
      <c r="B776" s="217"/>
      <c r="C776" s="217"/>
      <c r="D776" s="217"/>
      <c r="E776" s="217"/>
      <c r="F776" s="217"/>
      <c r="G776" s="217"/>
      <c r="H776" s="217"/>
      <c r="I776" s="217"/>
      <c r="J776" s="217"/>
      <c r="K776" s="217"/>
      <c r="L776" s="217"/>
      <c r="M776" s="217"/>
      <c r="N776" s="217"/>
      <c r="O776" s="217"/>
      <c r="P776" s="217"/>
      <c r="Q776" s="217"/>
      <c r="R776" s="217"/>
      <c r="S776" s="217"/>
      <c r="T776" s="217"/>
      <c r="U776" s="217"/>
      <c r="V776" s="217"/>
      <c r="W776" s="217"/>
      <c r="X776" s="217"/>
    </row>
    <row r="777">
      <c r="A777" s="217"/>
      <c r="B777" s="217"/>
      <c r="C777" s="217"/>
      <c r="D777" s="217"/>
      <c r="E777" s="217"/>
      <c r="F777" s="217"/>
      <c r="G777" s="217"/>
      <c r="H777" s="217"/>
      <c r="I777" s="217"/>
      <c r="J777" s="217"/>
      <c r="K777" s="217"/>
      <c r="L777" s="217"/>
      <c r="M777" s="217"/>
      <c r="N777" s="217"/>
      <c r="O777" s="217"/>
      <c r="P777" s="217"/>
      <c r="Q777" s="217"/>
      <c r="R777" s="217"/>
      <c r="S777" s="217"/>
      <c r="T777" s="217"/>
      <c r="U777" s="217"/>
      <c r="V777" s="217"/>
      <c r="W777" s="217"/>
      <c r="X777" s="217"/>
    </row>
    <row r="778">
      <c r="A778" s="217"/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17"/>
      <c r="P778" s="217"/>
      <c r="Q778" s="217"/>
      <c r="R778" s="217"/>
      <c r="S778" s="217"/>
      <c r="T778" s="217"/>
      <c r="U778" s="217"/>
      <c r="V778" s="217"/>
      <c r="W778" s="217"/>
      <c r="X778" s="217"/>
    </row>
    <row r="779">
      <c r="A779" s="217"/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17"/>
      <c r="P779" s="217"/>
      <c r="Q779" s="217"/>
      <c r="R779" s="217"/>
      <c r="S779" s="217"/>
      <c r="T779" s="217"/>
      <c r="U779" s="217"/>
      <c r="V779" s="217"/>
      <c r="W779" s="217"/>
      <c r="X779" s="217"/>
    </row>
    <row r="780">
      <c r="A780" s="217"/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17"/>
      <c r="P780" s="217"/>
      <c r="Q780" s="217"/>
      <c r="R780" s="217"/>
      <c r="S780" s="217"/>
      <c r="T780" s="217"/>
      <c r="U780" s="217"/>
      <c r="V780" s="217"/>
      <c r="W780" s="217"/>
      <c r="X780" s="217"/>
    </row>
    <row r="781">
      <c r="A781" s="217"/>
      <c r="B781" s="217"/>
      <c r="C781" s="217"/>
      <c r="D781" s="217"/>
      <c r="E781" s="217"/>
      <c r="F781" s="217"/>
      <c r="G781" s="217"/>
      <c r="H781" s="217"/>
      <c r="I781" s="217"/>
      <c r="J781" s="217"/>
      <c r="K781" s="217"/>
      <c r="L781" s="217"/>
      <c r="M781" s="217"/>
      <c r="N781" s="217"/>
      <c r="O781" s="217"/>
      <c r="P781" s="217"/>
      <c r="Q781" s="217"/>
      <c r="R781" s="217"/>
      <c r="S781" s="217"/>
      <c r="T781" s="217"/>
      <c r="U781" s="217"/>
      <c r="V781" s="217"/>
      <c r="W781" s="217"/>
      <c r="X781" s="217"/>
    </row>
    <row r="782">
      <c r="A782" s="217"/>
      <c r="B782" s="217"/>
      <c r="C782" s="217"/>
      <c r="D782" s="217"/>
      <c r="E782" s="217"/>
      <c r="F782" s="217"/>
      <c r="G782" s="217"/>
      <c r="H782" s="217"/>
      <c r="I782" s="217"/>
      <c r="J782" s="217"/>
      <c r="K782" s="217"/>
      <c r="L782" s="217"/>
      <c r="M782" s="217"/>
      <c r="N782" s="217"/>
      <c r="O782" s="217"/>
      <c r="P782" s="217"/>
      <c r="Q782" s="217"/>
      <c r="R782" s="217"/>
      <c r="S782" s="217"/>
      <c r="T782" s="217"/>
      <c r="U782" s="217"/>
      <c r="V782" s="217"/>
      <c r="W782" s="217"/>
      <c r="X782" s="217"/>
    </row>
    <row r="783">
      <c r="A783" s="217"/>
      <c r="B783" s="217"/>
      <c r="C783" s="217"/>
      <c r="D783" s="217"/>
      <c r="E783" s="217"/>
      <c r="F783" s="217"/>
      <c r="G783" s="217"/>
      <c r="H783" s="217"/>
      <c r="I783" s="217"/>
      <c r="J783" s="217"/>
      <c r="K783" s="217"/>
      <c r="L783" s="217"/>
      <c r="M783" s="217"/>
      <c r="N783" s="217"/>
      <c r="O783" s="217"/>
      <c r="P783" s="217"/>
      <c r="Q783" s="217"/>
      <c r="R783" s="217"/>
      <c r="S783" s="217"/>
      <c r="T783" s="217"/>
      <c r="U783" s="217"/>
      <c r="V783" s="217"/>
      <c r="W783" s="217"/>
      <c r="X783" s="217"/>
    </row>
    <row r="784">
      <c r="A784" s="217"/>
      <c r="B784" s="217"/>
      <c r="C784" s="217"/>
      <c r="D784" s="217"/>
      <c r="E784" s="217"/>
      <c r="F784" s="217"/>
      <c r="G784" s="217"/>
      <c r="H784" s="217"/>
      <c r="I784" s="217"/>
      <c r="J784" s="217"/>
      <c r="K784" s="217"/>
      <c r="L784" s="217"/>
      <c r="M784" s="217"/>
      <c r="N784" s="217"/>
      <c r="O784" s="217"/>
      <c r="P784" s="217"/>
      <c r="Q784" s="217"/>
      <c r="R784" s="217"/>
      <c r="S784" s="217"/>
      <c r="T784" s="217"/>
      <c r="U784" s="217"/>
      <c r="V784" s="217"/>
      <c r="W784" s="217"/>
      <c r="X784" s="217"/>
    </row>
    <row r="785">
      <c r="A785" s="217"/>
      <c r="B785" s="217"/>
      <c r="C785" s="217"/>
      <c r="D785" s="217"/>
      <c r="E785" s="217"/>
      <c r="F785" s="217"/>
      <c r="G785" s="217"/>
      <c r="H785" s="217"/>
      <c r="I785" s="217"/>
      <c r="J785" s="217"/>
      <c r="K785" s="217"/>
      <c r="L785" s="217"/>
      <c r="M785" s="217"/>
      <c r="N785" s="217"/>
      <c r="O785" s="217"/>
      <c r="P785" s="217"/>
      <c r="Q785" s="217"/>
      <c r="R785" s="217"/>
      <c r="S785" s="217"/>
      <c r="T785" s="217"/>
      <c r="U785" s="217"/>
      <c r="V785" s="217"/>
      <c r="W785" s="217"/>
      <c r="X785" s="217"/>
    </row>
    <row r="786">
      <c r="A786" s="217"/>
      <c r="B786" s="217"/>
      <c r="C786" s="217"/>
      <c r="D786" s="217"/>
      <c r="E786" s="217"/>
      <c r="F786" s="217"/>
      <c r="G786" s="217"/>
      <c r="H786" s="217"/>
      <c r="I786" s="217"/>
      <c r="J786" s="217"/>
      <c r="K786" s="217"/>
      <c r="L786" s="217"/>
      <c r="M786" s="217"/>
      <c r="N786" s="217"/>
      <c r="O786" s="217"/>
      <c r="P786" s="217"/>
      <c r="Q786" s="217"/>
      <c r="R786" s="217"/>
      <c r="S786" s="217"/>
      <c r="T786" s="217"/>
      <c r="U786" s="217"/>
      <c r="V786" s="217"/>
      <c r="W786" s="217"/>
      <c r="X786" s="217"/>
    </row>
    <row r="787">
      <c r="A787" s="217"/>
      <c r="B787" s="217"/>
      <c r="C787" s="217"/>
      <c r="D787" s="217"/>
      <c r="E787" s="217"/>
      <c r="F787" s="217"/>
      <c r="G787" s="217"/>
      <c r="H787" s="217"/>
      <c r="I787" s="217"/>
      <c r="J787" s="217"/>
      <c r="K787" s="217"/>
      <c r="L787" s="217"/>
      <c r="M787" s="217"/>
      <c r="N787" s="217"/>
      <c r="O787" s="217"/>
      <c r="P787" s="217"/>
      <c r="Q787" s="217"/>
      <c r="R787" s="217"/>
      <c r="S787" s="217"/>
      <c r="T787" s="217"/>
      <c r="U787" s="217"/>
      <c r="V787" s="217"/>
      <c r="W787" s="217"/>
      <c r="X787" s="217"/>
    </row>
    <row r="788">
      <c r="A788" s="217"/>
      <c r="B788" s="217"/>
      <c r="C788" s="217"/>
      <c r="D788" s="217"/>
      <c r="E788" s="217"/>
      <c r="F788" s="217"/>
      <c r="G788" s="217"/>
      <c r="H788" s="217"/>
      <c r="I788" s="217"/>
      <c r="J788" s="217"/>
      <c r="K788" s="217"/>
      <c r="L788" s="217"/>
      <c r="M788" s="217"/>
      <c r="N788" s="217"/>
      <c r="O788" s="217"/>
      <c r="P788" s="217"/>
      <c r="Q788" s="217"/>
      <c r="R788" s="217"/>
      <c r="S788" s="217"/>
      <c r="T788" s="217"/>
      <c r="U788" s="217"/>
      <c r="V788" s="217"/>
      <c r="W788" s="217"/>
      <c r="X788" s="217"/>
    </row>
    <row r="789">
      <c r="A789" s="217"/>
      <c r="B789" s="217"/>
      <c r="C789" s="217"/>
      <c r="D789" s="217"/>
      <c r="E789" s="217"/>
      <c r="F789" s="217"/>
      <c r="G789" s="217"/>
      <c r="H789" s="217"/>
      <c r="I789" s="217"/>
      <c r="J789" s="217"/>
      <c r="K789" s="217"/>
      <c r="L789" s="217"/>
      <c r="M789" s="217"/>
      <c r="N789" s="217"/>
      <c r="O789" s="217"/>
      <c r="P789" s="217"/>
      <c r="Q789" s="217"/>
      <c r="R789" s="217"/>
      <c r="S789" s="217"/>
      <c r="T789" s="217"/>
      <c r="U789" s="217"/>
      <c r="V789" s="217"/>
      <c r="W789" s="217"/>
      <c r="X789" s="217"/>
    </row>
    <row r="790">
      <c r="A790" s="217"/>
      <c r="B790" s="217"/>
      <c r="C790" s="217"/>
      <c r="D790" s="217"/>
      <c r="E790" s="217"/>
      <c r="F790" s="217"/>
      <c r="G790" s="217"/>
      <c r="H790" s="217"/>
      <c r="I790" s="217"/>
      <c r="J790" s="217"/>
      <c r="K790" s="217"/>
      <c r="L790" s="217"/>
      <c r="M790" s="217"/>
      <c r="N790" s="217"/>
      <c r="O790" s="217"/>
      <c r="P790" s="217"/>
      <c r="Q790" s="217"/>
      <c r="R790" s="217"/>
      <c r="S790" s="217"/>
      <c r="T790" s="217"/>
      <c r="U790" s="217"/>
      <c r="V790" s="217"/>
      <c r="W790" s="217"/>
      <c r="X790" s="217"/>
    </row>
    <row r="791">
      <c r="A791" s="217"/>
      <c r="B791" s="217"/>
      <c r="C791" s="217"/>
      <c r="D791" s="217"/>
      <c r="E791" s="217"/>
      <c r="F791" s="217"/>
      <c r="G791" s="217"/>
      <c r="H791" s="217"/>
      <c r="I791" s="217"/>
      <c r="J791" s="217"/>
      <c r="K791" s="217"/>
      <c r="L791" s="217"/>
      <c r="M791" s="217"/>
      <c r="N791" s="217"/>
      <c r="O791" s="217"/>
      <c r="P791" s="217"/>
      <c r="Q791" s="217"/>
      <c r="R791" s="217"/>
      <c r="S791" s="217"/>
      <c r="T791" s="217"/>
      <c r="U791" s="217"/>
      <c r="V791" s="217"/>
      <c r="W791" s="217"/>
      <c r="X791" s="217"/>
    </row>
    <row r="792">
      <c r="A792" s="217"/>
      <c r="B792" s="217"/>
      <c r="C792" s="217"/>
      <c r="D792" s="217"/>
      <c r="E792" s="217"/>
      <c r="F792" s="217"/>
      <c r="G792" s="217"/>
      <c r="H792" s="217"/>
      <c r="I792" s="217"/>
      <c r="J792" s="217"/>
      <c r="K792" s="217"/>
      <c r="L792" s="217"/>
      <c r="M792" s="217"/>
      <c r="N792" s="217"/>
      <c r="O792" s="217"/>
      <c r="P792" s="217"/>
      <c r="Q792" s="217"/>
      <c r="R792" s="217"/>
      <c r="S792" s="217"/>
      <c r="T792" s="217"/>
      <c r="U792" s="217"/>
      <c r="V792" s="217"/>
      <c r="W792" s="217"/>
      <c r="X792" s="217"/>
    </row>
    <row r="793">
      <c r="A793" s="217"/>
      <c r="B793" s="217"/>
      <c r="C793" s="217"/>
      <c r="D793" s="217"/>
      <c r="E793" s="217"/>
      <c r="F793" s="217"/>
      <c r="G793" s="217"/>
      <c r="H793" s="217"/>
      <c r="I793" s="217"/>
      <c r="J793" s="217"/>
      <c r="K793" s="217"/>
      <c r="L793" s="217"/>
      <c r="M793" s="217"/>
      <c r="N793" s="217"/>
      <c r="O793" s="217"/>
      <c r="P793" s="217"/>
      <c r="Q793" s="217"/>
      <c r="R793" s="217"/>
      <c r="S793" s="217"/>
      <c r="T793" s="217"/>
      <c r="U793" s="217"/>
      <c r="V793" s="217"/>
      <c r="W793" s="217"/>
      <c r="X793" s="217"/>
    </row>
    <row r="794">
      <c r="A794" s="217"/>
      <c r="B794" s="217"/>
      <c r="C794" s="217"/>
      <c r="D794" s="217"/>
      <c r="E794" s="217"/>
      <c r="F794" s="217"/>
      <c r="G794" s="217"/>
      <c r="H794" s="217"/>
      <c r="I794" s="217"/>
      <c r="J794" s="217"/>
      <c r="K794" s="217"/>
      <c r="L794" s="217"/>
      <c r="M794" s="217"/>
      <c r="N794" s="217"/>
      <c r="O794" s="217"/>
      <c r="P794" s="217"/>
      <c r="Q794" s="217"/>
      <c r="R794" s="217"/>
      <c r="S794" s="217"/>
      <c r="T794" s="217"/>
      <c r="U794" s="217"/>
      <c r="V794" s="217"/>
      <c r="W794" s="217"/>
      <c r="X794" s="217"/>
    </row>
    <row r="795">
      <c r="A795" s="217"/>
      <c r="B795" s="217"/>
      <c r="C795" s="217"/>
      <c r="D795" s="217"/>
      <c r="E795" s="217"/>
      <c r="F795" s="217"/>
      <c r="G795" s="217"/>
      <c r="H795" s="217"/>
      <c r="I795" s="217"/>
      <c r="J795" s="217"/>
      <c r="K795" s="217"/>
      <c r="L795" s="217"/>
      <c r="M795" s="217"/>
      <c r="N795" s="217"/>
      <c r="O795" s="217"/>
      <c r="P795" s="217"/>
      <c r="Q795" s="217"/>
      <c r="R795" s="217"/>
      <c r="S795" s="217"/>
      <c r="T795" s="217"/>
      <c r="U795" s="217"/>
      <c r="V795" s="217"/>
      <c r="W795" s="217"/>
      <c r="X795" s="217"/>
    </row>
    <row r="796">
      <c r="A796" s="217"/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217"/>
      <c r="T796" s="217"/>
      <c r="U796" s="217"/>
      <c r="V796" s="217"/>
      <c r="W796" s="217"/>
      <c r="X796" s="217"/>
    </row>
    <row r="797">
      <c r="A797" s="217"/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217"/>
      <c r="T797" s="217"/>
      <c r="U797" s="217"/>
      <c r="V797" s="217"/>
      <c r="W797" s="217"/>
      <c r="X797" s="217"/>
    </row>
    <row r="798">
      <c r="A798" s="217"/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217"/>
      <c r="T798" s="217"/>
      <c r="U798" s="217"/>
      <c r="V798" s="217"/>
      <c r="W798" s="217"/>
      <c r="X798" s="217"/>
    </row>
    <row r="799">
      <c r="A799" s="217"/>
      <c r="B799" s="217"/>
      <c r="C799" s="217"/>
      <c r="D799" s="217"/>
      <c r="E799" s="217"/>
      <c r="F799" s="217"/>
      <c r="G799" s="217"/>
      <c r="H799" s="217"/>
      <c r="I799" s="217"/>
      <c r="J799" s="217"/>
      <c r="K799" s="217"/>
      <c r="L799" s="217"/>
      <c r="M799" s="217"/>
      <c r="N799" s="217"/>
      <c r="O799" s="217"/>
      <c r="P799" s="217"/>
      <c r="Q799" s="217"/>
      <c r="R799" s="217"/>
      <c r="S799" s="217"/>
      <c r="T799" s="217"/>
      <c r="U799" s="217"/>
      <c r="V799" s="217"/>
      <c r="W799" s="217"/>
      <c r="X799" s="217"/>
    </row>
    <row r="800">
      <c r="A800" s="217"/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217"/>
      <c r="T800" s="217"/>
      <c r="U800" s="217"/>
      <c r="V800" s="217"/>
      <c r="W800" s="217"/>
      <c r="X800" s="217"/>
    </row>
    <row r="801">
      <c r="A801" s="217"/>
      <c r="B801" s="217"/>
      <c r="C801" s="217"/>
      <c r="D801" s="217"/>
      <c r="E801" s="217"/>
      <c r="F801" s="217"/>
      <c r="G801" s="217"/>
      <c r="H801" s="217"/>
      <c r="I801" s="217"/>
      <c r="J801" s="217"/>
      <c r="K801" s="217"/>
      <c r="L801" s="217"/>
      <c r="M801" s="217"/>
      <c r="N801" s="217"/>
      <c r="O801" s="217"/>
      <c r="P801" s="217"/>
      <c r="Q801" s="217"/>
      <c r="R801" s="217"/>
      <c r="S801" s="217"/>
      <c r="T801" s="217"/>
      <c r="U801" s="217"/>
      <c r="V801" s="217"/>
      <c r="W801" s="217"/>
      <c r="X801" s="217"/>
    </row>
    <row r="802">
      <c r="A802" s="217"/>
      <c r="B802" s="217"/>
      <c r="C802" s="217"/>
      <c r="D802" s="217"/>
      <c r="E802" s="217"/>
      <c r="F802" s="217"/>
      <c r="G802" s="217"/>
      <c r="H802" s="217"/>
      <c r="I802" s="217"/>
      <c r="J802" s="217"/>
      <c r="K802" s="217"/>
      <c r="L802" s="217"/>
      <c r="M802" s="217"/>
      <c r="N802" s="217"/>
      <c r="O802" s="217"/>
      <c r="P802" s="217"/>
      <c r="Q802" s="217"/>
      <c r="R802" s="217"/>
      <c r="S802" s="217"/>
      <c r="T802" s="217"/>
      <c r="U802" s="217"/>
      <c r="V802" s="217"/>
      <c r="W802" s="217"/>
      <c r="X802" s="217"/>
    </row>
    <row r="803">
      <c r="A803" s="217"/>
      <c r="B803" s="217"/>
      <c r="C803" s="217"/>
      <c r="D803" s="217"/>
      <c r="E803" s="217"/>
      <c r="F803" s="217"/>
      <c r="G803" s="217"/>
      <c r="H803" s="217"/>
      <c r="I803" s="217"/>
      <c r="J803" s="217"/>
      <c r="K803" s="217"/>
      <c r="L803" s="217"/>
      <c r="M803" s="217"/>
      <c r="N803" s="217"/>
      <c r="O803" s="217"/>
      <c r="P803" s="217"/>
      <c r="Q803" s="217"/>
      <c r="R803" s="217"/>
      <c r="S803" s="217"/>
      <c r="T803" s="217"/>
      <c r="U803" s="217"/>
      <c r="V803" s="217"/>
      <c r="W803" s="217"/>
      <c r="X803" s="217"/>
    </row>
    <row r="804">
      <c r="A804" s="217"/>
      <c r="B804" s="217"/>
      <c r="C804" s="217"/>
      <c r="D804" s="217"/>
      <c r="E804" s="217"/>
      <c r="F804" s="217"/>
      <c r="G804" s="217"/>
      <c r="H804" s="217"/>
      <c r="I804" s="217"/>
      <c r="J804" s="217"/>
      <c r="K804" s="217"/>
      <c r="L804" s="217"/>
      <c r="M804" s="217"/>
      <c r="N804" s="217"/>
      <c r="O804" s="217"/>
      <c r="P804" s="217"/>
      <c r="Q804" s="217"/>
      <c r="R804" s="217"/>
      <c r="S804" s="217"/>
      <c r="T804" s="217"/>
      <c r="U804" s="217"/>
      <c r="V804" s="217"/>
      <c r="W804" s="217"/>
      <c r="X804" s="217"/>
    </row>
    <row r="805">
      <c r="A805" s="217"/>
      <c r="B805" s="217"/>
      <c r="C805" s="217"/>
      <c r="D805" s="217"/>
      <c r="E805" s="217"/>
      <c r="F805" s="217"/>
      <c r="G805" s="217"/>
      <c r="H805" s="217"/>
      <c r="I805" s="217"/>
      <c r="J805" s="217"/>
      <c r="K805" s="217"/>
      <c r="L805" s="217"/>
      <c r="M805" s="217"/>
      <c r="N805" s="217"/>
      <c r="O805" s="217"/>
      <c r="P805" s="217"/>
      <c r="Q805" s="217"/>
      <c r="R805" s="217"/>
      <c r="S805" s="217"/>
      <c r="T805" s="217"/>
      <c r="U805" s="217"/>
      <c r="V805" s="217"/>
      <c r="W805" s="217"/>
      <c r="X805" s="217"/>
    </row>
    <row r="806">
      <c r="A806" s="217"/>
      <c r="B806" s="217"/>
      <c r="C806" s="217"/>
      <c r="D806" s="217"/>
      <c r="E806" s="217"/>
      <c r="F806" s="217"/>
      <c r="G806" s="217"/>
      <c r="H806" s="217"/>
      <c r="I806" s="217"/>
      <c r="J806" s="217"/>
      <c r="K806" s="217"/>
      <c r="L806" s="217"/>
      <c r="M806" s="217"/>
      <c r="N806" s="217"/>
      <c r="O806" s="217"/>
      <c r="P806" s="217"/>
      <c r="Q806" s="217"/>
      <c r="R806" s="217"/>
      <c r="S806" s="217"/>
      <c r="T806" s="217"/>
      <c r="U806" s="217"/>
      <c r="V806" s="217"/>
      <c r="W806" s="217"/>
      <c r="X806" s="217"/>
    </row>
    <row r="807">
      <c r="A807" s="217"/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217"/>
      <c r="T807" s="217"/>
      <c r="U807" s="217"/>
      <c r="V807" s="217"/>
      <c r="W807" s="217"/>
      <c r="X807" s="217"/>
    </row>
    <row r="808">
      <c r="A808" s="217"/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217"/>
      <c r="T808" s="217"/>
      <c r="U808" s="217"/>
      <c r="V808" s="217"/>
      <c r="W808" s="217"/>
      <c r="X808" s="217"/>
    </row>
    <row r="809">
      <c r="A809" s="217"/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217"/>
      <c r="T809" s="217"/>
      <c r="U809" s="217"/>
      <c r="V809" s="217"/>
      <c r="W809" s="217"/>
      <c r="X809" s="217"/>
    </row>
    <row r="810">
      <c r="A810" s="217"/>
      <c r="B810" s="217"/>
      <c r="C810" s="217"/>
      <c r="D810" s="217"/>
      <c r="E810" s="217"/>
      <c r="F810" s="217"/>
      <c r="G810" s="217"/>
      <c r="H810" s="217"/>
      <c r="I810" s="217"/>
      <c r="J810" s="217"/>
      <c r="K810" s="217"/>
      <c r="L810" s="217"/>
      <c r="M810" s="217"/>
      <c r="N810" s="217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</row>
    <row r="811">
      <c r="A811" s="217"/>
      <c r="B811" s="217"/>
      <c r="C811" s="217"/>
      <c r="D811" s="217"/>
      <c r="E811" s="217"/>
      <c r="F811" s="217"/>
      <c r="G811" s="217"/>
      <c r="H811" s="217"/>
      <c r="I811" s="217"/>
      <c r="J811" s="217"/>
      <c r="K811" s="217"/>
      <c r="L811" s="217"/>
      <c r="M811" s="217"/>
      <c r="N811" s="217"/>
      <c r="O811" s="217"/>
      <c r="P811" s="217"/>
      <c r="Q811" s="217"/>
      <c r="R811" s="217"/>
      <c r="S811" s="217"/>
      <c r="T811" s="217"/>
      <c r="U811" s="217"/>
      <c r="V811" s="217"/>
      <c r="W811" s="217"/>
      <c r="X811" s="217"/>
    </row>
    <row r="812">
      <c r="A812" s="217"/>
      <c r="B812" s="217"/>
      <c r="C812" s="217"/>
      <c r="D812" s="217"/>
      <c r="E812" s="217"/>
      <c r="F812" s="217"/>
      <c r="G812" s="217"/>
      <c r="H812" s="217"/>
      <c r="I812" s="217"/>
      <c r="J812" s="217"/>
      <c r="K812" s="217"/>
      <c r="L812" s="217"/>
      <c r="M812" s="217"/>
      <c r="N812" s="217"/>
      <c r="O812" s="217"/>
      <c r="P812" s="217"/>
      <c r="Q812" s="217"/>
      <c r="R812" s="217"/>
      <c r="S812" s="217"/>
      <c r="T812" s="217"/>
      <c r="U812" s="217"/>
      <c r="V812" s="217"/>
      <c r="W812" s="217"/>
      <c r="X812" s="217"/>
    </row>
    <row r="813">
      <c r="A813" s="217"/>
      <c r="B813" s="217"/>
      <c r="C813" s="217"/>
      <c r="D813" s="217"/>
      <c r="E813" s="217"/>
      <c r="F813" s="217"/>
      <c r="G813" s="217"/>
      <c r="H813" s="217"/>
      <c r="I813" s="217"/>
      <c r="J813" s="217"/>
      <c r="K813" s="217"/>
      <c r="L813" s="217"/>
      <c r="M813" s="217"/>
      <c r="N813" s="217"/>
      <c r="O813" s="217"/>
      <c r="P813" s="217"/>
      <c r="Q813" s="217"/>
      <c r="R813" s="217"/>
      <c r="S813" s="217"/>
      <c r="T813" s="217"/>
      <c r="U813" s="217"/>
      <c r="V813" s="217"/>
      <c r="W813" s="217"/>
      <c r="X813" s="217"/>
    </row>
    <row r="814">
      <c r="A814" s="217"/>
      <c r="B814" s="217"/>
      <c r="C814" s="217"/>
      <c r="D814" s="217"/>
      <c r="E814" s="217"/>
      <c r="F814" s="217"/>
      <c r="G814" s="217"/>
      <c r="H814" s="217"/>
      <c r="I814" s="217"/>
      <c r="J814" s="217"/>
      <c r="K814" s="217"/>
      <c r="L814" s="217"/>
      <c r="M814" s="217"/>
      <c r="N814" s="217"/>
      <c r="O814" s="217"/>
      <c r="P814" s="217"/>
      <c r="Q814" s="217"/>
      <c r="R814" s="217"/>
      <c r="S814" s="217"/>
      <c r="T814" s="217"/>
      <c r="U814" s="217"/>
      <c r="V814" s="217"/>
      <c r="W814" s="217"/>
      <c r="X814" s="217"/>
    </row>
    <row r="815">
      <c r="A815" s="217"/>
      <c r="B815" s="217"/>
      <c r="C815" s="217"/>
      <c r="D815" s="217"/>
      <c r="E815" s="217"/>
      <c r="F815" s="217"/>
      <c r="G815" s="217"/>
      <c r="H815" s="217"/>
      <c r="I815" s="217"/>
      <c r="J815" s="217"/>
      <c r="K815" s="217"/>
      <c r="L815" s="217"/>
      <c r="M815" s="217"/>
      <c r="N815" s="217"/>
      <c r="O815" s="217"/>
      <c r="P815" s="217"/>
      <c r="Q815" s="217"/>
      <c r="R815" s="217"/>
      <c r="S815" s="217"/>
      <c r="T815" s="217"/>
      <c r="U815" s="217"/>
      <c r="V815" s="217"/>
      <c r="W815" s="217"/>
      <c r="X815" s="217"/>
    </row>
    <row r="816">
      <c r="A816" s="217"/>
      <c r="B816" s="217"/>
      <c r="C816" s="217"/>
      <c r="D816" s="217"/>
      <c r="E816" s="217"/>
      <c r="F816" s="217"/>
      <c r="G816" s="217"/>
      <c r="H816" s="217"/>
      <c r="I816" s="217"/>
      <c r="J816" s="217"/>
      <c r="K816" s="217"/>
      <c r="L816" s="217"/>
      <c r="M816" s="217"/>
      <c r="N816" s="217"/>
      <c r="O816" s="217"/>
      <c r="P816" s="217"/>
      <c r="Q816" s="217"/>
      <c r="R816" s="217"/>
      <c r="S816" s="217"/>
      <c r="T816" s="217"/>
      <c r="U816" s="217"/>
      <c r="V816" s="217"/>
      <c r="W816" s="217"/>
      <c r="X816" s="217"/>
    </row>
    <row r="817">
      <c r="A817" s="217"/>
      <c r="B817" s="217"/>
      <c r="C817" s="217"/>
      <c r="D817" s="217"/>
      <c r="E817" s="217"/>
      <c r="F817" s="217"/>
      <c r="G817" s="217"/>
      <c r="H817" s="217"/>
      <c r="I817" s="217"/>
      <c r="J817" s="217"/>
      <c r="K817" s="217"/>
      <c r="L817" s="217"/>
      <c r="M817" s="217"/>
      <c r="N817" s="217"/>
      <c r="O817" s="217"/>
      <c r="P817" s="217"/>
      <c r="Q817" s="217"/>
      <c r="R817" s="217"/>
      <c r="S817" s="217"/>
      <c r="T817" s="217"/>
      <c r="U817" s="217"/>
      <c r="V817" s="217"/>
      <c r="W817" s="217"/>
      <c r="X817" s="217"/>
    </row>
    <row r="818">
      <c r="A818" s="217"/>
      <c r="B818" s="217"/>
      <c r="C818" s="217"/>
      <c r="D818" s="217"/>
      <c r="E818" s="217"/>
      <c r="F818" s="217"/>
      <c r="G818" s="217"/>
      <c r="H818" s="217"/>
      <c r="I818" s="217"/>
      <c r="J818" s="217"/>
      <c r="K818" s="217"/>
      <c r="L818" s="217"/>
      <c r="M818" s="217"/>
      <c r="N818" s="217"/>
      <c r="O818" s="217"/>
      <c r="P818" s="217"/>
      <c r="Q818" s="217"/>
      <c r="R818" s="217"/>
      <c r="S818" s="217"/>
      <c r="T818" s="217"/>
      <c r="U818" s="217"/>
      <c r="V818" s="217"/>
      <c r="W818" s="217"/>
      <c r="X818" s="217"/>
    </row>
    <row r="819">
      <c r="A819" s="217"/>
      <c r="B819" s="217"/>
      <c r="C819" s="217"/>
      <c r="D819" s="217"/>
      <c r="E819" s="217"/>
      <c r="F819" s="217"/>
      <c r="G819" s="217"/>
      <c r="H819" s="217"/>
      <c r="I819" s="217"/>
      <c r="J819" s="217"/>
      <c r="K819" s="217"/>
      <c r="L819" s="217"/>
      <c r="M819" s="217"/>
      <c r="N819" s="217"/>
      <c r="O819" s="217"/>
      <c r="P819" s="217"/>
      <c r="Q819" s="217"/>
      <c r="R819" s="217"/>
      <c r="S819" s="217"/>
      <c r="T819" s="217"/>
      <c r="U819" s="217"/>
      <c r="V819" s="217"/>
      <c r="W819" s="217"/>
      <c r="X819" s="217"/>
    </row>
    <row r="820">
      <c r="A820" s="217"/>
      <c r="B820" s="217"/>
      <c r="C820" s="217"/>
      <c r="D820" s="217"/>
      <c r="E820" s="217"/>
      <c r="F820" s="217"/>
      <c r="G820" s="217"/>
      <c r="H820" s="217"/>
      <c r="I820" s="217"/>
      <c r="J820" s="217"/>
      <c r="K820" s="217"/>
      <c r="L820" s="217"/>
      <c r="M820" s="217"/>
      <c r="N820" s="217"/>
      <c r="O820" s="217"/>
      <c r="P820" s="217"/>
      <c r="Q820" s="217"/>
      <c r="R820" s="217"/>
      <c r="S820" s="217"/>
      <c r="T820" s="217"/>
      <c r="U820" s="217"/>
      <c r="V820" s="217"/>
      <c r="W820" s="217"/>
      <c r="X820" s="217"/>
    </row>
    <row r="821">
      <c r="A821" s="217"/>
      <c r="B821" s="217"/>
      <c r="C821" s="217"/>
      <c r="D821" s="217"/>
      <c r="E821" s="217"/>
      <c r="F821" s="217"/>
      <c r="G821" s="217"/>
      <c r="H821" s="217"/>
      <c r="I821" s="217"/>
      <c r="J821" s="217"/>
      <c r="K821" s="217"/>
      <c r="L821" s="217"/>
      <c r="M821" s="217"/>
      <c r="N821" s="217"/>
      <c r="O821" s="217"/>
      <c r="P821" s="217"/>
      <c r="Q821" s="217"/>
      <c r="R821" s="217"/>
      <c r="S821" s="217"/>
      <c r="T821" s="217"/>
      <c r="U821" s="217"/>
      <c r="V821" s="217"/>
      <c r="W821" s="217"/>
      <c r="X821" s="217"/>
    </row>
    <row r="822">
      <c r="A822" s="217"/>
      <c r="B822" s="217"/>
      <c r="C822" s="217"/>
      <c r="D822" s="217"/>
      <c r="E822" s="217"/>
      <c r="F822" s="217"/>
      <c r="G822" s="217"/>
      <c r="H822" s="217"/>
      <c r="I822" s="217"/>
      <c r="J822" s="217"/>
      <c r="K822" s="217"/>
      <c r="L822" s="217"/>
      <c r="M822" s="217"/>
      <c r="N822" s="217"/>
      <c r="O822" s="217"/>
      <c r="P822" s="217"/>
      <c r="Q822" s="217"/>
      <c r="R822" s="217"/>
      <c r="S822" s="217"/>
      <c r="T822" s="217"/>
      <c r="U822" s="217"/>
      <c r="V822" s="217"/>
      <c r="W822" s="217"/>
      <c r="X822" s="217"/>
    </row>
    <row r="823">
      <c r="A823" s="217"/>
      <c r="B823" s="217"/>
      <c r="C823" s="217"/>
      <c r="D823" s="217"/>
      <c r="E823" s="217"/>
      <c r="F823" s="217"/>
      <c r="G823" s="217"/>
      <c r="H823" s="217"/>
      <c r="I823" s="217"/>
      <c r="J823" s="217"/>
      <c r="K823" s="217"/>
      <c r="L823" s="217"/>
      <c r="M823" s="217"/>
      <c r="N823" s="217"/>
      <c r="O823" s="217"/>
      <c r="P823" s="217"/>
      <c r="Q823" s="217"/>
      <c r="R823" s="217"/>
      <c r="S823" s="217"/>
      <c r="T823" s="217"/>
      <c r="U823" s="217"/>
      <c r="V823" s="217"/>
      <c r="W823" s="217"/>
      <c r="X823" s="217"/>
    </row>
    <row r="824">
      <c r="A824" s="217"/>
      <c r="B824" s="217"/>
      <c r="C824" s="217"/>
      <c r="D824" s="217"/>
      <c r="E824" s="217"/>
      <c r="F824" s="217"/>
      <c r="G824" s="217"/>
      <c r="H824" s="217"/>
      <c r="I824" s="217"/>
      <c r="J824" s="217"/>
      <c r="K824" s="217"/>
      <c r="L824" s="217"/>
      <c r="M824" s="217"/>
      <c r="N824" s="217"/>
      <c r="O824" s="217"/>
      <c r="P824" s="217"/>
      <c r="Q824" s="217"/>
      <c r="R824" s="217"/>
      <c r="S824" s="217"/>
      <c r="T824" s="217"/>
      <c r="U824" s="217"/>
      <c r="V824" s="217"/>
      <c r="W824" s="217"/>
      <c r="X824" s="217"/>
    </row>
    <row r="825">
      <c r="A825" s="217"/>
      <c r="B825" s="217"/>
      <c r="C825" s="217"/>
      <c r="D825" s="217"/>
      <c r="E825" s="217"/>
      <c r="F825" s="217"/>
      <c r="G825" s="217"/>
      <c r="H825" s="217"/>
      <c r="I825" s="217"/>
      <c r="J825" s="217"/>
      <c r="K825" s="217"/>
      <c r="L825" s="217"/>
      <c r="M825" s="217"/>
      <c r="N825" s="217"/>
      <c r="O825" s="217"/>
      <c r="P825" s="217"/>
      <c r="Q825" s="217"/>
      <c r="R825" s="217"/>
      <c r="S825" s="217"/>
      <c r="T825" s="217"/>
      <c r="U825" s="217"/>
      <c r="V825" s="217"/>
      <c r="W825" s="217"/>
      <c r="X825" s="217"/>
    </row>
    <row r="826">
      <c r="A826" s="217"/>
      <c r="B826" s="217"/>
      <c r="C826" s="217"/>
      <c r="D826" s="217"/>
      <c r="E826" s="217"/>
      <c r="F826" s="217"/>
      <c r="G826" s="217"/>
      <c r="H826" s="217"/>
      <c r="I826" s="217"/>
      <c r="J826" s="217"/>
      <c r="K826" s="217"/>
      <c r="L826" s="217"/>
      <c r="M826" s="217"/>
      <c r="N826" s="217"/>
      <c r="O826" s="217"/>
      <c r="P826" s="217"/>
      <c r="Q826" s="217"/>
      <c r="R826" s="217"/>
      <c r="S826" s="217"/>
      <c r="T826" s="217"/>
      <c r="U826" s="217"/>
      <c r="V826" s="217"/>
      <c r="W826" s="217"/>
      <c r="X826" s="217"/>
    </row>
    <row r="827">
      <c r="A827" s="217"/>
      <c r="B827" s="217"/>
      <c r="C827" s="217"/>
      <c r="D827" s="217"/>
      <c r="E827" s="217"/>
      <c r="F827" s="217"/>
      <c r="G827" s="217"/>
      <c r="H827" s="217"/>
      <c r="I827" s="217"/>
      <c r="J827" s="217"/>
      <c r="K827" s="217"/>
      <c r="L827" s="217"/>
      <c r="M827" s="217"/>
      <c r="N827" s="217"/>
      <c r="O827" s="217"/>
      <c r="P827" s="217"/>
      <c r="Q827" s="217"/>
      <c r="R827" s="217"/>
      <c r="S827" s="217"/>
      <c r="T827" s="217"/>
      <c r="U827" s="217"/>
      <c r="V827" s="217"/>
      <c r="W827" s="217"/>
      <c r="X827" s="217"/>
    </row>
    <row r="828">
      <c r="A828" s="217"/>
      <c r="B828" s="217"/>
      <c r="C828" s="217"/>
      <c r="D828" s="217"/>
      <c r="E828" s="217"/>
      <c r="F828" s="217"/>
      <c r="G828" s="217"/>
      <c r="H828" s="217"/>
      <c r="I828" s="217"/>
      <c r="J828" s="217"/>
      <c r="K828" s="217"/>
      <c r="L828" s="217"/>
      <c r="M828" s="217"/>
      <c r="N828" s="217"/>
      <c r="O828" s="217"/>
      <c r="P828" s="217"/>
      <c r="Q828" s="217"/>
      <c r="R828" s="217"/>
      <c r="S828" s="217"/>
      <c r="T828" s="217"/>
      <c r="U828" s="217"/>
      <c r="V828" s="217"/>
      <c r="W828" s="217"/>
      <c r="X828" s="217"/>
    </row>
    <row r="829">
      <c r="A829" s="217"/>
      <c r="B829" s="217"/>
      <c r="C829" s="217"/>
      <c r="D829" s="217"/>
      <c r="E829" s="217"/>
      <c r="F829" s="217"/>
      <c r="G829" s="217"/>
      <c r="H829" s="217"/>
      <c r="I829" s="217"/>
      <c r="J829" s="217"/>
      <c r="K829" s="217"/>
      <c r="L829" s="217"/>
      <c r="M829" s="217"/>
      <c r="N829" s="217"/>
      <c r="O829" s="217"/>
      <c r="P829" s="217"/>
      <c r="Q829" s="217"/>
      <c r="R829" s="217"/>
      <c r="S829" s="217"/>
      <c r="T829" s="217"/>
      <c r="U829" s="217"/>
      <c r="V829" s="217"/>
      <c r="W829" s="217"/>
      <c r="X829" s="217"/>
    </row>
    <row r="830">
      <c r="A830" s="217"/>
      <c r="B830" s="217"/>
      <c r="C830" s="217"/>
      <c r="D830" s="217"/>
      <c r="E830" s="217"/>
      <c r="F830" s="217"/>
      <c r="G830" s="217"/>
      <c r="H830" s="217"/>
      <c r="I830" s="217"/>
      <c r="J830" s="217"/>
      <c r="K830" s="217"/>
      <c r="L830" s="217"/>
      <c r="M830" s="217"/>
      <c r="N830" s="217"/>
      <c r="O830" s="217"/>
      <c r="P830" s="217"/>
      <c r="Q830" s="217"/>
      <c r="R830" s="217"/>
      <c r="S830" s="217"/>
      <c r="T830" s="217"/>
      <c r="U830" s="217"/>
      <c r="V830" s="217"/>
      <c r="W830" s="217"/>
      <c r="X830" s="217"/>
    </row>
    <row r="831">
      <c r="A831" s="217"/>
      <c r="B831" s="217"/>
      <c r="C831" s="217"/>
      <c r="D831" s="217"/>
      <c r="E831" s="217"/>
      <c r="F831" s="217"/>
      <c r="G831" s="217"/>
      <c r="H831" s="217"/>
      <c r="I831" s="217"/>
      <c r="J831" s="217"/>
      <c r="K831" s="217"/>
      <c r="L831" s="217"/>
      <c r="M831" s="217"/>
      <c r="N831" s="217"/>
      <c r="O831" s="217"/>
      <c r="P831" s="217"/>
      <c r="Q831" s="217"/>
      <c r="R831" s="217"/>
      <c r="S831" s="217"/>
      <c r="T831" s="217"/>
      <c r="U831" s="217"/>
      <c r="V831" s="217"/>
      <c r="W831" s="217"/>
      <c r="X831" s="217"/>
    </row>
    <row r="832">
      <c r="A832" s="217"/>
      <c r="B832" s="217"/>
      <c r="C832" s="217"/>
      <c r="D832" s="217"/>
      <c r="E832" s="217"/>
      <c r="F832" s="217"/>
      <c r="G832" s="217"/>
      <c r="H832" s="217"/>
      <c r="I832" s="217"/>
      <c r="J832" s="217"/>
      <c r="K832" s="217"/>
      <c r="L832" s="217"/>
      <c r="M832" s="217"/>
      <c r="N832" s="217"/>
      <c r="O832" s="217"/>
      <c r="P832" s="217"/>
      <c r="Q832" s="217"/>
      <c r="R832" s="217"/>
      <c r="S832" s="217"/>
      <c r="T832" s="217"/>
      <c r="U832" s="217"/>
      <c r="V832" s="217"/>
      <c r="W832" s="217"/>
      <c r="X832" s="217"/>
    </row>
    <row r="833">
      <c r="A833" s="217"/>
      <c r="B833" s="217"/>
      <c r="C833" s="217"/>
      <c r="D833" s="217"/>
      <c r="E833" s="217"/>
      <c r="F833" s="217"/>
      <c r="G833" s="217"/>
      <c r="H833" s="217"/>
      <c r="I833" s="217"/>
      <c r="J833" s="217"/>
      <c r="K833" s="217"/>
      <c r="L833" s="217"/>
      <c r="M833" s="217"/>
      <c r="N833" s="217"/>
      <c r="O833" s="217"/>
      <c r="P833" s="217"/>
      <c r="Q833" s="217"/>
      <c r="R833" s="217"/>
      <c r="S833" s="217"/>
      <c r="T833" s="217"/>
      <c r="U833" s="217"/>
      <c r="V833" s="217"/>
      <c r="W833" s="217"/>
      <c r="X833" s="217"/>
    </row>
    <row r="834">
      <c r="A834" s="217"/>
      <c r="B834" s="217"/>
      <c r="C834" s="217"/>
      <c r="D834" s="217"/>
      <c r="E834" s="217"/>
      <c r="F834" s="217"/>
      <c r="G834" s="217"/>
      <c r="H834" s="217"/>
      <c r="I834" s="217"/>
      <c r="J834" s="217"/>
      <c r="K834" s="217"/>
      <c r="L834" s="217"/>
      <c r="M834" s="217"/>
      <c r="N834" s="217"/>
      <c r="O834" s="217"/>
      <c r="P834" s="217"/>
      <c r="Q834" s="217"/>
      <c r="R834" s="217"/>
      <c r="S834" s="217"/>
      <c r="T834" s="217"/>
      <c r="U834" s="217"/>
      <c r="V834" s="217"/>
      <c r="W834" s="217"/>
      <c r="X834" s="217"/>
    </row>
    <row r="835">
      <c r="A835" s="217"/>
      <c r="B835" s="217"/>
      <c r="C835" s="217"/>
      <c r="D835" s="217"/>
      <c r="E835" s="217"/>
      <c r="F835" s="217"/>
      <c r="G835" s="217"/>
      <c r="H835" s="217"/>
      <c r="I835" s="217"/>
      <c r="J835" s="217"/>
      <c r="K835" s="217"/>
      <c r="L835" s="217"/>
      <c r="M835" s="217"/>
      <c r="N835" s="217"/>
      <c r="O835" s="217"/>
      <c r="P835" s="217"/>
      <c r="Q835" s="217"/>
      <c r="R835" s="217"/>
      <c r="S835" s="217"/>
      <c r="T835" s="217"/>
      <c r="U835" s="217"/>
      <c r="V835" s="217"/>
      <c r="W835" s="217"/>
      <c r="X835" s="217"/>
    </row>
    <row r="836">
      <c r="A836" s="217"/>
      <c r="B836" s="217"/>
      <c r="C836" s="217"/>
      <c r="D836" s="217"/>
      <c r="E836" s="217"/>
      <c r="F836" s="217"/>
      <c r="G836" s="217"/>
      <c r="H836" s="217"/>
      <c r="I836" s="217"/>
      <c r="J836" s="217"/>
      <c r="K836" s="217"/>
      <c r="L836" s="217"/>
      <c r="M836" s="217"/>
      <c r="N836" s="217"/>
      <c r="O836" s="217"/>
      <c r="P836" s="217"/>
      <c r="Q836" s="217"/>
      <c r="R836" s="217"/>
      <c r="S836" s="217"/>
      <c r="T836" s="217"/>
      <c r="U836" s="217"/>
      <c r="V836" s="217"/>
      <c r="W836" s="217"/>
      <c r="X836" s="217"/>
    </row>
    <row r="837">
      <c r="A837" s="217"/>
      <c r="B837" s="217"/>
      <c r="C837" s="217"/>
      <c r="D837" s="217"/>
      <c r="E837" s="217"/>
      <c r="F837" s="217"/>
      <c r="G837" s="217"/>
      <c r="H837" s="217"/>
      <c r="I837" s="217"/>
      <c r="J837" s="217"/>
      <c r="K837" s="217"/>
      <c r="L837" s="217"/>
      <c r="M837" s="217"/>
      <c r="N837" s="217"/>
      <c r="O837" s="217"/>
      <c r="P837" s="217"/>
      <c r="Q837" s="217"/>
      <c r="R837" s="217"/>
      <c r="S837" s="217"/>
      <c r="T837" s="217"/>
      <c r="U837" s="217"/>
      <c r="V837" s="217"/>
      <c r="W837" s="217"/>
      <c r="X837" s="217"/>
    </row>
    <row r="838">
      <c r="A838" s="217"/>
      <c r="B838" s="217"/>
      <c r="C838" s="217"/>
      <c r="D838" s="217"/>
      <c r="E838" s="217"/>
      <c r="F838" s="217"/>
      <c r="G838" s="217"/>
      <c r="H838" s="217"/>
      <c r="I838" s="217"/>
      <c r="J838" s="217"/>
      <c r="K838" s="217"/>
      <c r="L838" s="217"/>
      <c r="M838" s="217"/>
      <c r="N838" s="217"/>
      <c r="O838" s="217"/>
      <c r="P838" s="217"/>
      <c r="Q838" s="217"/>
      <c r="R838" s="217"/>
      <c r="S838" s="217"/>
      <c r="T838" s="217"/>
      <c r="U838" s="217"/>
      <c r="V838" s="217"/>
      <c r="W838" s="217"/>
      <c r="X838" s="217"/>
    </row>
    <row r="839">
      <c r="A839" s="217"/>
      <c r="B839" s="217"/>
      <c r="C839" s="217"/>
      <c r="D839" s="217"/>
      <c r="E839" s="217"/>
      <c r="F839" s="217"/>
      <c r="G839" s="217"/>
      <c r="H839" s="217"/>
      <c r="I839" s="217"/>
      <c r="J839" s="217"/>
      <c r="K839" s="217"/>
      <c r="L839" s="217"/>
      <c r="M839" s="217"/>
      <c r="N839" s="217"/>
      <c r="O839" s="217"/>
      <c r="P839" s="217"/>
      <c r="Q839" s="217"/>
      <c r="R839" s="217"/>
      <c r="S839" s="217"/>
      <c r="T839" s="217"/>
      <c r="U839" s="217"/>
      <c r="V839" s="217"/>
      <c r="W839" s="217"/>
      <c r="X839" s="217"/>
    </row>
    <row r="840">
      <c r="A840" s="217"/>
      <c r="B840" s="217"/>
      <c r="C840" s="217"/>
      <c r="D840" s="217"/>
      <c r="E840" s="217"/>
      <c r="F840" s="217"/>
      <c r="G840" s="217"/>
      <c r="H840" s="217"/>
      <c r="I840" s="217"/>
      <c r="J840" s="217"/>
      <c r="K840" s="217"/>
      <c r="L840" s="217"/>
      <c r="M840" s="217"/>
      <c r="N840" s="217"/>
      <c r="O840" s="217"/>
      <c r="P840" s="217"/>
      <c r="Q840" s="217"/>
      <c r="R840" s="217"/>
      <c r="S840" s="217"/>
      <c r="T840" s="217"/>
      <c r="U840" s="217"/>
      <c r="V840" s="217"/>
      <c r="W840" s="217"/>
      <c r="X840" s="217"/>
    </row>
    <row r="841">
      <c r="A841" s="217"/>
      <c r="B841" s="217"/>
      <c r="C841" s="217"/>
      <c r="D841" s="217"/>
      <c r="E841" s="217"/>
      <c r="F841" s="217"/>
      <c r="G841" s="217"/>
      <c r="H841" s="217"/>
      <c r="I841" s="217"/>
      <c r="J841" s="217"/>
      <c r="K841" s="217"/>
      <c r="L841" s="217"/>
      <c r="M841" s="217"/>
      <c r="N841" s="217"/>
      <c r="O841" s="217"/>
      <c r="P841" s="217"/>
      <c r="Q841" s="217"/>
      <c r="R841" s="217"/>
      <c r="S841" s="217"/>
      <c r="T841" s="217"/>
      <c r="U841" s="217"/>
      <c r="V841" s="217"/>
      <c r="W841" s="217"/>
      <c r="X841" s="217"/>
    </row>
    <row r="842">
      <c r="A842" s="217"/>
      <c r="B842" s="217"/>
      <c r="C842" s="217"/>
      <c r="D842" s="217"/>
      <c r="E842" s="217"/>
      <c r="F842" s="217"/>
      <c r="G842" s="217"/>
      <c r="H842" s="217"/>
      <c r="I842" s="217"/>
      <c r="J842" s="217"/>
      <c r="K842" s="217"/>
      <c r="L842" s="217"/>
      <c r="M842" s="217"/>
      <c r="N842" s="217"/>
      <c r="O842" s="217"/>
      <c r="P842" s="217"/>
      <c r="Q842" s="217"/>
      <c r="R842" s="217"/>
      <c r="S842" s="217"/>
      <c r="T842" s="217"/>
      <c r="U842" s="217"/>
      <c r="V842" s="217"/>
      <c r="W842" s="217"/>
      <c r="X842" s="217"/>
    </row>
    <row r="843">
      <c r="A843" s="217"/>
      <c r="B843" s="217"/>
      <c r="C843" s="217"/>
      <c r="D843" s="217"/>
      <c r="E843" s="217"/>
      <c r="F843" s="217"/>
      <c r="G843" s="217"/>
      <c r="H843" s="217"/>
      <c r="I843" s="217"/>
      <c r="J843" s="217"/>
      <c r="K843" s="217"/>
      <c r="L843" s="217"/>
      <c r="M843" s="217"/>
      <c r="N843" s="217"/>
      <c r="O843" s="217"/>
      <c r="P843" s="217"/>
      <c r="Q843" s="217"/>
      <c r="R843" s="217"/>
      <c r="S843" s="217"/>
      <c r="T843" s="217"/>
      <c r="U843" s="217"/>
      <c r="V843" s="217"/>
      <c r="W843" s="217"/>
      <c r="X843" s="217"/>
    </row>
    <row r="844">
      <c r="A844" s="217"/>
      <c r="B844" s="217"/>
      <c r="C844" s="217"/>
      <c r="D844" s="217"/>
      <c r="E844" s="217"/>
      <c r="F844" s="217"/>
      <c r="G844" s="217"/>
      <c r="H844" s="217"/>
      <c r="I844" s="217"/>
      <c r="J844" s="217"/>
      <c r="K844" s="217"/>
      <c r="L844" s="217"/>
      <c r="M844" s="217"/>
      <c r="N844" s="217"/>
      <c r="O844" s="217"/>
      <c r="P844" s="217"/>
      <c r="Q844" s="217"/>
      <c r="R844" s="217"/>
      <c r="S844" s="217"/>
      <c r="T844" s="217"/>
      <c r="U844" s="217"/>
      <c r="V844" s="217"/>
      <c r="W844" s="217"/>
      <c r="X844" s="217"/>
    </row>
    <row r="845">
      <c r="A845" s="217"/>
      <c r="B845" s="217"/>
      <c r="C845" s="217"/>
      <c r="D845" s="217"/>
      <c r="E845" s="217"/>
      <c r="F845" s="217"/>
      <c r="G845" s="217"/>
      <c r="H845" s="217"/>
      <c r="I845" s="217"/>
      <c r="J845" s="217"/>
      <c r="K845" s="217"/>
      <c r="L845" s="217"/>
      <c r="M845" s="217"/>
      <c r="N845" s="217"/>
      <c r="O845" s="217"/>
      <c r="P845" s="217"/>
      <c r="Q845" s="217"/>
      <c r="R845" s="217"/>
      <c r="S845" s="217"/>
      <c r="T845" s="217"/>
      <c r="U845" s="217"/>
      <c r="V845" s="217"/>
      <c r="W845" s="217"/>
      <c r="X845" s="217"/>
    </row>
    <row r="846">
      <c r="A846" s="217"/>
      <c r="B846" s="217"/>
      <c r="C846" s="217"/>
      <c r="D846" s="217"/>
      <c r="E846" s="217"/>
      <c r="F846" s="217"/>
      <c r="G846" s="217"/>
      <c r="H846" s="217"/>
      <c r="I846" s="217"/>
      <c r="J846" s="217"/>
      <c r="K846" s="217"/>
      <c r="L846" s="217"/>
      <c r="M846" s="217"/>
      <c r="N846" s="217"/>
      <c r="O846" s="217"/>
      <c r="P846" s="217"/>
      <c r="Q846" s="217"/>
      <c r="R846" s="217"/>
      <c r="S846" s="217"/>
      <c r="T846" s="217"/>
      <c r="U846" s="217"/>
      <c r="V846" s="217"/>
      <c r="W846" s="217"/>
      <c r="X846" s="217"/>
    </row>
    <row r="847">
      <c r="A847" s="217"/>
      <c r="B847" s="217"/>
      <c r="C847" s="217"/>
      <c r="D847" s="217"/>
      <c r="E847" s="217"/>
      <c r="F847" s="217"/>
      <c r="G847" s="217"/>
      <c r="H847" s="217"/>
      <c r="I847" s="217"/>
      <c r="J847" s="217"/>
      <c r="K847" s="217"/>
      <c r="L847" s="217"/>
      <c r="M847" s="217"/>
      <c r="N847" s="217"/>
      <c r="O847" s="217"/>
      <c r="P847" s="217"/>
      <c r="Q847" s="217"/>
      <c r="R847" s="217"/>
      <c r="S847" s="217"/>
      <c r="T847" s="217"/>
      <c r="U847" s="217"/>
      <c r="V847" s="217"/>
      <c r="W847" s="217"/>
      <c r="X847" s="217"/>
    </row>
    <row r="848">
      <c r="A848" s="217"/>
      <c r="B848" s="217"/>
      <c r="C848" s="217"/>
      <c r="D848" s="217"/>
      <c r="E848" s="217"/>
      <c r="F848" s="217"/>
      <c r="G848" s="217"/>
      <c r="H848" s="217"/>
      <c r="I848" s="217"/>
      <c r="J848" s="217"/>
      <c r="K848" s="217"/>
      <c r="L848" s="217"/>
      <c r="M848" s="217"/>
      <c r="N848" s="217"/>
      <c r="O848" s="217"/>
      <c r="P848" s="217"/>
      <c r="Q848" s="217"/>
      <c r="R848" s="217"/>
      <c r="S848" s="217"/>
      <c r="T848" s="217"/>
      <c r="U848" s="217"/>
      <c r="V848" s="217"/>
      <c r="W848" s="217"/>
      <c r="X848" s="217"/>
    </row>
    <row r="849">
      <c r="A849" s="217"/>
      <c r="B849" s="217"/>
      <c r="C849" s="217"/>
      <c r="D849" s="217"/>
      <c r="E849" s="217"/>
      <c r="F849" s="217"/>
      <c r="G849" s="217"/>
      <c r="H849" s="217"/>
      <c r="I849" s="217"/>
      <c r="J849" s="217"/>
      <c r="K849" s="217"/>
      <c r="L849" s="217"/>
      <c r="M849" s="217"/>
      <c r="N849" s="217"/>
      <c r="O849" s="217"/>
      <c r="P849" s="217"/>
      <c r="Q849" s="217"/>
      <c r="R849" s="217"/>
      <c r="S849" s="217"/>
      <c r="T849" s="217"/>
      <c r="U849" s="217"/>
      <c r="V849" s="217"/>
      <c r="W849" s="217"/>
      <c r="X849" s="217"/>
    </row>
    <row r="850">
      <c r="A850" s="217"/>
      <c r="B850" s="217"/>
      <c r="C850" s="217"/>
      <c r="D850" s="217"/>
      <c r="E850" s="217"/>
      <c r="F850" s="217"/>
      <c r="G850" s="217"/>
      <c r="H850" s="217"/>
      <c r="I850" s="217"/>
      <c r="J850" s="217"/>
      <c r="K850" s="217"/>
      <c r="L850" s="217"/>
      <c r="M850" s="217"/>
      <c r="N850" s="217"/>
      <c r="O850" s="217"/>
      <c r="P850" s="217"/>
      <c r="Q850" s="217"/>
      <c r="R850" s="217"/>
      <c r="S850" s="217"/>
      <c r="T850" s="217"/>
      <c r="U850" s="217"/>
      <c r="V850" s="217"/>
      <c r="W850" s="217"/>
      <c r="X850" s="217"/>
    </row>
    <row r="851">
      <c r="A851" s="217"/>
      <c r="B851" s="217"/>
      <c r="C851" s="217"/>
      <c r="D851" s="217"/>
      <c r="E851" s="217"/>
      <c r="F851" s="217"/>
      <c r="G851" s="217"/>
      <c r="H851" s="217"/>
      <c r="I851" s="217"/>
      <c r="J851" s="217"/>
      <c r="K851" s="217"/>
      <c r="L851" s="217"/>
      <c r="M851" s="217"/>
      <c r="N851" s="217"/>
      <c r="O851" s="217"/>
      <c r="P851" s="217"/>
      <c r="Q851" s="217"/>
      <c r="R851" s="217"/>
      <c r="S851" s="217"/>
      <c r="T851" s="217"/>
      <c r="U851" s="217"/>
      <c r="V851" s="217"/>
      <c r="W851" s="217"/>
      <c r="X851" s="217"/>
    </row>
    <row r="852">
      <c r="A852" s="217"/>
      <c r="B852" s="217"/>
      <c r="C852" s="217"/>
      <c r="D852" s="217"/>
      <c r="E852" s="217"/>
      <c r="F852" s="217"/>
      <c r="G852" s="217"/>
      <c r="H852" s="217"/>
      <c r="I852" s="217"/>
      <c r="J852" s="217"/>
      <c r="K852" s="217"/>
      <c r="L852" s="217"/>
      <c r="M852" s="217"/>
      <c r="N852" s="217"/>
      <c r="O852" s="217"/>
      <c r="P852" s="217"/>
      <c r="Q852" s="217"/>
      <c r="R852" s="217"/>
      <c r="S852" s="217"/>
      <c r="T852" s="217"/>
      <c r="U852" s="217"/>
      <c r="V852" s="217"/>
      <c r="W852" s="217"/>
      <c r="X852" s="217"/>
    </row>
    <row r="853">
      <c r="A853" s="217"/>
      <c r="B853" s="217"/>
      <c r="C853" s="217"/>
      <c r="D853" s="217"/>
      <c r="E853" s="217"/>
      <c r="F853" s="217"/>
      <c r="G853" s="217"/>
      <c r="H853" s="217"/>
      <c r="I853" s="217"/>
      <c r="J853" s="217"/>
      <c r="K853" s="217"/>
      <c r="L853" s="217"/>
      <c r="M853" s="217"/>
      <c r="N853" s="217"/>
      <c r="O853" s="217"/>
      <c r="P853" s="217"/>
      <c r="Q853" s="217"/>
      <c r="R853" s="217"/>
      <c r="S853" s="217"/>
      <c r="T853" s="217"/>
      <c r="U853" s="217"/>
      <c r="V853" s="217"/>
      <c r="W853" s="217"/>
      <c r="X853" s="217"/>
    </row>
    <row r="854">
      <c r="A854" s="217"/>
      <c r="B854" s="217"/>
      <c r="C854" s="217"/>
      <c r="D854" s="217"/>
      <c r="E854" s="217"/>
      <c r="F854" s="217"/>
      <c r="G854" s="217"/>
      <c r="H854" s="217"/>
      <c r="I854" s="217"/>
      <c r="J854" s="217"/>
      <c r="K854" s="217"/>
      <c r="L854" s="217"/>
      <c r="M854" s="217"/>
      <c r="N854" s="217"/>
      <c r="O854" s="217"/>
      <c r="P854" s="217"/>
      <c r="Q854" s="217"/>
      <c r="R854" s="217"/>
      <c r="S854" s="217"/>
      <c r="T854" s="217"/>
      <c r="U854" s="217"/>
      <c r="V854" s="217"/>
      <c r="W854" s="217"/>
      <c r="X854" s="217"/>
    </row>
    <row r="855">
      <c r="A855" s="217"/>
      <c r="B855" s="217"/>
      <c r="C855" s="217"/>
      <c r="D855" s="217"/>
      <c r="E855" s="217"/>
      <c r="F855" s="217"/>
      <c r="G855" s="217"/>
      <c r="H855" s="217"/>
      <c r="I855" s="217"/>
      <c r="J855" s="217"/>
      <c r="K855" s="217"/>
      <c r="L855" s="217"/>
      <c r="M855" s="217"/>
      <c r="N855" s="217"/>
      <c r="O855" s="217"/>
      <c r="P855" s="217"/>
      <c r="Q855" s="217"/>
      <c r="R855" s="217"/>
      <c r="S855" s="217"/>
      <c r="T855" s="217"/>
      <c r="U855" s="217"/>
      <c r="V855" s="217"/>
      <c r="W855" s="217"/>
      <c r="X855" s="217"/>
    </row>
    <row r="856">
      <c r="A856" s="217"/>
      <c r="B856" s="217"/>
      <c r="C856" s="217"/>
      <c r="D856" s="217"/>
      <c r="E856" s="217"/>
      <c r="F856" s="217"/>
      <c r="G856" s="217"/>
      <c r="H856" s="217"/>
      <c r="I856" s="217"/>
      <c r="J856" s="217"/>
      <c r="K856" s="217"/>
      <c r="L856" s="217"/>
      <c r="M856" s="217"/>
      <c r="N856" s="217"/>
      <c r="O856" s="217"/>
      <c r="P856" s="217"/>
      <c r="Q856" s="217"/>
      <c r="R856" s="217"/>
      <c r="S856" s="217"/>
      <c r="T856" s="217"/>
      <c r="U856" s="217"/>
      <c r="V856" s="217"/>
      <c r="W856" s="217"/>
      <c r="X856" s="217"/>
    </row>
    <row r="857">
      <c r="A857" s="217"/>
      <c r="B857" s="217"/>
      <c r="C857" s="217"/>
      <c r="D857" s="217"/>
      <c r="E857" s="217"/>
      <c r="F857" s="217"/>
      <c r="G857" s="217"/>
      <c r="H857" s="217"/>
      <c r="I857" s="217"/>
      <c r="J857" s="217"/>
      <c r="K857" s="217"/>
      <c r="L857" s="217"/>
      <c r="M857" s="217"/>
      <c r="N857" s="217"/>
      <c r="O857" s="217"/>
      <c r="P857" s="217"/>
      <c r="Q857" s="217"/>
      <c r="R857" s="217"/>
      <c r="S857" s="217"/>
      <c r="T857" s="217"/>
      <c r="U857" s="217"/>
      <c r="V857" s="217"/>
      <c r="W857" s="217"/>
      <c r="X857" s="217"/>
    </row>
    <row r="858">
      <c r="A858" s="217"/>
      <c r="B858" s="217"/>
      <c r="C858" s="217"/>
      <c r="D858" s="217"/>
      <c r="E858" s="217"/>
      <c r="F858" s="217"/>
      <c r="G858" s="217"/>
      <c r="H858" s="217"/>
      <c r="I858" s="217"/>
      <c r="J858" s="217"/>
      <c r="K858" s="217"/>
      <c r="L858" s="217"/>
      <c r="M858" s="217"/>
      <c r="N858" s="217"/>
      <c r="O858" s="217"/>
      <c r="P858" s="217"/>
      <c r="Q858" s="217"/>
      <c r="R858" s="217"/>
      <c r="S858" s="217"/>
      <c r="T858" s="217"/>
      <c r="U858" s="217"/>
      <c r="V858" s="217"/>
      <c r="W858" s="217"/>
      <c r="X858" s="217"/>
    </row>
    <row r="859">
      <c r="A859" s="217"/>
      <c r="B859" s="217"/>
      <c r="C859" s="217"/>
      <c r="D859" s="217"/>
      <c r="E859" s="217"/>
      <c r="F859" s="217"/>
      <c r="G859" s="217"/>
      <c r="H859" s="217"/>
      <c r="I859" s="217"/>
      <c r="J859" s="217"/>
      <c r="K859" s="217"/>
      <c r="L859" s="217"/>
      <c r="M859" s="217"/>
      <c r="N859" s="217"/>
      <c r="O859" s="217"/>
      <c r="P859" s="217"/>
      <c r="Q859" s="217"/>
      <c r="R859" s="217"/>
      <c r="S859" s="217"/>
      <c r="T859" s="217"/>
      <c r="U859" s="217"/>
      <c r="V859" s="217"/>
      <c r="W859" s="217"/>
      <c r="X859" s="217"/>
    </row>
    <row r="860">
      <c r="A860" s="217"/>
      <c r="B860" s="217"/>
      <c r="C860" s="217"/>
      <c r="D860" s="217"/>
      <c r="E860" s="217"/>
      <c r="F860" s="217"/>
      <c r="G860" s="217"/>
      <c r="H860" s="217"/>
      <c r="I860" s="217"/>
      <c r="J860" s="217"/>
      <c r="K860" s="217"/>
      <c r="L860" s="217"/>
      <c r="M860" s="217"/>
      <c r="N860" s="217"/>
      <c r="O860" s="217"/>
      <c r="P860" s="217"/>
      <c r="Q860" s="217"/>
      <c r="R860" s="217"/>
      <c r="S860" s="217"/>
      <c r="T860" s="217"/>
      <c r="U860" s="217"/>
      <c r="V860" s="217"/>
      <c r="W860" s="217"/>
      <c r="X860" s="217"/>
    </row>
    <row r="861">
      <c r="A861" s="217"/>
      <c r="B861" s="217"/>
      <c r="C861" s="217"/>
      <c r="D861" s="217"/>
      <c r="E861" s="217"/>
      <c r="F861" s="217"/>
      <c r="G861" s="217"/>
      <c r="H861" s="217"/>
      <c r="I861" s="217"/>
      <c r="J861" s="217"/>
      <c r="K861" s="217"/>
      <c r="L861" s="217"/>
      <c r="M861" s="217"/>
      <c r="N861" s="217"/>
      <c r="O861" s="217"/>
      <c r="P861" s="217"/>
      <c r="Q861" s="217"/>
      <c r="R861" s="217"/>
      <c r="S861" s="217"/>
      <c r="T861" s="217"/>
      <c r="U861" s="217"/>
      <c r="V861" s="217"/>
      <c r="W861" s="217"/>
      <c r="X861" s="217"/>
    </row>
    <row r="862">
      <c r="A862" s="217"/>
      <c r="B862" s="217"/>
      <c r="C862" s="217"/>
      <c r="D862" s="217"/>
      <c r="E862" s="217"/>
      <c r="F862" s="217"/>
      <c r="G862" s="217"/>
      <c r="H862" s="217"/>
      <c r="I862" s="217"/>
      <c r="J862" s="217"/>
      <c r="K862" s="217"/>
      <c r="L862" s="217"/>
      <c r="M862" s="217"/>
      <c r="N862" s="217"/>
      <c r="O862" s="217"/>
      <c r="P862" s="217"/>
      <c r="Q862" s="217"/>
      <c r="R862" s="217"/>
      <c r="S862" s="217"/>
      <c r="T862" s="217"/>
      <c r="U862" s="217"/>
      <c r="V862" s="217"/>
      <c r="W862" s="217"/>
      <c r="X862" s="217"/>
    </row>
    <row r="863">
      <c r="A863" s="217"/>
      <c r="B863" s="217"/>
      <c r="C863" s="217"/>
      <c r="D863" s="217"/>
      <c r="E863" s="217"/>
      <c r="F863" s="217"/>
      <c r="G863" s="217"/>
      <c r="H863" s="217"/>
      <c r="I863" s="217"/>
      <c r="J863" s="217"/>
      <c r="K863" s="217"/>
      <c r="L863" s="217"/>
      <c r="M863" s="217"/>
      <c r="N863" s="217"/>
      <c r="O863" s="217"/>
      <c r="P863" s="217"/>
      <c r="Q863" s="217"/>
      <c r="R863" s="217"/>
      <c r="S863" s="217"/>
      <c r="T863" s="217"/>
      <c r="U863" s="217"/>
      <c r="V863" s="217"/>
      <c r="W863" s="217"/>
      <c r="X863" s="217"/>
    </row>
    <row r="864">
      <c r="A864" s="217"/>
      <c r="B864" s="217"/>
      <c r="C864" s="217"/>
      <c r="D864" s="217"/>
      <c r="E864" s="217"/>
      <c r="F864" s="217"/>
      <c r="G864" s="217"/>
      <c r="H864" s="217"/>
      <c r="I864" s="217"/>
      <c r="J864" s="217"/>
      <c r="K864" s="217"/>
      <c r="L864" s="217"/>
      <c r="M864" s="217"/>
      <c r="N864" s="217"/>
      <c r="O864" s="217"/>
      <c r="P864" s="217"/>
      <c r="Q864" s="217"/>
      <c r="R864" s="217"/>
      <c r="S864" s="217"/>
      <c r="T864" s="217"/>
      <c r="U864" s="217"/>
      <c r="V864" s="217"/>
      <c r="W864" s="217"/>
      <c r="X864" s="217"/>
    </row>
    <row r="865">
      <c r="A865" s="217"/>
      <c r="B865" s="217"/>
      <c r="C865" s="217"/>
      <c r="D865" s="217"/>
      <c r="E865" s="217"/>
      <c r="F865" s="217"/>
      <c r="G865" s="217"/>
      <c r="H865" s="217"/>
      <c r="I865" s="217"/>
      <c r="J865" s="217"/>
      <c r="K865" s="217"/>
      <c r="L865" s="217"/>
      <c r="M865" s="217"/>
      <c r="N865" s="217"/>
      <c r="O865" s="217"/>
      <c r="P865" s="217"/>
      <c r="Q865" s="217"/>
      <c r="R865" s="217"/>
      <c r="S865" s="217"/>
      <c r="T865" s="217"/>
      <c r="U865" s="217"/>
      <c r="V865" s="217"/>
      <c r="W865" s="217"/>
      <c r="X865" s="217"/>
    </row>
    <row r="866">
      <c r="A866" s="217"/>
      <c r="B866" s="217"/>
      <c r="C866" s="217"/>
      <c r="D866" s="217"/>
      <c r="E866" s="217"/>
      <c r="F866" s="217"/>
      <c r="G866" s="217"/>
      <c r="H866" s="217"/>
      <c r="I866" s="217"/>
      <c r="J866" s="217"/>
      <c r="K866" s="217"/>
      <c r="L866" s="217"/>
      <c r="M866" s="217"/>
      <c r="N866" s="217"/>
      <c r="O866" s="217"/>
      <c r="P866" s="217"/>
      <c r="Q866" s="217"/>
      <c r="R866" s="217"/>
      <c r="S866" s="217"/>
      <c r="T866" s="217"/>
      <c r="U866" s="217"/>
      <c r="V866" s="217"/>
      <c r="W866" s="217"/>
      <c r="X866" s="217"/>
    </row>
    <row r="867">
      <c r="A867" s="217"/>
      <c r="B867" s="217"/>
      <c r="C867" s="217"/>
      <c r="D867" s="217"/>
      <c r="E867" s="217"/>
      <c r="F867" s="217"/>
      <c r="G867" s="217"/>
      <c r="H867" s="217"/>
      <c r="I867" s="217"/>
      <c r="J867" s="217"/>
      <c r="K867" s="217"/>
      <c r="L867" s="217"/>
      <c r="M867" s="217"/>
      <c r="N867" s="217"/>
      <c r="O867" s="217"/>
      <c r="P867" s="217"/>
      <c r="Q867" s="217"/>
      <c r="R867" s="217"/>
      <c r="S867" s="217"/>
      <c r="T867" s="217"/>
      <c r="U867" s="217"/>
      <c r="V867" s="217"/>
      <c r="W867" s="217"/>
      <c r="X867" s="217"/>
    </row>
    <row r="868">
      <c r="A868" s="217"/>
      <c r="B868" s="217"/>
      <c r="C868" s="217"/>
      <c r="D868" s="217"/>
      <c r="E868" s="217"/>
      <c r="F868" s="217"/>
      <c r="G868" s="217"/>
      <c r="H868" s="217"/>
      <c r="I868" s="217"/>
      <c r="J868" s="217"/>
      <c r="K868" s="217"/>
      <c r="L868" s="217"/>
      <c r="M868" s="217"/>
      <c r="N868" s="217"/>
      <c r="O868" s="217"/>
      <c r="P868" s="217"/>
      <c r="Q868" s="217"/>
      <c r="R868" s="217"/>
      <c r="S868" s="217"/>
      <c r="T868" s="217"/>
      <c r="U868" s="217"/>
      <c r="V868" s="217"/>
      <c r="W868" s="217"/>
      <c r="X868" s="217"/>
    </row>
    <row r="869">
      <c r="A869" s="217"/>
      <c r="B869" s="217"/>
      <c r="C869" s="217"/>
      <c r="D869" s="217"/>
      <c r="E869" s="217"/>
      <c r="F869" s="217"/>
      <c r="G869" s="217"/>
      <c r="H869" s="217"/>
      <c r="I869" s="217"/>
      <c r="J869" s="217"/>
      <c r="K869" s="217"/>
      <c r="L869" s="217"/>
      <c r="M869" s="217"/>
      <c r="N869" s="217"/>
      <c r="O869" s="217"/>
      <c r="P869" s="217"/>
      <c r="Q869" s="217"/>
      <c r="R869" s="217"/>
      <c r="S869" s="217"/>
      <c r="T869" s="217"/>
      <c r="U869" s="217"/>
      <c r="V869" s="217"/>
      <c r="W869" s="217"/>
      <c r="X869" s="217"/>
    </row>
    <row r="870">
      <c r="A870" s="217"/>
      <c r="B870" s="217"/>
      <c r="C870" s="217"/>
      <c r="D870" s="217"/>
      <c r="E870" s="217"/>
      <c r="F870" s="217"/>
      <c r="G870" s="217"/>
      <c r="H870" s="217"/>
      <c r="I870" s="217"/>
      <c r="J870" s="217"/>
      <c r="K870" s="217"/>
      <c r="L870" s="217"/>
      <c r="M870" s="217"/>
      <c r="N870" s="217"/>
      <c r="O870" s="217"/>
      <c r="P870" s="217"/>
      <c r="Q870" s="217"/>
      <c r="R870" s="217"/>
      <c r="S870" s="217"/>
      <c r="T870" s="217"/>
      <c r="U870" s="217"/>
      <c r="V870" s="217"/>
      <c r="W870" s="217"/>
      <c r="X870" s="217"/>
    </row>
    <row r="871">
      <c r="A871" s="217"/>
      <c r="B871" s="217"/>
      <c r="C871" s="217"/>
      <c r="D871" s="217"/>
      <c r="E871" s="217"/>
      <c r="F871" s="217"/>
      <c r="G871" s="217"/>
      <c r="H871" s="217"/>
      <c r="I871" s="217"/>
      <c r="J871" s="217"/>
      <c r="K871" s="217"/>
      <c r="L871" s="217"/>
      <c r="M871" s="217"/>
      <c r="N871" s="217"/>
      <c r="O871" s="217"/>
      <c r="P871" s="217"/>
      <c r="Q871" s="217"/>
      <c r="R871" s="217"/>
      <c r="S871" s="217"/>
      <c r="T871" s="217"/>
      <c r="U871" s="217"/>
      <c r="V871" s="217"/>
      <c r="W871" s="217"/>
      <c r="X871" s="217"/>
    </row>
    <row r="872">
      <c r="A872" s="217"/>
      <c r="B872" s="217"/>
      <c r="C872" s="217"/>
      <c r="D872" s="217"/>
      <c r="E872" s="217"/>
      <c r="F872" s="217"/>
      <c r="G872" s="217"/>
      <c r="H872" s="217"/>
      <c r="I872" s="217"/>
      <c r="J872" s="217"/>
      <c r="K872" s="217"/>
      <c r="L872" s="217"/>
      <c r="M872" s="217"/>
      <c r="N872" s="217"/>
      <c r="O872" s="217"/>
      <c r="P872" s="217"/>
      <c r="Q872" s="217"/>
      <c r="R872" s="217"/>
      <c r="S872" s="217"/>
      <c r="T872" s="217"/>
      <c r="U872" s="217"/>
      <c r="V872" s="217"/>
      <c r="W872" s="217"/>
      <c r="X872" s="217"/>
    </row>
    <row r="873">
      <c r="A873" s="217"/>
      <c r="B873" s="217"/>
      <c r="C873" s="217"/>
      <c r="D873" s="217"/>
      <c r="E873" s="217"/>
      <c r="F873" s="217"/>
      <c r="G873" s="217"/>
      <c r="H873" s="217"/>
      <c r="I873" s="217"/>
      <c r="J873" s="217"/>
      <c r="K873" s="217"/>
      <c r="L873" s="217"/>
      <c r="M873" s="217"/>
      <c r="N873" s="217"/>
      <c r="O873" s="217"/>
      <c r="P873" s="217"/>
      <c r="Q873" s="217"/>
      <c r="R873" s="217"/>
      <c r="S873" s="217"/>
      <c r="T873" s="217"/>
      <c r="U873" s="217"/>
      <c r="V873" s="217"/>
      <c r="W873" s="217"/>
      <c r="X873" s="217"/>
    </row>
    <row r="874">
      <c r="A874" s="217"/>
      <c r="B874" s="217"/>
      <c r="C874" s="217"/>
      <c r="D874" s="217"/>
      <c r="E874" s="217"/>
      <c r="F874" s="217"/>
      <c r="G874" s="217"/>
      <c r="H874" s="217"/>
      <c r="I874" s="217"/>
      <c r="J874" s="217"/>
      <c r="K874" s="217"/>
      <c r="L874" s="217"/>
      <c r="M874" s="217"/>
      <c r="N874" s="217"/>
      <c r="O874" s="217"/>
      <c r="P874" s="217"/>
      <c r="Q874" s="217"/>
      <c r="R874" s="217"/>
      <c r="S874" s="217"/>
      <c r="T874" s="217"/>
      <c r="U874" s="217"/>
      <c r="V874" s="217"/>
      <c r="W874" s="217"/>
      <c r="X874" s="217"/>
    </row>
    <row r="875">
      <c r="A875" s="217"/>
      <c r="B875" s="217"/>
      <c r="C875" s="217"/>
      <c r="D875" s="217"/>
      <c r="E875" s="217"/>
      <c r="F875" s="217"/>
      <c r="G875" s="217"/>
      <c r="H875" s="217"/>
      <c r="I875" s="217"/>
      <c r="J875" s="217"/>
      <c r="K875" s="217"/>
      <c r="L875" s="217"/>
      <c r="M875" s="217"/>
      <c r="N875" s="217"/>
      <c r="O875" s="217"/>
      <c r="P875" s="217"/>
      <c r="Q875" s="217"/>
      <c r="R875" s="217"/>
      <c r="S875" s="217"/>
      <c r="T875" s="217"/>
      <c r="U875" s="217"/>
      <c r="V875" s="217"/>
      <c r="W875" s="217"/>
      <c r="X875" s="217"/>
    </row>
    <row r="876">
      <c r="A876" s="217"/>
      <c r="B876" s="217"/>
      <c r="C876" s="217"/>
      <c r="D876" s="217"/>
      <c r="E876" s="217"/>
      <c r="F876" s="217"/>
      <c r="G876" s="217"/>
      <c r="H876" s="217"/>
      <c r="I876" s="217"/>
      <c r="J876" s="217"/>
      <c r="K876" s="217"/>
      <c r="L876" s="217"/>
      <c r="M876" s="217"/>
      <c r="N876" s="217"/>
      <c r="O876" s="217"/>
      <c r="P876" s="217"/>
      <c r="Q876" s="217"/>
      <c r="R876" s="217"/>
      <c r="S876" s="217"/>
      <c r="T876" s="217"/>
      <c r="U876" s="217"/>
      <c r="V876" s="217"/>
      <c r="W876" s="217"/>
      <c r="X876" s="217"/>
    </row>
    <row r="877">
      <c r="A877" s="217"/>
      <c r="B877" s="217"/>
      <c r="C877" s="217"/>
      <c r="D877" s="217"/>
      <c r="E877" s="217"/>
      <c r="F877" s="217"/>
      <c r="G877" s="217"/>
      <c r="H877" s="217"/>
      <c r="I877" s="217"/>
      <c r="J877" s="217"/>
      <c r="K877" s="217"/>
      <c r="L877" s="217"/>
      <c r="M877" s="217"/>
      <c r="N877" s="217"/>
      <c r="O877" s="217"/>
      <c r="P877" s="217"/>
      <c r="Q877" s="217"/>
      <c r="R877" s="217"/>
      <c r="S877" s="217"/>
      <c r="T877" s="217"/>
      <c r="U877" s="217"/>
      <c r="V877" s="217"/>
      <c r="W877" s="217"/>
      <c r="X877" s="217"/>
    </row>
    <row r="878">
      <c r="A878" s="217"/>
      <c r="B878" s="217"/>
      <c r="C878" s="217"/>
      <c r="D878" s="217"/>
      <c r="E878" s="217"/>
      <c r="F878" s="217"/>
      <c r="G878" s="217"/>
      <c r="H878" s="217"/>
      <c r="I878" s="217"/>
      <c r="J878" s="217"/>
      <c r="K878" s="217"/>
      <c r="L878" s="217"/>
      <c r="M878" s="217"/>
      <c r="N878" s="217"/>
      <c r="O878" s="217"/>
      <c r="P878" s="217"/>
      <c r="Q878" s="217"/>
      <c r="R878" s="217"/>
      <c r="S878" s="217"/>
      <c r="T878" s="217"/>
      <c r="U878" s="217"/>
      <c r="V878" s="217"/>
      <c r="W878" s="217"/>
      <c r="X878" s="217"/>
    </row>
    <row r="879">
      <c r="A879" s="217"/>
      <c r="B879" s="217"/>
      <c r="C879" s="217"/>
      <c r="D879" s="217"/>
      <c r="E879" s="217"/>
      <c r="F879" s="217"/>
      <c r="G879" s="217"/>
      <c r="H879" s="217"/>
      <c r="I879" s="217"/>
      <c r="J879" s="217"/>
      <c r="K879" s="217"/>
      <c r="L879" s="217"/>
      <c r="M879" s="217"/>
      <c r="N879" s="217"/>
      <c r="O879" s="217"/>
      <c r="P879" s="217"/>
      <c r="Q879" s="217"/>
      <c r="R879" s="217"/>
      <c r="S879" s="217"/>
      <c r="T879" s="217"/>
      <c r="U879" s="217"/>
      <c r="V879" s="217"/>
      <c r="W879" s="217"/>
      <c r="X879" s="217"/>
    </row>
    <row r="880">
      <c r="A880" s="217"/>
      <c r="B880" s="217"/>
      <c r="C880" s="217"/>
      <c r="D880" s="217"/>
      <c r="E880" s="217"/>
      <c r="F880" s="217"/>
      <c r="G880" s="217"/>
      <c r="H880" s="217"/>
      <c r="I880" s="217"/>
      <c r="J880" s="217"/>
      <c r="K880" s="217"/>
      <c r="L880" s="217"/>
      <c r="M880" s="217"/>
      <c r="N880" s="217"/>
      <c r="O880" s="217"/>
      <c r="P880" s="217"/>
      <c r="Q880" s="217"/>
      <c r="R880" s="217"/>
      <c r="S880" s="217"/>
      <c r="T880" s="217"/>
      <c r="U880" s="217"/>
      <c r="V880" s="217"/>
      <c r="W880" s="217"/>
      <c r="X880" s="217"/>
    </row>
    <row r="881">
      <c r="A881" s="217"/>
      <c r="B881" s="217"/>
      <c r="C881" s="217"/>
      <c r="D881" s="217"/>
      <c r="E881" s="217"/>
      <c r="F881" s="217"/>
      <c r="G881" s="217"/>
      <c r="H881" s="217"/>
      <c r="I881" s="217"/>
      <c r="J881" s="217"/>
      <c r="K881" s="217"/>
      <c r="L881" s="217"/>
      <c r="M881" s="217"/>
      <c r="N881" s="217"/>
      <c r="O881" s="217"/>
      <c r="P881" s="217"/>
      <c r="Q881" s="217"/>
      <c r="R881" s="217"/>
      <c r="S881" s="217"/>
      <c r="T881" s="217"/>
      <c r="U881" s="217"/>
      <c r="V881" s="217"/>
      <c r="W881" s="217"/>
      <c r="X881" s="217"/>
    </row>
    <row r="882">
      <c r="A882" s="217"/>
      <c r="B882" s="217"/>
      <c r="C882" s="217"/>
      <c r="D882" s="217"/>
      <c r="E882" s="217"/>
      <c r="F882" s="217"/>
      <c r="G882" s="217"/>
      <c r="H882" s="217"/>
      <c r="I882" s="217"/>
      <c r="J882" s="217"/>
      <c r="K882" s="217"/>
      <c r="L882" s="217"/>
      <c r="M882" s="217"/>
      <c r="N882" s="217"/>
      <c r="O882" s="217"/>
      <c r="P882" s="217"/>
      <c r="Q882" s="217"/>
      <c r="R882" s="217"/>
      <c r="S882" s="217"/>
      <c r="T882" s="217"/>
      <c r="U882" s="217"/>
      <c r="V882" s="217"/>
      <c r="W882" s="217"/>
      <c r="X882" s="217"/>
    </row>
    <row r="883">
      <c r="A883" s="217"/>
      <c r="B883" s="217"/>
      <c r="C883" s="217"/>
      <c r="D883" s="217"/>
      <c r="E883" s="217"/>
      <c r="F883" s="217"/>
      <c r="G883" s="217"/>
      <c r="H883" s="217"/>
      <c r="I883" s="217"/>
      <c r="J883" s="217"/>
      <c r="K883" s="217"/>
      <c r="L883" s="217"/>
      <c r="M883" s="217"/>
      <c r="N883" s="217"/>
      <c r="O883" s="217"/>
      <c r="P883" s="217"/>
      <c r="Q883" s="217"/>
      <c r="R883" s="217"/>
      <c r="S883" s="217"/>
      <c r="T883" s="217"/>
      <c r="U883" s="217"/>
      <c r="V883" s="217"/>
      <c r="W883" s="217"/>
      <c r="X883" s="217"/>
    </row>
    <row r="884">
      <c r="A884" s="217"/>
      <c r="B884" s="217"/>
      <c r="C884" s="217"/>
      <c r="D884" s="217"/>
      <c r="E884" s="217"/>
      <c r="F884" s="217"/>
      <c r="G884" s="217"/>
      <c r="H884" s="217"/>
      <c r="I884" s="217"/>
      <c r="J884" s="217"/>
      <c r="K884" s="217"/>
      <c r="L884" s="217"/>
      <c r="M884" s="217"/>
      <c r="N884" s="217"/>
      <c r="O884" s="217"/>
      <c r="P884" s="217"/>
      <c r="Q884" s="217"/>
      <c r="R884" s="217"/>
      <c r="S884" s="217"/>
      <c r="T884" s="217"/>
      <c r="U884" s="217"/>
      <c r="V884" s="217"/>
      <c r="W884" s="217"/>
      <c r="X884" s="217"/>
    </row>
    <row r="885">
      <c r="A885" s="217"/>
      <c r="B885" s="217"/>
      <c r="C885" s="217"/>
      <c r="D885" s="217"/>
      <c r="E885" s="217"/>
      <c r="F885" s="217"/>
      <c r="G885" s="217"/>
      <c r="H885" s="217"/>
      <c r="I885" s="217"/>
      <c r="J885" s="217"/>
      <c r="K885" s="217"/>
      <c r="L885" s="217"/>
      <c r="M885" s="217"/>
      <c r="N885" s="217"/>
      <c r="O885" s="217"/>
      <c r="P885" s="217"/>
      <c r="Q885" s="217"/>
      <c r="R885" s="217"/>
      <c r="S885" s="217"/>
      <c r="T885" s="217"/>
      <c r="U885" s="217"/>
      <c r="V885" s="217"/>
      <c r="W885" s="217"/>
      <c r="X885" s="217"/>
    </row>
    <row r="886">
      <c r="A886" s="217"/>
      <c r="B886" s="217"/>
      <c r="C886" s="217"/>
      <c r="D886" s="217"/>
      <c r="E886" s="217"/>
      <c r="F886" s="217"/>
      <c r="G886" s="217"/>
      <c r="H886" s="217"/>
      <c r="I886" s="217"/>
      <c r="J886" s="217"/>
      <c r="K886" s="217"/>
      <c r="L886" s="217"/>
      <c r="M886" s="217"/>
      <c r="N886" s="217"/>
      <c r="O886" s="217"/>
      <c r="P886" s="217"/>
      <c r="Q886" s="217"/>
      <c r="R886" s="217"/>
      <c r="S886" s="217"/>
      <c r="T886" s="217"/>
      <c r="U886" s="217"/>
      <c r="V886" s="217"/>
      <c r="W886" s="217"/>
      <c r="X886" s="217"/>
    </row>
    <row r="887">
      <c r="A887" s="217"/>
      <c r="B887" s="217"/>
      <c r="C887" s="217"/>
      <c r="D887" s="217"/>
      <c r="E887" s="217"/>
      <c r="F887" s="217"/>
      <c r="G887" s="217"/>
      <c r="H887" s="217"/>
      <c r="I887" s="217"/>
      <c r="J887" s="217"/>
      <c r="K887" s="217"/>
      <c r="L887" s="217"/>
      <c r="M887" s="217"/>
      <c r="N887" s="217"/>
      <c r="O887" s="217"/>
      <c r="P887" s="217"/>
      <c r="Q887" s="217"/>
      <c r="R887" s="217"/>
      <c r="S887" s="217"/>
      <c r="T887" s="217"/>
      <c r="U887" s="217"/>
      <c r="V887" s="217"/>
      <c r="W887" s="217"/>
      <c r="X887" s="217"/>
    </row>
    <row r="888">
      <c r="A888" s="217"/>
      <c r="B888" s="217"/>
      <c r="C888" s="217"/>
      <c r="D888" s="217"/>
      <c r="E888" s="217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</row>
    <row r="889">
      <c r="A889" s="217"/>
      <c r="B889" s="217"/>
      <c r="C889" s="217"/>
      <c r="D889" s="217"/>
      <c r="E889" s="217"/>
      <c r="F889" s="217"/>
      <c r="G889" s="217"/>
      <c r="H889" s="217"/>
      <c r="I889" s="217"/>
      <c r="J889" s="217"/>
      <c r="K889" s="217"/>
      <c r="L889" s="217"/>
      <c r="M889" s="217"/>
      <c r="N889" s="217"/>
      <c r="O889" s="217"/>
      <c r="P889" s="217"/>
      <c r="Q889" s="217"/>
      <c r="R889" s="217"/>
      <c r="S889" s="217"/>
      <c r="T889" s="217"/>
      <c r="U889" s="217"/>
      <c r="V889" s="217"/>
      <c r="W889" s="217"/>
      <c r="X889" s="217"/>
    </row>
    <row r="890">
      <c r="A890" s="217"/>
      <c r="B890" s="217"/>
      <c r="C890" s="217"/>
      <c r="D890" s="217"/>
      <c r="E890" s="217"/>
      <c r="F890" s="217"/>
      <c r="G890" s="217"/>
      <c r="H890" s="217"/>
      <c r="I890" s="217"/>
      <c r="J890" s="217"/>
      <c r="K890" s="217"/>
      <c r="L890" s="217"/>
      <c r="M890" s="217"/>
      <c r="N890" s="217"/>
      <c r="O890" s="217"/>
      <c r="P890" s="217"/>
      <c r="Q890" s="217"/>
      <c r="R890" s="217"/>
      <c r="S890" s="217"/>
      <c r="T890" s="217"/>
      <c r="U890" s="217"/>
      <c r="V890" s="217"/>
      <c r="W890" s="217"/>
      <c r="X890" s="217"/>
    </row>
    <row r="891">
      <c r="A891" s="217"/>
      <c r="B891" s="217"/>
      <c r="C891" s="217"/>
      <c r="D891" s="217"/>
      <c r="E891" s="217"/>
      <c r="F891" s="217"/>
      <c r="G891" s="217"/>
      <c r="H891" s="217"/>
      <c r="I891" s="217"/>
      <c r="J891" s="217"/>
      <c r="K891" s="217"/>
      <c r="L891" s="217"/>
      <c r="M891" s="217"/>
      <c r="N891" s="217"/>
      <c r="O891" s="217"/>
      <c r="P891" s="217"/>
      <c r="Q891" s="217"/>
      <c r="R891" s="217"/>
      <c r="S891" s="217"/>
      <c r="T891" s="217"/>
      <c r="U891" s="217"/>
      <c r="V891" s="217"/>
      <c r="W891" s="217"/>
      <c r="X891" s="217"/>
    </row>
    <row r="892">
      <c r="A892" s="217"/>
      <c r="B892" s="217"/>
      <c r="C892" s="217"/>
      <c r="D892" s="217"/>
      <c r="E892" s="217"/>
      <c r="F892" s="217"/>
      <c r="G892" s="217"/>
      <c r="H892" s="217"/>
      <c r="I892" s="217"/>
      <c r="J892" s="217"/>
      <c r="K892" s="217"/>
      <c r="L892" s="217"/>
      <c r="M892" s="217"/>
      <c r="N892" s="217"/>
      <c r="O892" s="217"/>
      <c r="P892" s="217"/>
      <c r="Q892" s="217"/>
      <c r="R892" s="217"/>
      <c r="S892" s="217"/>
      <c r="T892" s="217"/>
      <c r="U892" s="217"/>
      <c r="V892" s="217"/>
      <c r="W892" s="217"/>
      <c r="X892" s="217"/>
    </row>
    <row r="893">
      <c r="A893" s="217"/>
      <c r="B893" s="217"/>
      <c r="C893" s="217"/>
      <c r="D893" s="217"/>
      <c r="E893" s="217"/>
      <c r="F893" s="217"/>
      <c r="G893" s="217"/>
      <c r="H893" s="217"/>
      <c r="I893" s="217"/>
      <c r="J893" s="217"/>
      <c r="K893" s="217"/>
      <c r="L893" s="217"/>
      <c r="M893" s="217"/>
      <c r="N893" s="217"/>
      <c r="O893" s="217"/>
      <c r="P893" s="217"/>
      <c r="Q893" s="217"/>
      <c r="R893" s="217"/>
      <c r="S893" s="217"/>
      <c r="T893" s="217"/>
      <c r="U893" s="217"/>
      <c r="V893" s="217"/>
      <c r="W893" s="217"/>
      <c r="X893" s="217"/>
    </row>
    <row r="894">
      <c r="A894" s="217"/>
      <c r="B894" s="217"/>
      <c r="C894" s="217"/>
      <c r="D894" s="217"/>
      <c r="E894" s="217"/>
      <c r="F894" s="217"/>
      <c r="G894" s="217"/>
      <c r="H894" s="217"/>
      <c r="I894" s="217"/>
      <c r="J894" s="217"/>
      <c r="K894" s="217"/>
      <c r="L894" s="217"/>
      <c r="M894" s="217"/>
      <c r="N894" s="217"/>
      <c r="O894" s="217"/>
      <c r="P894" s="217"/>
      <c r="Q894" s="217"/>
      <c r="R894" s="217"/>
      <c r="S894" s="217"/>
      <c r="T894" s="217"/>
      <c r="U894" s="217"/>
      <c r="V894" s="217"/>
      <c r="W894" s="217"/>
      <c r="X894" s="217"/>
    </row>
    <row r="895">
      <c r="A895" s="217"/>
      <c r="B895" s="217"/>
      <c r="C895" s="217"/>
      <c r="D895" s="217"/>
      <c r="E895" s="217"/>
      <c r="F895" s="217"/>
      <c r="G895" s="217"/>
      <c r="H895" s="217"/>
      <c r="I895" s="217"/>
      <c r="J895" s="217"/>
      <c r="K895" s="217"/>
      <c r="L895" s="217"/>
      <c r="M895" s="217"/>
      <c r="N895" s="217"/>
      <c r="O895" s="217"/>
      <c r="P895" s="217"/>
      <c r="Q895" s="217"/>
      <c r="R895" s="217"/>
      <c r="S895" s="217"/>
      <c r="T895" s="217"/>
      <c r="U895" s="217"/>
      <c r="V895" s="217"/>
      <c r="W895" s="217"/>
      <c r="X895" s="217"/>
    </row>
    <row r="896">
      <c r="A896" s="217"/>
      <c r="B896" s="217"/>
      <c r="C896" s="217"/>
      <c r="D896" s="217"/>
      <c r="E896" s="217"/>
      <c r="F896" s="217"/>
      <c r="G896" s="217"/>
      <c r="H896" s="217"/>
      <c r="I896" s="217"/>
      <c r="J896" s="217"/>
      <c r="K896" s="217"/>
      <c r="L896" s="217"/>
      <c r="M896" s="217"/>
      <c r="N896" s="217"/>
      <c r="O896" s="217"/>
      <c r="P896" s="217"/>
      <c r="Q896" s="217"/>
      <c r="R896" s="217"/>
      <c r="S896" s="217"/>
      <c r="T896" s="217"/>
      <c r="U896" s="217"/>
      <c r="V896" s="217"/>
      <c r="W896" s="217"/>
      <c r="X896" s="217"/>
    </row>
    <row r="897">
      <c r="A897" s="217"/>
      <c r="B897" s="217"/>
      <c r="C897" s="217"/>
      <c r="D897" s="217"/>
      <c r="E897" s="217"/>
      <c r="F897" s="217"/>
      <c r="G897" s="217"/>
      <c r="H897" s="217"/>
      <c r="I897" s="217"/>
      <c r="J897" s="217"/>
      <c r="K897" s="217"/>
      <c r="L897" s="217"/>
      <c r="M897" s="217"/>
      <c r="N897" s="217"/>
      <c r="O897" s="217"/>
      <c r="P897" s="217"/>
      <c r="Q897" s="217"/>
      <c r="R897" s="217"/>
      <c r="S897" s="217"/>
      <c r="T897" s="217"/>
      <c r="U897" s="217"/>
      <c r="V897" s="217"/>
      <c r="W897" s="217"/>
      <c r="X897" s="217"/>
    </row>
    <row r="898">
      <c r="A898" s="217"/>
      <c r="B898" s="217"/>
      <c r="C898" s="217"/>
      <c r="D898" s="217"/>
      <c r="E898" s="217"/>
      <c r="F898" s="217"/>
      <c r="G898" s="217"/>
      <c r="H898" s="217"/>
      <c r="I898" s="217"/>
      <c r="J898" s="217"/>
      <c r="K898" s="217"/>
      <c r="L898" s="217"/>
      <c r="M898" s="217"/>
      <c r="N898" s="217"/>
      <c r="O898" s="217"/>
      <c r="P898" s="217"/>
      <c r="Q898" s="217"/>
      <c r="R898" s="217"/>
      <c r="S898" s="217"/>
      <c r="T898" s="217"/>
      <c r="U898" s="217"/>
      <c r="V898" s="217"/>
      <c r="W898" s="217"/>
      <c r="X898" s="217"/>
    </row>
    <row r="899">
      <c r="A899" s="217"/>
      <c r="B899" s="217"/>
      <c r="C899" s="217"/>
      <c r="D899" s="217"/>
      <c r="E899" s="217"/>
      <c r="F899" s="217"/>
      <c r="G899" s="217"/>
      <c r="H899" s="217"/>
      <c r="I899" s="217"/>
      <c r="J899" s="217"/>
      <c r="K899" s="217"/>
      <c r="L899" s="217"/>
      <c r="M899" s="217"/>
      <c r="N899" s="217"/>
      <c r="O899" s="217"/>
      <c r="P899" s="217"/>
      <c r="Q899" s="217"/>
      <c r="R899" s="217"/>
      <c r="S899" s="217"/>
      <c r="T899" s="217"/>
      <c r="U899" s="217"/>
      <c r="V899" s="217"/>
      <c r="W899" s="217"/>
      <c r="X899" s="217"/>
    </row>
    <row r="900">
      <c r="A900" s="217"/>
      <c r="B900" s="217"/>
      <c r="C900" s="217"/>
      <c r="D900" s="217"/>
      <c r="E900" s="217"/>
      <c r="F900" s="217"/>
      <c r="G900" s="217"/>
      <c r="H900" s="217"/>
      <c r="I900" s="217"/>
      <c r="J900" s="217"/>
      <c r="K900" s="217"/>
      <c r="L900" s="217"/>
      <c r="M900" s="217"/>
      <c r="N900" s="217"/>
      <c r="O900" s="217"/>
      <c r="P900" s="217"/>
      <c r="Q900" s="217"/>
      <c r="R900" s="217"/>
      <c r="S900" s="217"/>
      <c r="T900" s="217"/>
      <c r="U900" s="217"/>
      <c r="V900" s="217"/>
      <c r="W900" s="217"/>
      <c r="X900" s="217"/>
    </row>
    <row r="901">
      <c r="A901" s="217"/>
      <c r="B901" s="217"/>
      <c r="C901" s="217"/>
      <c r="D901" s="217"/>
      <c r="E901" s="217"/>
      <c r="F901" s="217"/>
      <c r="G901" s="217"/>
      <c r="H901" s="217"/>
      <c r="I901" s="217"/>
      <c r="J901" s="217"/>
      <c r="K901" s="217"/>
      <c r="L901" s="217"/>
      <c r="M901" s="217"/>
      <c r="N901" s="217"/>
      <c r="O901" s="217"/>
      <c r="P901" s="217"/>
      <c r="Q901" s="217"/>
      <c r="R901" s="217"/>
      <c r="S901" s="217"/>
      <c r="T901" s="217"/>
      <c r="U901" s="217"/>
      <c r="V901" s="217"/>
      <c r="W901" s="217"/>
      <c r="X901" s="217"/>
    </row>
    <row r="902">
      <c r="A902" s="217"/>
      <c r="B902" s="217"/>
      <c r="C902" s="217"/>
      <c r="D902" s="217"/>
      <c r="E902" s="217"/>
      <c r="F902" s="217"/>
      <c r="G902" s="217"/>
      <c r="H902" s="217"/>
      <c r="I902" s="217"/>
      <c r="J902" s="217"/>
      <c r="K902" s="217"/>
      <c r="L902" s="217"/>
      <c r="M902" s="217"/>
      <c r="N902" s="217"/>
      <c r="O902" s="217"/>
      <c r="P902" s="217"/>
      <c r="Q902" s="217"/>
      <c r="R902" s="217"/>
      <c r="S902" s="217"/>
      <c r="T902" s="217"/>
      <c r="U902" s="217"/>
      <c r="V902" s="217"/>
      <c r="W902" s="217"/>
      <c r="X902" s="217"/>
    </row>
    <row r="903">
      <c r="A903" s="217"/>
      <c r="B903" s="217"/>
      <c r="C903" s="217"/>
      <c r="D903" s="217"/>
      <c r="E903" s="217"/>
      <c r="F903" s="217"/>
      <c r="G903" s="217"/>
      <c r="H903" s="217"/>
      <c r="I903" s="217"/>
      <c r="J903" s="217"/>
      <c r="K903" s="217"/>
      <c r="L903" s="217"/>
      <c r="M903" s="217"/>
      <c r="N903" s="217"/>
      <c r="O903" s="217"/>
      <c r="P903" s="217"/>
      <c r="Q903" s="217"/>
      <c r="R903" s="217"/>
      <c r="S903" s="217"/>
      <c r="T903" s="217"/>
      <c r="U903" s="217"/>
      <c r="V903" s="217"/>
      <c r="W903" s="217"/>
      <c r="X903" s="217"/>
    </row>
    <row r="904">
      <c r="A904" s="217"/>
      <c r="B904" s="217"/>
      <c r="C904" s="217"/>
      <c r="D904" s="217"/>
      <c r="E904" s="217"/>
      <c r="F904" s="217"/>
      <c r="G904" s="217"/>
      <c r="H904" s="217"/>
      <c r="I904" s="217"/>
      <c r="J904" s="217"/>
      <c r="K904" s="217"/>
      <c r="L904" s="217"/>
      <c r="M904" s="217"/>
      <c r="N904" s="217"/>
      <c r="O904" s="217"/>
      <c r="P904" s="217"/>
      <c r="Q904" s="217"/>
      <c r="R904" s="217"/>
      <c r="S904" s="217"/>
      <c r="T904" s="217"/>
      <c r="U904" s="217"/>
      <c r="V904" s="217"/>
      <c r="W904" s="217"/>
      <c r="X904" s="217"/>
    </row>
    <row r="905">
      <c r="A905" s="217"/>
      <c r="B905" s="217"/>
      <c r="C905" s="217"/>
      <c r="D905" s="217"/>
      <c r="E905" s="217"/>
      <c r="F905" s="217"/>
      <c r="G905" s="217"/>
      <c r="H905" s="217"/>
      <c r="I905" s="217"/>
      <c r="J905" s="217"/>
      <c r="K905" s="217"/>
      <c r="L905" s="217"/>
      <c r="M905" s="217"/>
      <c r="N905" s="217"/>
      <c r="O905" s="217"/>
      <c r="P905" s="217"/>
      <c r="Q905" s="217"/>
      <c r="R905" s="217"/>
      <c r="S905" s="217"/>
      <c r="T905" s="217"/>
      <c r="U905" s="217"/>
      <c r="V905" s="217"/>
      <c r="W905" s="217"/>
      <c r="X905" s="217"/>
    </row>
    <row r="906">
      <c r="A906" s="217"/>
      <c r="B906" s="217"/>
      <c r="C906" s="217"/>
      <c r="D906" s="217"/>
      <c r="E906" s="217"/>
      <c r="F906" s="217"/>
      <c r="G906" s="217"/>
      <c r="H906" s="217"/>
      <c r="I906" s="217"/>
      <c r="J906" s="217"/>
      <c r="K906" s="217"/>
      <c r="L906" s="217"/>
      <c r="M906" s="217"/>
      <c r="N906" s="217"/>
      <c r="O906" s="217"/>
      <c r="P906" s="217"/>
      <c r="Q906" s="217"/>
      <c r="R906" s="217"/>
      <c r="S906" s="217"/>
      <c r="T906" s="217"/>
      <c r="U906" s="217"/>
      <c r="V906" s="217"/>
      <c r="W906" s="217"/>
      <c r="X906" s="217"/>
    </row>
    <row r="907">
      <c r="A907" s="217"/>
      <c r="B907" s="217"/>
      <c r="C907" s="217"/>
      <c r="D907" s="217"/>
      <c r="E907" s="217"/>
      <c r="F907" s="217"/>
      <c r="G907" s="217"/>
      <c r="H907" s="217"/>
      <c r="I907" s="217"/>
      <c r="J907" s="217"/>
      <c r="K907" s="217"/>
      <c r="L907" s="217"/>
      <c r="M907" s="217"/>
      <c r="N907" s="217"/>
      <c r="O907" s="217"/>
      <c r="P907" s="217"/>
      <c r="Q907" s="217"/>
      <c r="R907" s="217"/>
      <c r="S907" s="217"/>
      <c r="T907" s="217"/>
      <c r="U907" s="217"/>
      <c r="V907" s="217"/>
      <c r="W907" s="217"/>
      <c r="X907" s="217"/>
    </row>
    <row r="908">
      <c r="A908" s="217"/>
      <c r="B908" s="217"/>
      <c r="C908" s="217"/>
      <c r="D908" s="217"/>
      <c r="E908" s="217"/>
      <c r="F908" s="217"/>
      <c r="G908" s="217"/>
      <c r="H908" s="217"/>
      <c r="I908" s="217"/>
      <c r="J908" s="217"/>
      <c r="K908" s="217"/>
      <c r="L908" s="217"/>
      <c r="M908" s="217"/>
      <c r="N908" s="217"/>
      <c r="O908" s="217"/>
      <c r="P908" s="217"/>
      <c r="Q908" s="217"/>
      <c r="R908" s="217"/>
      <c r="S908" s="217"/>
      <c r="T908" s="217"/>
      <c r="U908" s="217"/>
      <c r="V908" s="217"/>
      <c r="W908" s="217"/>
      <c r="X908" s="217"/>
    </row>
    <row r="909">
      <c r="A909" s="217"/>
      <c r="B909" s="217"/>
      <c r="C909" s="217"/>
      <c r="D909" s="217"/>
      <c r="E909" s="217"/>
      <c r="F909" s="217"/>
      <c r="G909" s="217"/>
      <c r="H909" s="217"/>
      <c r="I909" s="217"/>
      <c r="J909" s="217"/>
      <c r="K909" s="217"/>
      <c r="L909" s="217"/>
      <c r="M909" s="217"/>
      <c r="N909" s="217"/>
      <c r="O909" s="217"/>
      <c r="P909" s="217"/>
      <c r="Q909" s="217"/>
      <c r="R909" s="217"/>
      <c r="S909" s="217"/>
      <c r="T909" s="217"/>
      <c r="U909" s="217"/>
      <c r="V909" s="217"/>
      <c r="W909" s="217"/>
      <c r="X909" s="217"/>
    </row>
    <row r="910">
      <c r="A910" s="217"/>
      <c r="B910" s="217"/>
      <c r="C910" s="217"/>
      <c r="D910" s="217"/>
      <c r="E910" s="217"/>
      <c r="F910" s="217"/>
      <c r="G910" s="217"/>
      <c r="H910" s="217"/>
      <c r="I910" s="217"/>
      <c r="J910" s="217"/>
      <c r="K910" s="217"/>
      <c r="L910" s="217"/>
      <c r="M910" s="217"/>
      <c r="N910" s="217"/>
      <c r="O910" s="217"/>
      <c r="P910" s="217"/>
      <c r="Q910" s="217"/>
      <c r="R910" s="217"/>
      <c r="S910" s="217"/>
      <c r="T910" s="217"/>
      <c r="U910" s="217"/>
      <c r="V910" s="217"/>
      <c r="W910" s="217"/>
      <c r="X910" s="217"/>
    </row>
    <row r="911">
      <c r="A911" s="217"/>
      <c r="B911" s="217"/>
      <c r="C911" s="217"/>
      <c r="D911" s="217"/>
      <c r="E911" s="217"/>
      <c r="F911" s="217"/>
      <c r="G911" s="217"/>
      <c r="H911" s="217"/>
      <c r="I911" s="217"/>
      <c r="J911" s="217"/>
      <c r="K911" s="217"/>
      <c r="L911" s="217"/>
      <c r="M911" s="217"/>
      <c r="N911" s="217"/>
      <c r="O911" s="217"/>
      <c r="P911" s="217"/>
      <c r="Q911" s="217"/>
      <c r="R911" s="217"/>
      <c r="S911" s="217"/>
      <c r="T911" s="217"/>
      <c r="U911" s="217"/>
      <c r="V911" s="217"/>
      <c r="W911" s="217"/>
      <c r="X911" s="217"/>
    </row>
    <row r="912">
      <c r="A912" s="217"/>
      <c r="B912" s="217"/>
      <c r="C912" s="217"/>
      <c r="D912" s="217"/>
      <c r="E912" s="217"/>
      <c r="F912" s="217"/>
      <c r="G912" s="217"/>
      <c r="H912" s="217"/>
      <c r="I912" s="217"/>
      <c r="J912" s="217"/>
      <c r="K912" s="217"/>
      <c r="L912" s="217"/>
      <c r="M912" s="217"/>
      <c r="N912" s="217"/>
      <c r="O912" s="217"/>
      <c r="P912" s="217"/>
      <c r="Q912" s="217"/>
      <c r="R912" s="217"/>
      <c r="S912" s="217"/>
      <c r="T912" s="217"/>
      <c r="U912" s="217"/>
      <c r="V912" s="217"/>
      <c r="W912" s="217"/>
      <c r="X912" s="217"/>
    </row>
    <row r="913">
      <c r="A913" s="217"/>
      <c r="B913" s="217"/>
      <c r="C913" s="217"/>
      <c r="D913" s="217"/>
      <c r="E913" s="217"/>
      <c r="F913" s="217"/>
      <c r="G913" s="217"/>
      <c r="H913" s="217"/>
      <c r="I913" s="217"/>
      <c r="J913" s="217"/>
      <c r="K913" s="217"/>
      <c r="L913" s="217"/>
      <c r="M913" s="217"/>
      <c r="N913" s="217"/>
      <c r="O913" s="217"/>
      <c r="P913" s="217"/>
      <c r="Q913" s="217"/>
      <c r="R913" s="217"/>
      <c r="S913" s="217"/>
      <c r="T913" s="217"/>
      <c r="U913" s="217"/>
      <c r="V913" s="217"/>
      <c r="W913" s="217"/>
      <c r="X913" s="217"/>
    </row>
    <row r="914">
      <c r="A914" s="217"/>
      <c r="B914" s="217"/>
      <c r="C914" s="217"/>
      <c r="D914" s="217"/>
      <c r="E914" s="217"/>
      <c r="F914" s="217"/>
      <c r="G914" s="217"/>
      <c r="H914" s="217"/>
      <c r="I914" s="217"/>
      <c r="J914" s="217"/>
      <c r="K914" s="217"/>
      <c r="L914" s="217"/>
      <c r="M914" s="217"/>
      <c r="N914" s="217"/>
      <c r="O914" s="217"/>
      <c r="P914" s="217"/>
      <c r="Q914" s="217"/>
      <c r="R914" s="217"/>
      <c r="S914" s="217"/>
      <c r="T914" s="217"/>
      <c r="U914" s="217"/>
      <c r="V914" s="217"/>
      <c r="W914" s="217"/>
      <c r="X914" s="217"/>
    </row>
    <row r="915">
      <c r="A915" s="217"/>
      <c r="B915" s="217"/>
      <c r="C915" s="217"/>
      <c r="D915" s="217"/>
      <c r="E915" s="217"/>
      <c r="F915" s="217"/>
      <c r="G915" s="217"/>
      <c r="H915" s="217"/>
      <c r="I915" s="217"/>
      <c r="J915" s="217"/>
      <c r="K915" s="217"/>
      <c r="L915" s="217"/>
      <c r="M915" s="217"/>
      <c r="N915" s="217"/>
      <c r="O915" s="217"/>
      <c r="P915" s="217"/>
      <c r="Q915" s="217"/>
      <c r="R915" s="217"/>
      <c r="S915" s="217"/>
      <c r="T915" s="217"/>
      <c r="U915" s="217"/>
      <c r="V915" s="217"/>
      <c r="W915" s="217"/>
      <c r="X915" s="217"/>
    </row>
    <row r="916">
      <c r="A916" s="217"/>
      <c r="B916" s="217"/>
      <c r="C916" s="217"/>
      <c r="D916" s="217"/>
      <c r="E916" s="217"/>
      <c r="F916" s="217"/>
      <c r="G916" s="217"/>
      <c r="H916" s="217"/>
      <c r="I916" s="217"/>
      <c r="J916" s="217"/>
      <c r="K916" s="217"/>
      <c r="L916" s="217"/>
      <c r="M916" s="217"/>
      <c r="N916" s="217"/>
      <c r="O916" s="217"/>
      <c r="P916" s="217"/>
      <c r="Q916" s="217"/>
      <c r="R916" s="217"/>
      <c r="S916" s="217"/>
      <c r="T916" s="217"/>
      <c r="U916" s="217"/>
      <c r="V916" s="217"/>
      <c r="W916" s="217"/>
      <c r="X916" s="217"/>
    </row>
    <row r="917">
      <c r="A917" s="217"/>
      <c r="B917" s="217"/>
      <c r="C917" s="217"/>
      <c r="D917" s="217"/>
      <c r="E917" s="217"/>
      <c r="F917" s="217"/>
      <c r="G917" s="217"/>
      <c r="H917" s="217"/>
      <c r="I917" s="217"/>
      <c r="J917" s="217"/>
      <c r="K917" s="217"/>
      <c r="L917" s="217"/>
      <c r="M917" s="217"/>
      <c r="N917" s="217"/>
      <c r="O917" s="217"/>
      <c r="P917" s="217"/>
      <c r="Q917" s="217"/>
      <c r="R917" s="217"/>
      <c r="S917" s="217"/>
      <c r="T917" s="217"/>
      <c r="U917" s="217"/>
      <c r="V917" s="217"/>
      <c r="W917" s="217"/>
      <c r="X917" s="217"/>
    </row>
    <row r="918">
      <c r="A918" s="217"/>
      <c r="B918" s="217"/>
      <c r="C918" s="217"/>
      <c r="D918" s="217"/>
      <c r="E918" s="217"/>
      <c r="F918" s="217"/>
      <c r="G918" s="217"/>
      <c r="H918" s="217"/>
      <c r="I918" s="217"/>
      <c r="J918" s="217"/>
      <c r="K918" s="217"/>
      <c r="L918" s="217"/>
      <c r="M918" s="217"/>
      <c r="N918" s="217"/>
      <c r="O918" s="217"/>
      <c r="P918" s="217"/>
      <c r="Q918" s="217"/>
      <c r="R918" s="217"/>
      <c r="S918" s="217"/>
      <c r="T918" s="217"/>
      <c r="U918" s="217"/>
      <c r="V918" s="217"/>
      <c r="W918" s="217"/>
      <c r="X918" s="217"/>
    </row>
    <row r="919">
      <c r="A919" s="217"/>
      <c r="B919" s="217"/>
      <c r="C919" s="217"/>
      <c r="D919" s="217"/>
      <c r="E919" s="217"/>
      <c r="F919" s="217"/>
      <c r="G919" s="217"/>
      <c r="H919" s="217"/>
      <c r="I919" s="217"/>
      <c r="J919" s="217"/>
      <c r="K919" s="217"/>
      <c r="L919" s="217"/>
      <c r="M919" s="217"/>
      <c r="N919" s="217"/>
      <c r="O919" s="217"/>
      <c r="P919" s="217"/>
      <c r="Q919" s="217"/>
      <c r="R919" s="217"/>
      <c r="S919" s="217"/>
      <c r="T919" s="217"/>
      <c r="U919" s="217"/>
      <c r="V919" s="217"/>
      <c r="W919" s="217"/>
      <c r="X919" s="217"/>
    </row>
    <row r="920">
      <c r="A920" s="217"/>
      <c r="B920" s="217"/>
      <c r="C920" s="217"/>
      <c r="D920" s="217"/>
      <c r="E920" s="217"/>
      <c r="F920" s="217"/>
      <c r="G920" s="217"/>
      <c r="H920" s="217"/>
      <c r="I920" s="217"/>
      <c r="J920" s="217"/>
      <c r="K920" s="217"/>
      <c r="L920" s="217"/>
      <c r="M920" s="217"/>
      <c r="N920" s="217"/>
      <c r="O920" s="217"/>
      <c r="P920" s="217"/>
      <c r="Q920" s="217"/>
      <c r="R920" s="217"/>
      <c r="S920" s="217"/>
      <c r="T920" s="217"/>
      <c r="U920" s="217"/>
      <c r="V920" s="217"/>
      <c r="W920" s="217"/>
      <c r="X920" s="217"/>
    </row>
    <row r="921">
      <c r="A921" s="217"/>
      <c r="B921" s="217"/>
      <c r="C921" s="217"/>
      <c r="D921" s="217"/>
      <c r="E921" s="217"/>
      <c r="F921" s="217"/>
      <c r="G921" s="217"/>
      <c r="H921" s="217"/>
      <c r="I921" s="217"/>
      <c r="J921" s="217"/>
      <c r="K921" s="217"/>
      <c r="L921" s="217"/>
      <c r="M921" s="217"/>
      <c r="N921" s="217"/>
      <c r="O921" s="217"/>
      <c r="P921" s="217"/>
      <c r="Q921" s="217"/>
      <c r="R921" s="217"/>
      <c r="S921" s="217"/>
      <c r="T921" s="217"/>
      <c r="U921" s="217"/>
      <c r="V921" s="217"/>
      <c r="W921" s="217"/>
      <c r="X921" s="217"/>
    </row>
    <row r="922">
      <c r="A922" s="217"/>
      <c r="B922" s="217"/>
      <c r="C922" s="217"/>
      <c r="D922" s="217"/>
      <c r="E922" s="217"/>
      <c r="F922" s="217"/>
      <c r="G922" s="217"/>
      <c r="H922" s="217"/>
      <c r="I922" s="217"/>
      <c r="J922" s="217"/>
      <c r="K922" s="217"/>
      <c r="L922" s="217"/>
      <c r="M922" s="217"/>
      <c r="N922" s="217"/>
      <c r="O922" s="217"/>
      <c r="P922" s="217"/>
      <c r="Q922" s="217"/>
      <c r="R922" s="217"/>
      <c r="S922" s="217"/>
      <c r="T922" s="217"/>
      <c r="U922" s="217"/>
      <c r="V922" s="217"/>
      <c r="W922" s="217"/>
      <c r="X922" s="217"/>
    </row>
    <row r="923">
      <c r="A923" s="217"/>
      <c r="B923" s="217"/>
      <c r="C923" s="217"/>
      <c r="D923" s="217"/>
      <c r="E923" s="217"/>
      <c r="F923" s="217"/>
      <c r="G923" s="217"/>
      <c r="H923" s="217"/>
      <c r="I923" s="217"/>
      <c r="J923" s="217"/>
      <c r="K923" s="217"/>
      <c r="L923" s="217"/>
      <c r="M923" s="217"/>
      <c r="N923" s="217"/>
      <c r="O923" s="217"/>
      <c r="P923" s="217"/>
      <c r="Q923" s="217"/>
      <c r="R923" s="217"/>
      <c r="S923" s="217"/>
      <c r="T923" s="217"/>
      <c r="U923" s="217"/>
      <c r="V923" s="217"/>
      <c r="W923" s="217"/>
      <c r="X923" s="217"/>
    </row>
    <row r="924">
      <c r="A924" s="217"/>
      <c r="B924" s="217"/>
      <c r="C924" s="217"/>
      <c r="D924" s="217"/>
      <c r="E924" s="217"/>
      <c r="F924" s="217"/>
      <c r="G924" s="217"/>
      <c r="H924" s="217"/>
      <c r="I924" s="217"/>
      <c r="J924" s="217"/>
      <c r="K924" s="217"/>
      <c r="L924" s="217"/>
      <c r="M924" s="217"/>
      <c r="N924" s="217"/>
      <c r="O924" s="217"/>
      <c r="P924" s="217"/>
      <c r="Q924" s="217"/>
      <c r="R924" s="217"/>
      <c r="S924" s="217"/>
      <c r="T924" s="217"/>
      <c r="U924" s="217"/>
      <c r="V924" s="217"/>
      <c r="W924" s="217"/>
      <c r="X924" s="217"/>
    </row>
    <row r="925">
      <c r="A925" s="217"/>
      <c r="B925" s="217"/>
      <c r="C925" s="217"/>
      <c r="D925" s="217"/>
      <c r="E925" s="217"/>
      <c r="F925" s="217"/>
      <c r="G925" s="217"/>
      <c r="H925" s="217"/>
      <c r="I925" s="217"/>
      <c r="J925" s="217"/>
      <c r="K925" s="217"/>
      <c r="L925" s="217"/>
      <c r="M925" s="217"/>
      <c r="N925" s="217"/>
      <c r="O925" s="217"/>
      <c r="P925" s="217"/>
      <c r="Q925" s="217"/>
      <c r="R925" s="217"/>
      <c r="S925" s="217"/>
      <c r="T925" s="217"/>
      <c r="U925" s="217"/>
      <c r="V925" s="217"/>
      <c r="W925" s="217"/>
      <c r="X925" s="217"/>
    </row>
    <row r="926">
      <c r="A926" s="217"/>
      <c r="B926" s="217"/>
      <c r="C926" s="217"/>
      <c r="D926" s="217"/>
      <c r="E926" s="217"/>
      <c r="F926" s="217"/>
      <c r="G926" s="217"/>
      <c r="H926" s="217"/>
      <c r="I926" s="217"/>
      <c r="J926" s="217"/>
      <c r="K926" s="217"/>
      <c r="L926" s="217"/>
      <c r="M926" s="217"/>
      <c r="N926" s="217"/>
      <c r="O926" s="217"/>
      <c r="P926" s="217"/>
      <c r="Q926" s="217"/>
      <c r="R926" s="217"/>
      <c r="S926" s="217"/>
      <c r="T926" s="217"/>
      <c r="U926" s="217"/>
      <c r="V926" s="217"/>
      <c r="W926" s="217"/>
      <c r="X926" s="217"/>
    </row>
    <row r="927">
      <c r="A927" s="217"/>
      <c r="B927" s="217"/>
      <c r="C927" s="217"/>
      <c r="D927" s="217"/>
      <c r="E927" s="217"/>
      <c r="F927" s="217"/>
      <c r="G927" s="217"/>
      <c r="H927" s="217"/>
      <c r="I927" s="217"/>
      <c r="J927" s="217"/>
      <c r="K927" s="217"/>
      <c r="L927" s="217"/>
      <c r="M927" s="217"/>
      <c r="N927" s="217"/>
      <c r="O927" s="217"/>
      <c r="P927" s="217"/>
      <c r="Q927" s="217"/>
      <c r="R927" s="217"/>
      <c r="S927" s="217"/>
      <c r="T927" s="217"/>
      <c r="U927" s="217"/>
      <c r="V927" s="217"/>
      <c r="W927" s="217"/>
      <c r="X927" s="217"/>
    </row>
    <row r="928">
      <c r="A928" s="217"/>
      <c r="B928" s="217"/>
      <c r="C928" s="217"/>
      <c r="D928" s="217"/>
      <c r="E928" s="217"/>
      <c r="F928" s="217"/>
      <c r="G928" s="217"/>
      <c r="H928" s="217"/>
      <c r="I928" s="217"/>
      <c r="J928" s="217"/>
      <c r="K928" s="217"/>
      <c r="L928" s="217"/>
      <c r="M928" s="217"/>
      <c r="N928" s="217"/>
      <c r="O928" s="217"/>
      <c r="P928" s="217"/>
      <c r="Q928" s="217"/>
      <c r="R928" s="217"/>
      <c r="S928" s="217"/>
      <c r="T928" s="217"/>
      <c r="U928" s="217"/>
      <c r="V928" s="217"/>
      <c r="W928" s="217"/>
      <c r="X928" s="217"/>
    </row>
    <row r="929">
      <c r="A929" s="217"/>
      <c r="B929" s="217"/>
      <c r="C929" s="217"/>
      <c r="D929" s="217"/>
      <c r="E929" s="217"/>
      <c r="F929" s="217"/>
      <c r="G929" s="217"/>
      <c r="H929" s="217"/>
      <c r="I929" s="217"/>
      <c r="J929" s="217"/>
      <c r="K929" s="217"/>
      <c r="L929" s="217"/>
      <c r="M929" s="217"/>
      <c r="N929" s="217"/>
      <c r="O929" s="217"/>
      <c r="P929" s="217"/>
      <c r="Q929" s="217"/>
      <c r="R929" s="217"/>
      <c r="S929" s="217"/>
      <c r="T929" s="217"/>
      <c r="U929" s="217"/>
      <c r="V929" s="217"/>
      <c r="W929" s="217"/>
      <c r="X929" s="217"/>
    </row>
    <row r="930">
      <c r="A930" s="217"/>
      <c r="B930" s="217"/>
      <c r="C930" s="217"/>
      <c r="D930" s="217"/>
      <c r="E930" s="217"/>
      <c r="F930" s="217"/>
      <c r="G930" s="217"/>
      <c r="H930" s="217"/>
      <c r="I930" s="217"/>
      <c r="J930" s="217"/>
      <c r="K930" s="217"/>
      <c r="L930" s="217"/>
      <c r="M930" s="217"/>
      <c r="N930" s="217"/>
      <c r="O930" s="217"/>
      <c r="P930" s="217"/>
      <c r="Q930" s="217"/>
      <c r="R930" s="217"/>
      <c r="S930" s="217"/>
      <c r="T930" s="217"/>
      <c r="U930" s="217"/>
      <c r="V930" s="217"/>
      <c r="W930" s="217"/>
      <c r="X930" s="217"/>
    </row>
    <row r="931">
      <c r="A931" s="217"/>
      <c r="B931" s="217"/>
      <c r="C931" s="217"/>
      <c r="D931" s="217"/>
      <c r="E931" s="217"/>
      <c r="F931" s="217"/>
      <c r="G931" s="217"/>
      <c r="H931" s="217"/>
      <c r="I931" s="217"/>
      <c r="J931" s="217"/>
      <c r="K931" s="217"/>
      <c r="L931" s="217"/>
      <c r="M931" s="217"/>
      <c r="N931" s="217"/>
      <c r="O931" s="217"/>
      <c r="P931" s="217"/>
      <c r="Q931" s="217"/>
      <c r="R931" s="217"/>
      <c r="S931" s="217"/>
      <c r="T931" s="217"/>
      <c r="U931" s="217"/>
      <c r="V931" s="217"/>
      <c r="W931" s="217"/>
      <c r="X931" s="217"/>
    </row>
    <row r="932">
      <c r="A932" s="217"/>
      <c r="B932" s="217"/>
      <c r="C932" s="217"/>
      <c r="D932" s="217"/>
      <c r="E932" s="217"/>
      <c r="F932" s="217"/>
      <c r="G932" s="217"/>
      <c r="H932" s="217"/>
      <c r="I932" s="217"/>
      <c r="J932" s="217"/>
      <c r="K932" s="217"/>
      <c r="L932" s="217"/>
      <c r="M932" s="217"/>
      <c r="N932" s="217"/>
      <c r="O932" s="217"/>
      <c r="P932" s="217"/>
      <c r="Q932" s="217"/>
      <c r="R932" s="217"/>
      <c r="S932" s="217"/>
      <c r="T932" s="217"/>
      <c r="U932" s="217"/>
      <c r="V932" s="217"/>
      <c r="W932" s="217"/>
      <c r="X932" s="217"/>
    </row>
    <row r="933">
      <c r="A933" s="217"/>
      <c r="B933" s="217"/>
      <c r="C933" s="217"/>
      <c r="D933" s="217"/>
      <c r="E933" s="217"/>
      <c r="F933" s="217"/>
      <c r="G933" s="217"/>
      <c r="H933" s="217"/>
      <c r="I933" s="217"/>
      <c r="J933" s="217"/>
      <c r="K933" s="217"/>
      <c r="L933" s="217"/>
      <c r="M933" s="217"/>
      <c r="N933" s="217"/>
      <c r="O933" s="217"/>
      <c r="P933" s="217"/>
      <c r="Q933" s="217"/>
      <c r="R933" s="217"/>
      <c r="S933" s="217"/>
      <c r="T933" s="217"/>
      <c r="U933" s="217"/>
      <c r="V933" s="217"/>
      <c r="W933" s="217"/>
      <c r="X933" s="217"/>
    </row>
    <row r="934">
      <c r="A934" s="217"/>
      <c r="B934" s="217"/>
      <c r="C934" s="217"/>
      <c r="D934" s="217"/>
      <c r="E934" s="217"/>
      <c r="F934" s="217"/>
      <c r="G934" s="217"/>
      <c r="H934" s="217"/>
      <c r="I934" s="217"/>
      <c r="J934" s="217"/>
      <c r="K934" s="217"/>
      <c r="L934" s="217"/>
      <c r="M934" s="217"/>
      <c r="N934" s="217"/>
      <c r="O934" s="217"/>
      <c r="P934" s="217"/>
      <c r="Q934" s="217"/>
      <c r="R934" s="217"/>
      <c r="S934" s="217"/>
      <c r="T934" s="217"/>
      <c r="U934" s="217"/>
      <c r="V934" s="217"/>
      <c r="W934" s="217"/>
      <c r="X934" s="217"/>
    </row>
    <row r="935">
      <c r="A935" s="217"/>
      <c r="B935" s="217"/>
      <c r="C935" s="217"/>
      <c r="D935" s="217"/>
      <c r="E935" s="217"/>
      <c r="F935" s="217"/>
      <c r="G935" s="217"/>
      <c r="H935" s="217"/>
      <c r="I935" s="217"/>
      <c r="J935" s="217"/>
      <c r="K935" s="217"/>
      <c r="L935" s="217"/>
      <c r="M935" s="217"/>
      <c r="N935" s="217"/>
      <c r="O935" s="217"/>
      <c r="P935" s="217"/>
      <c r="Q935" s="217"/>
      <c r="R935" s="217"/>
      <c r="S935" s="217"/>
      <c r="T935" s="217"/>
      <c r="U935" s="217"/>
      <c r="V935" s="217"/>
      <c r="W935" s="217"/>
      <c r="X935" s="217"/>
    </row>
    <row r="936">
      <c r="A936" s="217"/>
      <c r="B936" s="217"/>
      <c r="C936" s="217"/>
      <c r="D936" s="217"/>
      <c r="E936" s="217"/>
      <c r="F936" s="217"/>
      <c r="G936" s="217"/>
      <c r="H936" s="217"/>
      <c r="I936" s="217"/>
      <c r="J936" s="217"/>
      <c r="K936" s="217"/>
      <c r="L936" s="217"/>
      <c r="M936" s="217"/>
      <c r="N936" s="217"/>
      <c r="O936" s="217"/>
      <c r="P936" s="217"/>
      <c r="Q936" s="217"/>
      <c r="R936" s="217"/>
      <c r="S936" s="217"/>
      <c r="T936" s="217"/>
      <c r="U936" s="217"/>
      <c r="V936" s="217"/>
      <c r="W936" s="217"/>
      <c r="X936" s="217"/>
    </row>
    <row r="937">
      <c r="A937" s="217"/>
      <c r="B937" s="217"/>
      <c r="C937" s="217"/>
      <c r="D937" s="217"/>
      <c r="E937" s="217"/>
      <c r="F937" s="217"/>
      <c r="G937" s="217"/>
      <c r="H937" s="217"/>
      <c r="I937" s="217"/>
      <c r="J937" s="217"/>
      <c r="K937" s="217"/>
      <c r="L937" s="217"/>
      <c r="M937" s="217"/>
      <c r="N937" s="217"/>
      <c r="O937" s="217"/>
      <c r="P937" s="217"/>
      <c r="Q937" s="217"/>
      <c r="R937" s="217"/>
      <c r="S937" s="217"/>
      <c r="T937" s="217"/>
      <c r="U937" s="217"/>
      <c r="V937" s="217"/>
      <c r="W937" s="217"/>
      <c r="X937" s="217"/>
    </row>
    <row r="938">
      <c r="A938" s="217"/>
      <c r="B938" s="217"/>
      <c r="C938" s="217"/>
      <c r="D938" s="217"/>
      <c r="E938" s="217"/>
      <c r="F938" s="217"/>
      <c r="G938" s="217"/>
      <c r="H938" s="217"/>
      <c r="I938" s="217"/>
      <c r="J938" s="217"/>
      <c r="K938" s="217"/>
      <c r="L938" s="217"/>
      <c r="M938" s="217"/>
      <c r="N938" s="217"/>
      <c r="O938" s="217"/>
      <c r="P938" s="217"/>
      <c r="Q938" s="217"/>
      <c r="R938" s="217"/>
      <c r="S938" s="217"/>
      <c r="T938" s="217"/>
      <c r="U938" s="217"/>
      <c r="V938" s="217"/>
      <c r="W938" s="217"/>
      <c r="X938" s="217"/>
    </row>
    <row r="939">
      <c r="A939" s="217"/>
      <c r="B939" s="217"/>
      <c r="C939" s="217"/>
      <c r="D939" s="217"/>
      <c r="E939" s="217"/>
      <c r="F939" s="217"/>
      <c r="G939" s="217"/>
      <c r="H939" s="217"/>
      <c r="I939" s="217"/>
      <c r="J939" s="217"/>
      <c r="K939" s="217"/>
      <c r="L939" s="217"/>
      <c r="M939" s="217"/>
      <c r="N939" s="217"/>
      <c r="O939" s="217"/>
      <c r="P939" s="217"/>
      <c r="Q939" s="217"/>
      <c r="R939" s="217"/>
      <c r="S939" s="217"/>
      <c r="T939" s="217"/>
      <c r="U939" s="217"/>
      <c r="V939" s="217"/>
      <c r="W939" s="217"/>
      <c r="X939" s="217"/>
    </row>
    <row r="940">
      <c r="A940" s="217"/>
      <c r="B940" s="217"/>
      <c r="C940" s="217"/>
      <c r="D940" s="217"/>
      <c r="E940" s="217"/>
      <c r="F940" s="217"/>
      <c r="G940" s="217"/>
      <c r="H940" s="217"/>
      <c r="I940" s="217"/>
      <c r="J940" s="217"/>
      <c r="K940" s="217"/>
      <c r="L940" s="217"/>
      <c r="M940" s="217"/>
      <c r="N940" s="217"/>
      <c r="O940" s="217"/>
      <c r="P940" s="217"/>
      <c r="Q940" s="217"/>
      <c r="R940" s="217"/>
      <c r="S940" s="217"/>
      <c r="T940" s="217"/>
      <c r="U940" s="217"/>
      <c r="V940" s="217"/>
      <c r="W940" s="217"/>
      <c r="X940" s="217"/>
    </row>
    <row r="941">
      <c r="A941" s="217"/>
      <c r="B941" s="217"/>
      <c r="C941" s="217"/>
      <c r="D941" s="217"/>
      <c r="E941" s="217"/>
      <c r="F941" s="217"/>
      <c r="G941" s="217"/>
      <c r="H941" s="217"/>
      <c r="I941" s="217"/>
      <c r="J941" s="217"/>
      <c r="K941" s="217"/>
      <c r="L941" s="217"/>
      <c r="M941" s="217"/>
      <c r="N941" s="217"/>
      <c r="O941" s="217"/>
      <c r="P941" s="217"/>
      <c r="Q941" s="217"/>
      <c r="R941" s="217"/>
      <c r="S941" s="217"/>
      <c r="T941" s="217"/>
      <c r="U941" s="217"/>
      <c r="V941" s="217"/>
      <c r="W941" s="217"/>
      <c r="X941" s="217"/>
    </row>
    <row r="942">
      <c r="A942" s="217"/>
      <c r="B942" s="217"/>
      <c r="C942" s="217"/>
      <c r="D942" s="217"/>
      <c r="E942" s="217"/>
      <c r="F942" s="217"/>
      <c r="G942" s="217"/>
      <c r="H942" s="217"/>
      <c r="I942" s="217"/>
      <c r="J942" s="217"/>
      <c r="K942" s="217"/>
      <c r="L942" s="217"/>
      <c r="M942" s="217"/>
      <c r="N942" s="217"/>
      <c r="O942" s="217"/>
      <c r="P942" s="217"/>
      <c r="Q942" s="217"/>
      <c r="R942" s="217"/>
      <c r="S942" s="217"/>
      <c r="T942" s="217"/>
      <c r="U942" s="217"/>
      <c r="V942" s="217"/>
      <c r="W942" s="217"/>
      <c r="X942" s="217"/>
    </row>
    <row r="943">
      <c r="A943" s="217"/>
      <c r="B943" s="217"/>
      <c r="C943" s="217"/>
      <c r="D943" s="217"/>
      <c r="E943" s="217"/>
      <c r="F943" s="217"/>
      <c r="G943" s="217"/>
      <c r="H943" s="217"/>
      <c r="I943" s="217"/>
      <c r="J943" s="217"/>
      <c r="K943" s="217"/>
      <c r="L943" s="217"/>
      <c r="M943" s="217"/>
      <c r="N943" s="217"/>
      <c r="O943" s="217"/>
      <c r="P943" s="217"/>
      <c r="Q943" s="217"/>
      <c r="R943" s="217"/>
      <c r="S943" s="217"/>
      <c r="T943" s="217"/>
      <c r="U943" s="217"/>
      <c r="V943" s="217"/>
      <c r="W943" s="217"/>
      <c r="X943" s="217"/>
    </row>
    <row r="944">
      <c r="A944" s="217"/>
      <c r="B944" s="217"/>
      <c r="C944" s="217"/>
      <c r="D944" s="217"/>
      <c r="E944" s="217"/>
      <c r="F944" s="217"/>
      <c r="G944" s="217"/>
      <c r="H944" s="217"/>
      <c r="I944" s="217"/>
      <c r="J944" s="217"/>
      <c r="K944" s="217"/>
      <c r="L944" s="217"/>
      <c r="M944" s="217"/>
      <c r="N944" s="217"/>
      <c r="O944" s="217"/>
      <c r="P944" s="217"/>
      <c r="Q944" s="217"/>
      <c r="R944" s="217"/>
      <c r="S944" s="217"/>
      <c r="T944" s="217"/>
      <c r="U944" s="217"/>
      <c r="V944" s="217"/>
      <c r="W944" s="217"/>
      <c r="X944" s="217"/>
    </row>
    <row r="945">
      <c r="A945" s="217"/>
      <c r="B945" s="217"/>
      <c r="C945" s="217"/>
      <c r="D945" s="217"/>
      <c r="E945" s="217"/>
      <c r="F945" s="217"/>
      <c r="G945" s="217"/>
      <c r="H945" s="217"/>
      <c r="I945" s="217"/>
      <c r="J945" s="217"/>
      <c r="K945" s="217"/>
      <c r="L945" s="217"/>
      <c r="M945" s="217"/>
      <c r="N945" s="217"/>
      <c r="O945" s="217"/>
      <c r="P945" s="217"/>
      <c r="Q945" s="217"/>
      <c r="R945" s="217"/>
      <c r="S945" s="217"/>
      <c r="T945" s="217"/>
      <c r="U945" s="217"/>
      <c r="V945" s="217"/>
      <c r="W945" s="217"/>
      <c r="X945" s="217"/>
    </row>
    <row r="946">
      <c r="A946" s="217"/>
      <c r="B946" s="217"/>
      <c r="C946" s="217"/>
      <c r="D946" s="217"/>
      <c r="E946" s="217"/>
      <c r="F946" s="217"/>
      <c r="G946" s="217"/>
      <c r="H946" s="217"/>
      <c r="I946" s="217"/>
      <c r="J946" s="217"/>
      <c r="K946" s="217"/>
      <c r="L946" s="217"/>
      <c r="M946" s="217"/>
      <c r="N946" s="217"/>
      <c r="O946" s="217"/>
      <c r="P946" s="217"/>
      <c r="Q946" s="217"/>
      <c r="R946" s="217"/>
      <c r="S946" s="217"/>
      <c r="T946" s="217"/>
      <c r="U946" s="217"/>
      <c r="V946" s="217"/>
      <c r="W946" s="217"/>
      <c r="X946" s="217"/>
    </row>
    <row r="947">
      <c r="A947" s="217"/>
      <c r="B947" s="217"/>
      <c r="C947" s="217"/>
      <c r="D947" s="217"/>
      <c r="E947" s="217"/>
      <c r="F947" s="217"/>
      <c r="G947" s="217"/>
      <c r="H947" s="217"/>
      <c r="I947" s="217"/>
      <c r="J947" s="217"/>
      <c r="K947" s="217"/>
      <c r="L947" s="217"/>
      <c r="M947" s="217"/>
      <c r="N947" s="217"/>
      <c r="O947" s="217"/>
      <c r="P947" s="217"/>
      <c r="Q947" s="217"/>
      <c r="R947" s="217"/>
      <c r="S947" s="217"/>
      <c r="T947" s="217"/>
      <c r="U947" s="217"/>
      <c r="V947" s="217"/>
      <c r="W947" s="217"/>
      <c r="X947" s="217"/>
    </row>
    <row r="948">
      <c r="A948" s="217"/>
      <c r="B948" s="217"/>
      <c r="C948" s="217"/>
      <c r="D948" s="217"/>
      <c r="E948" s="217"/>
      <c r="F948" s="217"/>
      <c r="G948" s="217"/>
      <c r="H948" s="217"/>
      <c r="I948" s="217"/>
      <c r="J948" s="217"/>
      <c r="K948" s="217"/>
      <c r="L948" s="217"/>
      <c r="M948" s="217"/>
      <c r="N948" s="217"/>
      <c r="O948" s="217"/>
      <c r="P948" s="217"/>
      <c r="Q948" s="217"/>
      <c r="R948" s="217"/>
      <c r="S948" s="217"/>
      <c r="T948" s="217"/>
      <c r="U948" s="217"/>
      <c r="V948" s="217"/>
      <c r="W948" s="217"/>
      <c r="X948" s="217"/>
    </row>
    <row r="949">
      <c r="A949" s="217"/>
      <c r="B949" s="217"/>
      <c r="C949" s="217"/>
      <c r="D949" s="217"/>
      <c r="E949" s="217"/>
      <c r="F949" s="217"/>
      <c r="G949" s="217"/>
      <c r="H949" s="217"/>
      <c r="I949" s="217"/>
      <c r="J949" s="217"/>
      <c r="K949" s="217"/>
      <c r="L949" s="217"/>
      <c r="M949" s="217"/>
      <c r="N949" s="217"/>
      <c r="O949" s="217"/>
      <c r="P949" s="217"/>
      <c r="Q949" s="217"/>
      <c r="R949" s="217"/>
      <c r="S949" s="217"/>
      <c r="T949" s="217"/>
      <c r="U949" s="217"/>
      <c r="V949" s="217"/>
      <c r="W949" s="217"/>
      <c r="X949" s="217"/>
    </row>
    <row r="950">
      <c r="A950" s="217"/>
      <c r="B950" s="217"/>
      <c r="C950" s="217"/>
      <c r="D950" s="217"/>
      <c r="E950" s="217"/>
      <c r="F950" s="217"/>
      <c r="G950" s="217"/>
      <c r="H950" s="217"/>
      <c r="I950" s="217"/>
      <c r="J950" s="217"/>
      <c r="K950" s="217"/>
      <c r="L950" s="217"/>
      <c r="M950" s="217"/>
      <c r="N950" s="217"/>
      <c r="O950" s="217"/>
      <c r="P950" s="217"/>
      <c r="Q950" s="217"/>
      <c r="R950" s="217"/>
      <c r="S950" s="217"/>
      <c r="T950" s="217"/>
      <c r="U950" s="217"/>
      <c r="V950" s="217"/>
      <c r="W950" s="217"/>
      <c r="X950" s="217"/>
    </row>
    <row r="951">
      <c r="A951" s="217"/>
      <c r="B951" s="217"/>
      <c r="C951" s="217"/>
      <c r="D951" s="217"/>
      <c r="E951" s="217"/>
      <c r="F951" s="217"/>
      <c r="G951" s="217"/>
      <c r="H951" s="217"/>
      <c r="I951" s="217"/>
      <c r="J951" s="217"/>
      <c r="K951" s="217"/>
      <c r="L951" s="217"/>
      <c r="M951" s="217"/>
      <c r="N951" s="217"/>
      <c r="O951" s="217"/>
      <c r="P951" s="217"/>
      <c r="Q951" s="217"/>
      <c r="R951" s="217"/>
      <c r="S951" s="217"/>
      <c r="T951" s="217"/>
      <c r="U951" s="217"/>
      <c r="V951" s="217"/>
      <c r="W951" s="217"/>
      <c r="X951" s="217"/>
    </row>
    <row r="952">
      <c r="A952" s="217"/>
      <c r="B952" s="217"/>
      <c r="C952" s="217"/>
      <c r="D952" s="217"/>
      <c r="E952" s="217"/>
      <c r="F952" s="217"/>
      <c r="G952" s="217"/>
      <c r="H952" s="217"/>
      <c r="I952" s="217"/>
      <c r="J952" s="217"/>
      <c r="K952" s="217"/>
      <c r="L952" s="217"/>
      <c r="M952" s="217"/>
      <c r="N952" s="217"/>
      <c r="O952" s="217"/>
      <c r="P952" s="217"/>
      <c r="Q952" s="217"/>
      <c r="R952" s="217"/>
      <c r="S952" s="217"/>
      <c r="T952" s="217"/>
      <c r="U952" s="217"/>
      <c r="V952" s="217"/>
      <c r="W952" s="217"/>
      <c r="X952" s="217"/>
    </row>
    <row r="953">
      <c r="A953" s="217"/>
      <c r="B953" s="217"/>
      <c r="C953" s="217"/>
      <c r="D953" s="217"/>
      <c r="E953" s="217"/>
      <c r="F953" s="217"/>
      <c r="G953" s="217"/>
      <c r="H953" s="217"/>
      <c r="I953" s="217"/>
      <c r="J953" s="217"/>
      <c r="K953" s="217"/>
      <c r="L953" s="217"/>
      <c r="M953" s="217"/>
      <c r="N953" s="217"/>
      <c r="O953" s="217"/>
      <c r="P953" s="217"/>
      <c r="Q953" s="217"/>
      <c r="R953" s="217"/>
      <c r="S953" s="217"/>
      <c r="T953" s="217"/>
      <c r="U953" s="217"/>
      <c r="V953" s="217"/>
      <c r="W953" s="217"/>
      <c r="X953" s="217"/>
    </row>
    <row r="954">
      <c r="A954" s="217"/>
      <c r="B954" s="217"/>
      <c r="C954" s="217"/>
      <c r="D954" s="217"/>
      <c r="E954" s="217"/>
      <c r="F954" s="217"/>
      <c r="G954" s="217"/>
      <c r="H954" s="217"/>
      <c r="I954" s="217"/>
      <c r="J954" s="217"/>
      <c r="K954" s="217"/>
      <c r="L954" s="217"/>
      <c r="M954" s="217"/>
      <c r="N954" s="217"/>
      <c r="O954" s="217"/>
      <c r="P954" s="217"/>
      <c r="Q954" s="217"/>
      <c r="R954" s="217"/>
      <c r="S954" s="217"/>
      <c r="T954" s="217"/>
      <c r="U954" s="217"/>
      <c r="V954" s="217"/>
      <c r="W954" s="217"/>
      <c r="X954" s="217"/>
    </row>
    <row r="955">
      <c r="A955" s="217"/>
      <c r="B955" s="217"/>
      <c r="C955" s="217"/>
      <c r="D955" s="217"/>
      <c r="E955" s="217"/>
      <c r="F955" s="217"/>
      <c r="G955" s="217"/>
      <c r="H955" s="217"/>
      <c r="I955" s="217"/>
      <c r="J955" s="217"/>
      <c r="K955" s="217"/>
      <c r="L955" s="217"/>
      <c r="M955" s="217"/>
      <c r="N955" s="217"/>
      <c r="O955" s="217"/>
      <c r="P955" s="217"/>
      <c r="Q955" s="217"/>
      <c r="R955" s="217"/>
      <c r="S955" s="217"/>
      <c r="T955" s="217"/>
      <c r="U955" s="217"/>
      <c r="V955" s="217"/>
      <c r="W955" s="217"/>
      <c r="X955" s="217"/>
    </row>
    <row r="956">
      <c r="A956" s="217"/>
      <c r="B956" s="217"/>
      <c r="C956" s="217"/>
      <c r="D956" s="217"/>
      <c r="E956" s="217"/>
      <c r="F956" s="217"/>
      <c r="G956" s="217"/>
      <c r="H956" s="217"/>
      <c r="I956" s="217"/>
      <c r="J956" s="217"/>
      <c r="K956" s="217"/>
      <c r="L956" s="217"/>
      <c r="M956" s="217"/>
      <c r="N956" s="217"/>
      <c r="O956" s="217"/>
      <c r="P956" s="217"/>
      <c r="Q956" s="217"/>
      <c r="R956" s="217"/>
      <c r="S956" s="217"/>
      <c r="T956" s="217"/>
      <c r="U956" s="217"/>
      <c r="V956" s="217"/>
      <c r="W956" s="217"/>
      <c r="X956" s="217"/>
    </row>
    <row r="957">
      <c r="A957" s="217"/>
      <c r="B957" s="217"/>
      <c r="C957" s="217"/>
      <c r="D957" s="217"/>
      <c r="E957" s="217"/>
      <c r="F957" s="217"/>
      <c r="G957" s="217"/>
      <c r="H957" s="217"/>
      <c r="I957" s="217"/>
      <c r="J957" s="217"/>
      <c r="K957" s="217"/>
      <c r="L957" s="217"/>
      <c r="M957" s="217"/>
      <c r="N957" s="217"/>
      <c r="O957" s="217"/>
      <c r="P957" s="217"/>
      <c r="Q957" s="217"/>
      <c r="R957" s="217"/>
      <c r="S957" s="217"/>
      <c r="T957" s="217"/>
      <c r="U957" s="217"/>
      <c r="V957" s="217"/>
      <c r="W957" s="217"/>
      <c r="X957" s="217"/>
    </row>
    <row r="958">
      <c r="A958" s="217"/>
      <c r="B958" s="217"/>
      <c r="C958" s="217"/>
      <c r="D958" s="217"/>
      <c r="E958" s="217"/>
      <c r="F958" s="217"/>
      <c r="G958" s="217"/>
      <c r="H958" s="217"/>
      <c r="I958" s="217"/>
      <c r="J958" s="217"/>
      <c r="K958" s="217"/>
      <c r="L958" s="217"/>
      <c r="M958" s="217"/>
      <c r="N958" s="217"/>
      <c r="O958" s="217"/>
      <c r="P958" s="217"/>
      <c r="Q958" s="217"/>
      <c r="R958" s="217"/>
      <c r="S958" s="217"/>
      <c r="T958" s="217"/>
      <c r="U958" s="217"/>
      <c r="V958" s="217"/>
      <c r="W958" s="217"/>
      <c r="X958" s="217"/>
    </row>
    <row r="959">
      <c r="A959" s="217"/>
      <c r="B959" s="217"/>
      <c r="C959" s="217"/>
      <c r="D959" s="217"/>
      <c r="E959" s="217"/>
      <c r="F959" s="217"/>
      <c r="G959" s="217"/>
      <c r="H959" s="217"/>
      <c r="I959" s="217"/>
      <c r="J959" s="217"/>
      <c r="K959" s="217"/>
      <c r="L959" s="217"/>
      <c r="M959" s="217"/>
      <c r="N959" s="217"/>
      <c r="O959" s="217"/>
      <c r="P959" s="217"/>
      <c r="Q959" s="217"/>
      <c r="R959" s="217"/>
      <c r="S959" s="217"/>
      <c r="T959" s="217"/>
      <c r="U959" s="217"/>
      <c r="V959" s="217"/>
      <c r="W959" s="217"/>
      <c r="X959" s="217"/>
    </row>
    <row r="960">
      <c r="A960" s="217"/>
      <c r="B960" s="217"/>
      <c r="C960" s="217"/>
      <c r="D960" s="217"/>
      <c r="E960" s="217"/>
      <c r="F960" s="217"/>
      <c r="G960" s="217"/>
      <c r="H960" s="217"/>
      <c r="I960" s="217"/>
      <c r="J960" s="217"/>
      <c r="K960" s="217"/>
      <c r="L960" s="217"/>
      <c r="M960" s="217"/>
      <c r="N960" s="217"/>
      <c r="O960" s="217"/>
      <c r="P960" s="217"/>
      <c r="Q960" s="217"/>
      <c r="R960" s="217"/>
      <c r="S960" s="217"/>
      <c r="T960" s="217"/>
      <c r="U960" s="217"/>
      <c r="V960" s="217"/>
      <c r="W960" s="217"/>
      <c r="X960" s="217"/>
    </row>
    <row r="961">
      <c r="A961" s="217"/>
      <c r="B961" s="217"/>
      <c r="C961" s="217"/>
      <c r="D961" s="217"/>
      <c r="E961" s="217"/>
      <c r="F961" s="217"/>
      <c r="G961" s="217"/>
      <c r="H961" s="217"/>
      <c r="I961" s="217"/>
      <c r="J961" s="217"/>
      <c r="K961" s="217"/>
      <c r="L961" s="217"/>
      <c r="M961" s="217"/>
      <c r="N961" s="217"/>
      <c r="O961" s="217"/>
      <c r="P961" s="217"/>
      <c r="Q961" s="217"/>
      <c r="R961" s="217"/>
      <c r="S961" s="217"/>
      <c r="T961" s="217"/>
      <c r="U961" s="217"/>
      <c r="V961" s="217"/>
      <c r="W961" s="217"/>
      <c r="X961" s="217"/>
    </row>
  </sheetData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15.29"/>
    <col customWidth="1" min="3" max="3" width="19.0"/>
  </cols>
  <sheetData>
    <row r="1">
      <c r="A1" s="274" t="s">
        <v>6369</v>
      </c>
      <c r="B1" s="274" t="s">
        <v>6370</v>
      </c>
      <c r="C1" s="132" t="s">
        <v>1</v>
      </c>
      <c r="D1" s="313"/>
      <c r="E1" s="132" t="s">
        <v>6371</v>
      </c>
    </row>
    <row r="2">
      <c r="A2" s="274" t="s">
        <v>6372</v>
      </c>
      <c r="B2" s="274"/>
      <c r="C2" s="132"/>
      <c r="D2" s="313"/>
      <c r="E2" s="132">
        <f>sum(E3:E121)</f>
        <v>169</v>
      </c>
    </row>
    <row r="3">
      <c r="A3" s="283">
        <v>0.2799</v>
      </c>
      <c r="B3" s="274" t="s">
        <v>617</v>
      </c>
      <c r="C3" s="132" t="s">
        <v>6142</v>
      </c>
      <c r="D3" s="313"/>
      <c r="E3" s="329">
        <v>11.0</v>
      </c>
    </row>
    <row r="4">
      <c r="A4" s="283">
        <v>0.2612</v>
      </c>
      <c r="B4" s="274" t="s">
        <v>586</v>
      </c>
      <c r="C4" s="132" t="s">
        <v>6373</v>
      </c>
      <c r="D4" s="313"/>
      <c r="E4" s="329">
        <v>9.0</v>
      </c>
      <c r="G4" s="173">
        <f>sum(A4:A121)</f>
        <v>0.7179</v>
      </c>
    </row>
    <row r="5">
      <c r="A5" s="283">
        <v>0.0963</v>
      </c>
      <c r="B5" s="274" t="s">
        <v>589</v>
      </c>
      <c r="C5" s="132" t="s">
        <v>6296</v>
      </c>
      <c r="D5" s="313"/>
      <c r="E5" s="329">
        <v>6.0</v>
      </c>
    </row>
    <row r="6">
      <c r="A6" s="283">
        <v>0.0586</v>
      </c>
      <c r="B6" s="274" t="s">
        <v>350</v>
      </c>
      <c r="C6" s="328" t="s">
        <v>6029</v>
      </c>
      <c r="D6" s="313"/>
      <c r="E6" s="329">
        <v>1.0</v>
      </c>
    </row>
    <row r="7">
      <c r="A7" s="283">
        <v>0.0443</v>
      </c>
      <c r="B7" s="274" t="s">
        <v>358</v>
      </c>
      <c r="C7" s="132" t="s">
        <v>6374</v>
      </c>
      <c r="D7" s="313"/>
      <c r="E7" s="329">
        <v>1.0</v>
      </c>
    </row>
    <row r="8">
      <c r="A8" s="283">
        <v>0.0414</v>
      </c>
      <c r="B8" s="274" t="s">
        <v>115</v>
      </c>
      <c r="C8" s="132" t="s">
        <v>5941</v>
      </c>
      <c r="D8" s="313"/>
      <c r="E8" s="329">
        <v>3.0</v>
      </c>
    </row>
    <row r="9">
      <c r="A9" s="283">
        <v>0.0329</v>
      </c>
      <c r="B9" s="274" t="s">
        <v>35</v>
      </c>
      <c r="C9" s="132" t="s">
        <v>6375</v>
      </c>
      <c r="D9" s="313"/>
      <c r="E9" s="329">
        <v>1.0</v>
      </c>
    </row>
    <row r="10">
      <c r="A10" s="283">
        <v>0.019</v>
      </c>
      <c r="B10" s="274" t="s">
        <v>515</v>
      </c>
      <c r="C10" s="132" t="s">
        <v>6376</v>
      </c>
      <c r="D10" s="313"/>
      <c r="E10" s="329">
        <v>4.0</v>
      </c>
    </row>
    <row r="11">
      <c r="A11" s="283">
        <v>0.0174</v>
      </c>
      <c r="B11" s="274" t="s">
        <v>475</v>
      </c>
      <c r="C11" s="132" t="s">
        <v>6377</v>
      </c>
      <c r="D11" s="313"/>
      <c r="E11" s="329">
        <v>1.0</v>
      </c>
    </row>
    <row r="12">
      <c r="A12" s="283">
        <v>0.0163</v>
      </c>
      <c r="B12" s="274" t="s">
        <v>520</v>
      </c>
      <c r="C12" s="132" t="s">
        <v>6042</v>
      </c>
      <c r="D12" s="313"/>
      <c r="E12" s="329">
        <v>3.0</v>
      </c>
    </row>
    <row r="13">
      <c r="A13" s="283">
        <v>0.0144</v>
      </c>
      <c r="B13" s="274" t="s">
        <v>619</v>
      </c>
      <c r="C13" s="132" t="s">
        <v>6367</v>
      </c>
      <c r="D13" s="313"/>
      <c r="E13" s="329">
        <v>2.0</v>
      </c>
    </row>
    <row r="14">
      <c r="A14" s="283">
        <v>0.0143</v>
      </c>
      <c r="B14" s="274" t="s">
        <v>348</v>
      </c>
      <c r="C14" s="132" t="s">
        <v>6378</v>
      </c>
      <c r="D14" s="313"/>
      <c r="E14" s="329">
        <v>4.0</v>
      </c>
    </row>
    <row r="15">
      <c r="A15" s="285">
        <v>0.0138</v>
      </c>
      <c r="B15" s="287" t="s">
        <v>345</v>
      </c>
      <c r="C15" s="166" t="s">
        <v>6379</v>
      </c>
      <c r="D15" s="314"/>
      <c r="E15" s="334">
        <v>1.0</v>
      </c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</row>
    <row r="16">
      <c r="A16" s="283">
        <v>0.0088</v>
      </c>
      <c r="B16" s="274" t="s">
        <v>3459</v>
      </c>
      <c r="D16" s="313"/>
      <c r="E16" s="329">
        <v>1.0</v>
      </c>
    </row>
    <row r="17">
      <c r="A17" s="283">
        <v>0.0067</v>
      </c>
      <c r="B17" s="274" t="s">
        <v>70</v>
      </c>
      <c r="D17" s="313"/>
      <c r="E17" s="329">
        <v>1.0</v>
      </c>
    </row>
    <row r="18">
      <c r="A18" s="283">
        <v>0.0051</v>
      </c>
      <c r="B18" s="274" t="s">
        <v>3578</v>
      </c>
      <c r="D18" s="313"/>
      <c r="E18" s="329">
        <v>2.0</v>
      </c>
    </row>
    <row r="19">
      <c r="A19" s="283">
        <v>0.0037</v>
      </c>
      <c r="B19" s="274" t="s">
        <v>268</v>
      </c>
      <c r="D19" s="313"/>
      <c r="E19" s="329">
        <v>1.0</v>
      </c>
    </row>
    <row r="20">
      <c r="A20" s="283">
        <v>0.0032</v>
      </c>
      <c r="B20" s="274" t="s">
        <v>6134</v>
      </c>
      <c r="D20" s="313"/>
      <c r="E20" s="329">
        <v>2.0</v>
      </c>
    </row>
    <row r="21">
      <c r="A21" s="283">
        <v>0.003</v>
      </c>
      <c r="B21" s="274" t="s">
        <v>6381</v>
      </c>
      <c r="D21" s="313"/>
      <c r="E21" s="329">
        <v>2.0</v>
      </c>
    </row>
    <row r="22">
      <c r="A22" s="283">
        <v>0.0028</v>
      </c>
      <c r="B22" s="274" t="s">
        <v>3955</v>
      </c>
      <c r="D22" s="313"/>
      <c r="E22" s="329">
        <v>1.0</v>
      </c>
    </row>
    <row r="23">
      <c r="A23" s="283">
        <v>0.0026</v>
      </c>
      <c r="B23" s="274" t="s">
        <v>295</v>
      </c>
      <c r="D23" s="313"/>
      <c r="E23" s="329">
        <v>2.0</v>
      </c>
    </row>
    <row r="24">
      <c r="A24" s="283">
        <v>0.0025</v>
      </c>
      <c r="B24" s="274" t="s">
        <v>113</v>
      </c>
      <c r="D24" s="313"/>
      <c r="E24" s="329">
        <v>1.0</v>
      </c>
    </row>
    <row r="25">
      <c r="A25" s="283">
        <v>0.0025</v>
      </c>
      <c r="B25" s="274" t="s">
        <v>320</v>
      </c>
      <c r="D25" s="313"/>
      <c r="E25" s="329">
        <v>1.0</v>
      </c>
    </row>
    <row r="26">
      <c r="A26" s="283">
        <v>0.0024</v>
      </c>
      <c r="B26" s="274" t="s">
        <v>117</v>
      </c>
      <c r="D26" s="313"/>
      <c r="E26" s="329">
        <v>6.0</v>
      </c>
    </row>
    <row r="27">
      <c r="A27" s="283">
        <v>0.0022</v>
      </c>
      <c r="B27" s="274" t="s">
        <v>6383</v>
      </c>
      <c r="D27" s="313"/>
      <c r="E27" s="329">
        <v>1.0</v>
      </c>
    </row>
    <row r="28">
      <c r="A28" s="283">
        <v>0.0019</v>
      </c>
      <c r="B28" s="274" t="s">
        <v>3483</v>
      </c>
      <c r="D28" s="313"/>
      <c r="E28" s="329">
        <v>1.0</v>
      </c>
    </row>
    <row r="29">
      <c r="A29" s="283">
        <v>0.0016</v>
      </c>
      <c r="B29" s="274" t="s">
        <v>6385</v>
      </c>
      <c r="D29" s="313"/>
      <c r="E29" s="329">
        <v>2.0</v>
      </c>
    </row>
    <row r="30">
      <c r="A30" s="283">
        <v>0.0016</v>
      </c>
      <c r="B30" s="274" t="s">
        <v>332</v>
      </c>
      <c r="D30" s="313"/>
      <c r="E30" s="329">
        <v>3.0</v>
      </c>
    </row>
    <row r="31">
      <c r="A31" s="283">
        <v>0.0016</v>
      </c>
      <c r="B31" s="274" t="s">
        <v>5762</v>
      </c>
      <c r="D31" s="313"/>
      <c r="E31" s="329">
        <v>1.0</v>
      </c>
    </row>
    <row r="32">
      <c r="A32" s="283">
        <v>0.0014</v>
      </c>
      <c r="B32" s="274" t="s">
        <v>3631</v>
      </c>
      <c r="D32" s="313"/>
      <c r="E32" s="329">
        <v>2.0</v>
      </c>
    </row>
    <row r="33">
      <c r="A33" s="283">
        <v>0.0014</v>
      </c>
      <c r="B33" s="274" t="s">
        <v>6386</v>
      </c>
      <c r="D33" s="313"/>
      <c r="E33" s="329">
        <v>1.0</v>
      </c>
    </row>
    <row r="34">
      <c r="A34" s="283">
        <v>0.0014</v>
      </c>
      <c r="B34" s="274" t="s">
        <v>490</v>
      </c>
      <c r="D34" s="313"/>
      <c r="E34" s="329">
        <v>1.0</v>
      </c>
    </row>
    <row r="35">
      <c r="A35" s="283">
        <v>0.0013</v>
      </c>
      <c r="B35" s="274" t="s">
        <v>3364</v>
      </c>
      <c r="D35" s="313"/>
      <c r="E35" s="329">
        <v>1.0</v>
      </c>
    </row>
    <row r="36">
      <c r="A36" s="283">
        <v>0.0013</v>
      </c>
      <c r="B36" s="274" t="s">
        <v>6388</v>
      </c>
      <c r="D36" s="313"/>
      <c r="E36" s="329">
        <v>1.0</v>
      </c>
    </row>
    <row r="37">
      <c r="A37" s="283">
        <v>0.0012</v>
      </c>
      <c r="B37" s="274" t="s">
        <v>603</v>
      </c>
      <c r="D37" s="313"/>
      <c r="E37" s="329">
        <v>2.0</v>
      </c>
    </row>
    <row r="38">
      <c r="A38" s="283">
        <v>0.0011</v>
      </c>
      <c r="B38" s="274" t="s">
        <v>6389</v>
      </c>
      <c r="D38" s="313"/>
      <c r="E38" s="329">
        <v>2.0</v>
      </c>
    </row>
    <row r="39">
      <c r="A39" s="283">
        <v>0.0011</v>
      </c>
      <c r="B39" s="274" t="s">
        <v>4274</v>
      </c>
      <c r="D39" s="313"/>
      <c r="E39" s="329">
        <v>1.0</v>
      </c>
    </row>
    <row r="40">
      <c r="A40" s="283">
        <v>0.001</v>
      </c>
      <c r="B40" s="274" t="s">
        <v>3097</v>
      </c>
      <c r="D40" s="313"/>
      <c r="E40" s="329">
        <v>1.0</v>
      </c>
    </row>
    <row r="41">
      <c r="A41" s="283">
        <v>0.001</v>
      </c>
      <c r="B41" s="274" t="s">
        <v>2975</v>
      </c>
      <c r="D41" s="313"/>
      <c r="E41" s="329">
        <v>1.0</v>
      </c>
    </row>
    <row r="42">
      <c r="A42" s="283">
        <v>9.0E-4</v>
      </c>
      <c r="B42" s="274" t="s">
        <v>6390</v>
      </c>
      <c r="D42" s="313"/>
      <c r="E42" s="329">
        <v>2.0</v>
      </c>
    </row>
    <row r="43">
      <c r="A43" s="283">
        <v>9.0E-4</v>
      </c>
      <c r="B43" s="274" t="s">
        <v>251</v>
      </c>
      <c r="D43" s="313"/>
      <c r="E43" s="329">
        <v>1.0</v>
      </c>
    </row>
    <row r="44">
      <c r="A44" s="283">
        <v>8.0E-4</v>
      </c>
      <c r="B44" s="274" t="s">
        <v>202</v>
      </c>
      <c r="D44" s="313"/>
      <c r="E44" s="329">
        <v>1.0</v>
      </c>
    </row>
    <row r="45">
      <c r="A45" s="283">
        <v>7.0E-4</v>
      </c>
      <c r="B45" s="274" t="s">
        <v>6108</v>
      </c>
      <c r="D45" s="313"/>
      <c r="E45" s="329">
        <v>1.0</v>
      </c>
    </row>
    <row r="46">
      <c r="A46" s="283">
        <v>7.0E-4</v>
      </c>
      <c r="B46" s="274" t="s">
        <v>140</v>
      </c>
      <c r="D46" s="313"/>
      <c r="E46" s="329">
        <v>1.0</v>
      </c>
    </row>
    <row r="47">
      <c r="A47" s="283">
        <v>7.0E-4</v>
      </c>
      <c r="B47" s="274" t="s">
        <v>3651</v>
      </c>
      <c r="D47" s="313"/>
      <c r="E47" s="329">
        <v>1.0</v>
      </c>
    </row>
    <row r="48">
      <c r="A48" s="283">
        <v>7.0E-4</v>
      </c>
      <c r="B48" s="274" t="s">
        <v>591</v>
      </c>
      <c r="D48" s="313"/>
      <c r="E48" s="329">
        <v>1.0</v>
      </c>
    </row>
    <row r="49">
      <c r="A49" s="283">
        <v>7.0E-4</v>
      </c>
      <c r="B49" s="274" t="s">
        <v>6053</v>
      </c>
      <c r="D49" s="313"/>
      <c r="E49" s="329">
        <v>1.0</v>
      </c>
    </row>
    <row r="50">
      <c r="A50" s="283">
        <v>6.0E-4</v>
      </c>
      <c r="B50" s="274" t="s">
        <v>6318</v>
      </c>
      <c r="D50" s="313"/>
      <c r="E50" s="329">
        <v>1.0</v>
      </c>
    </row>
    <row r="51">
      <c r="A51" s="283">
        <v>6.0E-4</v>
      </c>
      <c r="B51" s="274" t="s">
        <v>288</v>
      </c>
      <c r="D51" s="313"/>
      <c r="E51" s="329">
        <v>1.0</v>
      </c>
    </row>
    <row r="52">
      <c r="A52" s="283">
        <v>6.0E-4</v>
      </c>
      <c r="B52" s="274" t="s">
        <v>5772</v>
      </c>
      <c r="D52" s="313"/>
      <c r="E52" s="329">
        <v>1.0</v>
      </c>
    </row>
    <row r="53">
      <c r="A53" s="283">
        <v>5.0E-4</v>
      </c>
      <c r="B53" s="274" t="s">
        <v>78</v>
      </c>
      <c r="D53" s="313"/>
      <c r="E53" s="329">
        <v>1.0</v>
      </c>
    </row>
    <row r="54">
      <c r="A54" s="283">
        <v>5.0E-4</v>
      </c>
      <c r="B54" s="274" t="s">
        <v>3094</v>
      </c>
      <c r="D54" s="313"/>
      <c r="E54" s="329">
        <v>1.0</v>
      </c>
    </row>
    <row r="55">
      <c r="A55" s="283">
        <v>5.0E-4</v>
      </c>
      <c r="B55" s="274" t="s">
        <v>380</v>
      </c>
      <c r="D55" s="313"/>
      <c r="E55" s="329">
        <v>1.0</v>
      </c>
    </row>
    <row r="56">
      <c r="A56" s="283">
        <v>5.0E-4</v>
      </c>
      <c r="B56" s="274" t="s">
        <v>597</v>
      </c>
      <c r="D56" s="313"/>
      <c r="E56" s="329">
        <v>1.0</v>
      </c>
    </row>
    <row r="57">
      <c r="A57" s="283">
        <v>5.0E-4</v>
      </c>
      <c r="B57" s="274" t="s">
        <v>5694</v>
      </c>
      <c r="D57" s="313"/>
      <c r="E57" s="329">
        <v>1.0</v>
      </c>
    </row>
    <row r="58">
      <c r="A58" s="283">
        <v>5.0E-4</v>
      </c>
      <c r="B58" s="274" t="s">
        <v>5691</v>
      </c>
      <c r="D58" s="313"/>
      <c r="E58" s="329">
        <v>1.0</v>
      </c>
    </row>
    <row r="59">
      <c r="A59" s="283">
        <v>4.0E-4</v>
      </c>
      <c r="B59" s="274" t="s">
        <v>142</v>
      </c>
      <c r="D59" s="313"/>
      <c r="E59" s="329">
        <v>1.0</v>
      </c>
    </row>
    <row r="60">
      <c r="A60" s="283">
        <v>4.0E-4</v>
      </c>
      <c r="B60" s="274" t="s">
        <v>146</v>
      </c>
      <c r="D60" s="313"/>
      <c r="E60" s="329">
        <v>1.0</v>
      </c>
    </row>
    <row r="61">
      <c r="A61" s="283">
        <v>4.0E-4</v>
      </c>
      <c r="B61" s="274" t="s">
        <v>3337</v>
      </c>
      <c r="D61" s="313"/>
      <c r="E61" s="329">
        <v>1.0</v>
      </c>
    </row>
    <row r="62">
      <c r="A62" s="283">
        <v>4.0E-4</v>
      </c>
      <c r="B62" s="274" t="s">
        <v>3114</v>
      </c>
      <c r="D62" s="313"/>
      <c r="E62" s="329">
        <v>1.0</v>
      </c>
    </row>
    <row r="63">
      <c r="A63" s="283">
        <v>4.0E-4</v>
      </c>
      <c r="B63" s="274" t="s">
        <v>229</v>
      </c>
      <c r="D63" s="313"/>
      <c r="E63" s="329">
        <v>1.0</v>
      </c>
    </row>
    <row r="64">
      <c r="A64" s="283">
        <v>4.0E-4</v>
      </c>
      <c r="B64" s="274" t="s">
        <v>3462</v>
      </c>
      <c r="D64" s="313"/>
      <c r="E64" s="329">
        <v>1.0</v>
      </c>
    </row>
    <row r="65">
      <c r="A65" s="283">
        <v>4.0E-4</v>
      </c>
      <c r="B65" s="274" t="s">
        <v>395</v>
      </c>
      <c r="D65" s="313"/>
      <c r="E65" s="329">
        <v>1.0</v>
      </c>
    </row>
    <row r="66">
      <c r="A66" s="283">
        <v>4.0E-4</v>
      </c>
      <c r="B66" s="274" t="s">
        <v>465</v>
      </c>
      <c r="D66" s="313"/>
      <c r="E66" s="329">
        <v>1.0</v>
      </c>
    </row>
    <row r="67">
      <c r="A67" s="283">
        <v>4.0E-4</v>
      </c>
      <c r="B67" s="274" t="s">
        <v>509</v>
      </c>
      <c r="D67" s="313"/>
      <c r="E67" s="329">
        <v>1.0</v>
      </c>
    </row>
    <row r="68">
      <c r="A68" s="283">
        <v>4.0E-4</v>
      </c>
      <c r="B68" s="274" t="s">
        <v>518</v>
      </c>
      <c r="D68" s="313"/>
      <c r="E68" s="329">
        <v>1.0</v>
      </c>
    </row>
    <row r="69">
      <c r="A69" s="283">
        <v>4.0E-4</v>
      </c>
      <c r="B69" s="274" t="s">
        <v>4857</v>
      </c>
      <c r="D69" s="313"/>
      <c r="E69" s="329">
        <v>1.0</v>
      </c>
    </row>
    <row r="70">
      <c r="A70" s="283">
        <v>3.0E-4</v>
      </c>
      <c r="B70" s="274" t="s">
        <v>6396</v>
      </c>
      <c r="D70" s="313"/>
      <c r="E70" s="329">
        <v>1.0</v>
      </c>
    </row>
    <row r="71">
      <c r="A71" s="283">
        <v>3.0E-4</v>
      </c>
      <c r="B71" s="274" t="s">
        <v>6397</v>
      </c>
      <c r="D71" s="313"/>
      <c r="E71" s="329">
        <v>1.0</v>
      </c>
    </row>
    <row r="72">
      <c r="A72" s="283">
        <v>3.0E-4</v>
      </c>
      <c r="B72" s="274" t="s">
        <v>6398</v>
      </c>
      <c r="D72" s="313"/>
      <c r="E72" s="329">
        <v>1.0</v>
      </c>
    </row>
    <row r="73">
      <c r="A73" s="283">
        <v>3.0E-4</v>
      </c>
      <c r="B73" s="274" t="s">
        <v>481</v>
      </c>
      <c r="D73" s="313"/>
      <c r="E73" s="329">
        <v>1.0</v>
      </c>
    </row>
    <row r="74">
      <c r="A74" s="283">
        <v>3.0E-4</v>
      </c>
      <c r="B74" s="274" t="s">
        <v>4548</v>
      </c>
      <c r="D74" s="313"/>
      <c r="E74" s="329">
        <v>1.0</v>
      </c>
    </row>
    <row r="75">
      <c r="A75" s="283">
        <v>3.0E-4</v>
      </c>
      <c r="B75" s="274" t="s">
        <v>3476</v>
      </c>
      <c r="D75" s="313"/>
      <c r="E75" s="329">
        <v>1.0</v>
      </c>
    </row>
    <row r="76">
      <c r="A76" s="283">
        <v>3.0E-4</v>
      </c>
      <c r="B76" s="274" t="s">
        <v>6329</v>
      </c>
      <c r="D76" s="313"/>
      <c r="E76" s="329">
        <v>1.0</v>
      </c>
    </row>
    <row r="77">
      <c r="A77" s="283">
        <v>2.0E-4</v>
      </c>
      <c r="B77" s="274" t="s">
        <v>4416</v>
      </c>
      <c r="D77" s="313"/>
      <c r="E77" s="329">
        <v>1.0</v>
      </c>
    </row>
    <row r="78">
      <c r="A78" s="283">
        <v>2.0E-4</v>
      </c>
      <c r="B78" s="274" t="s">
        <v>6248</v>
      </c>
      <c r="D78" s="313"/>
      <c r="E78" s="329">
        <v>1.0</v>
      </c>
    </row>
    <row r="79">
      <c r="A79" s="283">
        <v>2.0E-4</v>
      </c>
      <c r="B79" s="274" t="s">
        <v>3314</v>
      </c>
      <c r="D79" s="313"/>
      <c r="E79" s="329">
        <v>1.0</v>
      </c>
    </row>
    <row r="80">
      <c r="A80" s="283">
        <v>2.0E-4</v>
      </c>
      <c r="B80" s="274" t="s">
        <v>166</v>
      </c>
      <c r="D80" s="313"/>
      <c r="E80" s="329">
        <v>1.0</v>
      </c>
    </row>
    <row r="81">
      <c r="A81" s="283">
        <v>2.0E-4</v>
      </c>
      <c r="B81" s="274" t="s">
        <v>6403</v>
      </c>
      <c r="D81" s="313"/>
      <c r="E81" s="329">
        <v>1.0</v>
      </c>
    </row>
    <row r="82">
      <c r="A82" s="283">
        <v>2.0E-4</v>
      </c>
      <c r="B82" s="274" t="s">
        <v>6404</v>
      </c>
      <c r="D82" s="313"/>
      <c r="E82" s="329">
        <v>1.0</v>
      </c>
    </row>
    <row r="83">
      <c r="A83" s="283">
        <v>2.0E-4</v>
      </c>
      <c r="B83" s="274" t="s">
        <v>290</v>
      </c>
      <c r="D83" s="313"/>
      <c r="E83" s="329">
        <v>1.0</v>
      </c>
    </row>
    <row r="84">
      <c r="A84" s="283">
        <v>2.0E-4</v>
      </c>
      <c r="B84" s="274" t="s">
        <v>6405</v>
      </c>
      <c r="D84" s="313"/>
      <c r="E84" s="329">
        <v>1.0</v>
      </c>
    </row>
    <row r="85">
      <c r="A85" s="283">
        <v>2.0E-4</v>
      </c>
      <c r="B85" s="274" t="s">
        <v>3041</v>
      </c>
      <c r="D85" s="313"/>
      <c r="E85" s="329">
        <v>1.0</v>
      </c>
    </row>
    <row r="86">
      <c r="A86" s="283">
        <v>2.0E-4</v>
      </c>
      <c r="B86" s="274" t="s">
        <v>2971</v>
      </c>
      <c r="D86" s="313"/>
      <c r="E86" s="329">
        <v>1.0</v>
      </c>
    </row>
    <row r="87">
      <c r="A87" s="283">
        <v>2.0E-4</v>
      </c>
      <c r="B87" s="274" t="s">
        <v>3206</v>
      </c>
      <c r="D87" s="313"/>
      <c r="E87" s="329">
        <v>1.0</v>
      </c>
    </row>
    <row r="88">
      <c r="A88" s="283">
        <v>2.0E-4</v>
      </c>
      <c r="B88" s="274" t="s">
        <v>3519</v>
      </c>
      <c r="D88" s="313"/>
      <c r="E88" s="329">
        <v>1.0</v>
      </c>
    </row>
    <row r="89">
      <c r="A89" s="283">
        <v>2.0E-4</v>
      </c>
      <c r="B89" s="274" t="s">
        <v>6408</v>
      </c>
      <c r="D89" s="313"/>
      <c r="E89" s="329">
        <v>1.0</v>
      </c>
    </row>
    <row r="90">
      <c r="A90" s="283">
        <v>2.0E-4</v>
      </c>
      <c r="B90" s="274" t="s">
        <v>611</v>
      </c>
      <c r="D90" s="313"/>
      <c r="E90" s="329">
        <v>1.0</v>
      </c>
    </row>
    <row r="91">
      <c r="A91" s="283">
        <v>2.0E-4</v>
      </c>
      <c r="B91" s="274" t="s">
        <v>4930</v>
      </c>
      <c r="D91" s="313"/>
      <c r="E91" s="329">
        <v>1.0</v>
      </c>
    </row>
    <row r="92">
      <c r="A92" s="283">
        <v>2.0E-4</v>
      </c>
      <c r="B92" s="274" t="s">
        <v>3560</v>
      </c>
      <c r="D92" s="313"/>
      <c r="E92" s="329">
        <v>1.0</v>
      </c>
    </row>
    <row r="93">
      <c r="A93" s="283">
        <v>2.0E-4</v>
      </c>
      <c r="B93" s="274" t="s">
        <v>785</v>
      </c>
      <c r="D93" s="313"/>
      <c r="E93" s="329">
        <v>1.0</v>
      </c>
    </row>
    <row r="94">
      <c r="A94" s="283">
        <v>1.0E-4</v>
      </c>
      <c r="B94" s="274" t="s">
        <v>3128</v>
      </c>
      <c r="D94" s="313"/>
      <c r="E94" s="329">
        <v>1.0</v>
      </c>
    </row>
    <row r="95">
      <c r="A95" s="283">
        <v>1.0E-4</v>
      </c>
      <c r="B95" s="274" t="s">
        <v>6409</v>
      </c>
      <c r="D95" s="313"/>
      <c r="E95" s="329">
        <v>1.0</v>
      </c>
    </row>
    <row r="96">
      <c r="A96" s="283">
        <v>1.0E-4</v>
      </c>
      <c r="B96" s="274" t="s">
        <v>6410</v>
      </c>
      <c r="D96" s="313"/>
      <c r="E96" s="329">
        <v>1.0</v>
      </c>
    </row>
    <row r="97">
      <c r="A97" s="283">
        <v>1.0E-4</v>
      </c>
      <c r="B97" s="274" t="s">
        <v>6232</v>
      </c>
      <c r="D97" s="313"/>
      <c r="E97" s="329">
        <v>1.0</v>
      </c>
    </row>
    <row r="98">
      <c r="A98" s="283">
        <v>1.0E-4</v>
      </c>
      <c r="B98" s="274" t="s">
        <v>3439</v>
      </c>
      <c r="D98" s="313"/>
      <c r="E98" s="329">
        <v>1.0</v>
      </c>
    </row>
    <row r="99">
      <c r="A99" s="283">
        <v>1.0E-4</v>
      </c>
      <c r="B99" s="274" t="s">
        <v>6077</v>
      </c>
      <c r="D99" s="313"/>
      <c r="E99" s="329">
        <v>1.0</v>
      </c>
    </row>
    <row r="100">
      <c r="A100" s="283">
        <v>1.0E-4</v>
      </c>
      <c r="B100" s="274" t="s">
        <v>144</v>
      </c>
      <c r="D100" s="313"/>
      <c r="E100" s="329">
        <v>1.0</v>
      </c>
    </row>
    <row r="101">
      <c r="A101" s="283">
        <v>1.0E-4</v>
      </c>
      <c r="B101" s="274" t="s">
        <v>3158</v>
      </c>
      <c r="D101" s="313"/>
      <c r="E101" s="329">
        <v>1.0</v>
      </c>
    </row>
    <row r="102">
      <c r="A102" s="283">
        <v>1.0E-4</v>
      </c>
      <c r="B102" s="274" t="s">
        <v>5733</v>
      </c>
      <c r="D102" s="313"/>
      <c r="E102" s="329">
        <v>1.0</v>
      </c>
    </row>
    <row r="103">
      <c r="A103" s="283">
        <v>1.0E-4</v>
      </c>
      <c r="B103" s="274" t="s">
        <v>164</v>
      </c>
      <c r="D103" s="313"/>
      <c r="E103" s="329">
        <v>1.0</v>
      </c>
    </row>
    <row r="104">
      <c r="A104" s="283">
        <v>1.0E-4</v>
      </c>
      <c r="B104" s="274" t="s">
        <v>6290</v>
      </c>
      <c r="D104" s="313"/>
      <c r="E104" s="329">
        <v>1.0</v>
      </c>
    </row>
    <row r="105">
      <c r="A105" s="283">
        <v>1.0E-4</v>
      </c>
      <c r="B105" s="274" t="s">
        <v>5718</v>
      </c>
      <c r="D105" s="313"/>
      <c r="E105" s="329">
        <v>1.0</v>
      </c>
    </row>
    <row r="106">
      <c r="A106" s="283">
        <v>1.0E-4</v>
      </c>
      <c r="B106" s="274" t="s">
        <v>6196</v>
      </c>
      <c r="D106" s="313"/>
      <c r="E106" s="329">
        <v>1.0</v>
      </c>
    </row>
    <row r="107">
      <c r="A107" s="283">
        <v>1.0E-4</v>
      </c>
      <c r="B107" s="274" t="s">
        <v>6235</v>
      </c>
      <c r="D107" s="313"/>
      <c r="E107" s="329">
        <v>1.0</v>
      </c>
    </row>
    <row r="108">
      <c r="A108" s="283">
        <v>1.0E-4</v>
      </c>
      <c r="B108" s="274" t="s">
        <v>274</v>
      </c>
      <c r="D108" s="313"/>
      <c r="E108" s="329">
        <v>1.0</v>
      </c>
    </row>
    <row r="109">
      <c r="A109" s="283">
        <v>1.0E-4</v>
      </c>
      <c r="B109" s="274" t="s">
        <v>3679</v>
      </c>
      <c r="D109" s="313"/>
      <c r="E109" s="329">
        <v>1.0</v>
      </c>
    </row>
    <row r="110">
      <c r="A110" s="283">
        <v>1.0E-4</v>
      </c>
      <c r="B110" s="274" t="s">
        <v>6413</v>
      </c>
      <c r="D110" s="313"/>
      <c r="E110" s="329">
        <v>1.0</v>
      </c>
    </row>
    <row r="111">
      <c r="A111" s="283">
        <v>1.0E-4</v>
      </c>
      <c r="B111" s="274" t="s">
        <v>4263</v>
      </c>
      <c r="D111" s="313"/>
      <c r="E111" s="329">
        <v>1.0</v>
      </c>
    </row>
    <row r="112">
      <c r="A112" s="283">
        <v>1.0E-4</v>
      </c>
      <c r="B112" s="274" t="s">
        <v>4258</v>
      </c>
      <c r="D112" s="313"/>
      <c r="E112" s="329">
        <v>1.0</v>
      </c>
    </row>
    <row r="113">
      <c r="A113" s="283">
        <v>1.0E-4</v>
      </c>
      <c r="B113" s="274" t="s">
        <v>473</v>
      </c>
      <c r="D113" s="313"/>
      <c r="E113" s="329">
        <v>1.0</v>
      </c>
    </row>
    <row r="114">
      <c r="A114" s="283">
        <v>1.0E-4</v>
      </c>
      <c r="B114" s="274" t="s">
        <v>6414</v>
      </c>
      <c r="D114" s="313"/>
      <c r="E114" s="329">
        <v>1.0</v>
      </c>
    </row>
    <row r="115">
      <c r="A115" s="283">
        <v>1.0E-4</v>
      </c>
      <c r="B115" s="274" t="s">
        <v>5913</v>
      </c>
      <c r="D115" s="313"/>
      <c r="E115" s="329">
        <v>1.0</v>
      </c>
    </row>
    <row r="116">
      <c r="A116" s="283">
        <v>1.0E-4</v>
      </c>
      <c r="B116" s="274" t="s">
        <v>6126</v>
      </c>
      <c r="D116" s="313"/>
      <c r="E116" s="329">
        <v>1.0</v>
      </c>
    </row>
    <row r="117">
      <c r="A117" s="283">
        <v>1.0E-4</v>
      </c>
      <c r="B117" s="274" t="s">
        <v>4858</v>
      </c>
      <c r="D117" s="313"/>
      <c r="E117" s="329">
        <v>1.0</v>
      </c>
    </row>
    <row r="118">
      <c r="A118" s="283">
        <v>1.0E-4</v>
      </c>
      <c r="B118" s="274" t="s">
        <v>6416</v>
      </c>
      <c r="D118" s="313"/>
      <c r="E118" s="329">
        <v>1.0</v>
      </c>
    </row>
    <row r="119">
      <c r="A119" s="283">
        <v>1.0E-4</v>
      </c>
      <c r="B119" s="274" t="s">
        <v>6311</v>
      </c>
      <c r="D119" s="313"/>
      <c r="E119" s="329">
        <v>1.0</v>
      </c>
    </row>
    <row r="120">
      <c r="A120" s="283">
        <v>1.0E-4</v>
      </c>
      <c r="B120" s="274" t="s">
        <v>2983</v>
      </c>
      <c r="D120" s="313"/>
      <c r="E120" s="329">
        <v>1.0</v>
      </c>
    </row>
    <row r="121">
      <c r="A121" s="283">
        <v>1.0E-4</v>
      </c>
      <c r="B121" s="274" t="s">
        <v>3506</v>
      </c>
      <c r="D121" s="313"/>
      <c r="E121" s="329">
        <v>1.0</v>
      </c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D1" s="132">
        <v>169.0</v>
      </c>
    </row>
    <row r="2">
      <c r="D2" s="219">
        <v>125.0</v>
      </c>
      <c r="E2" s="344"/>
    </row>
    <row r="3">
      <c r="D3" s="311">
        <v>94.0</v>
      </c>
    </row>
    <row r="4">
      <c r="D4" s="310">
        <v>177.0</v>
      </c>
    </row>
    <row r="5">
      <c r="D5" s="329">
        <v>241.0</v>
      </c>
    </row>
    <row r="6">
      <c r="D6" s="326">
        <v>166.0</v>
      </c>
    </row>
  </sheetData>
  <drawing r:id="rId1"/>
</worksheet>
</file>