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10660" windowHeight="15480" tabRatio="500"/>
  </bookViews>
  <sheets>
    <sheet name="homo" sheetId="1" r:id="rId1"/>
    <sheet name="hetero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F23" i="1"/>
  <c r="I23" i="1"/>
  <c r="G23" i="1"/>
  <c r="J23" i="1"/>
  <c r="E24" i="1"/>
  <c r="F24" i="1"/>
  <c r="I24" i="1"/>
  <c r="G24" i="1"/>
  <c r="J24" i="1"/>
  <c r="E25" i="1"/>
  <c r="F25" i="1"/>
  <c r="I25" i="1"/>
  <c r="G25" i="1"/>
  <c r="J25" i="1"/>
  <c r="E26" i="1"/>
  <c r="F26" i="1"/>
  <c r="I26" i="1"/>
  <c r="G26" i="1"/>
  <c r="J26" i="1"/>
  <c r="E27" i="1"/>
  <c r="F27" i="1"/>
  <c r="I27" i="1"/>
  <c r="G27" i="1"/>
  <c r="J27" i="1"/>
  <c r="E28" i="1"/>
  <c r="F28" i="1"/>
  <c r="I28" i="1"/>
  <c r="G28" i="1"/>
  <c r="J28" i="1"/>
  <c r="E29" i="1"/>
  <c r="F29" i="1"/>
  <c r="I29" i="1"/>
  <c r="G29" i="1"/>
  <c r="J29" i="1"/>
  <c r="E30" i="1"/>
  <c r="F30" i="1"/>
  <c r="I30" i="1"/>
  <c r="G30" i="1"/>
  <c r="J30" i="1"/>
  <c r="E31" i="1"/>
  <c r="F31" i="1"/>
  <c r="I31" i="1"/>
  <c r="G31" i="1"/>
  <c r="J31" i="1"/>
  <c r="E32" i="1"/>
  <c r="F32" i="1"/>
  <c r="I32" i="1"/>
  <c r="G32" i="1"/>
  <c r="J32" i="1"/>
  <c r="E33" i="1"/>
  <c r="F33" i="1"/>
  <c r="I33" i="1"/>
  <c r="G33" i="1"/>
  <c r="J33" i="1"/>
  <c r="E34" i="1"/>
  <c r="F34" i="1"/>
  <c r="I34" i="1"/>
  <c r="G34" i="1"/>
  <c r="J34" i="1"/>
  <c r="E35" i="1"/>
  <c r="F35" i="1"/>
  <c r="I35" i="1"/>
  <c r="G35" i="1"/>
  <c r="J35" i="1"/>
  <c r="E36" i="1"/>
  <c r="F36" i="1"/>
  <c r="I36" i="1"/>
  <c r="G36" i="1"/>
  <c r="J36" i="1"/>
  <c r="E37" i="1"/>
  <c r="F37" i="1"/>
  <c r="I37" i="1"/>
  <c r="G37" i="1"/>
  <c r="J37" i="1"/>
  <c r="E38" i="1"/>
  <c r="F38" i="1"/>
  <c r="I38" i="1"/>
  <c r="G38" i="1"/>
  <c r="J38" i="1"/>
  <c r="E39" i="1"/>
  <c r="F39" i="1"/>
  <c r="I39" i="1"/>
  <c r="G39" i="1"/>
  <c r="J39" i="1"/>
  <c r="E40" i="1"/>
  <c r="F40" i="1"/>
  <c r="I40" i="1"/>
  <c r="G40" i="1"/>
  <c r="J40" i="1"/>
  <c r="E41" i="1"/>
  <c r="F41" i="1"/>
  <c r="I41" i="1"/>
  <c r="G41" i="1"/>
  <c r="J41" i="1"/>
  <c r="E22" i="1"/>
  <c r="G22" i="1"/>
  <c r="J22" i="1"/>
  <c r="F22" i="1"/>
  <c r="I22" i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D23" i="2"/>
  <c r="C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23" i="2"/>
  <c r="B23" i="2"/>
</calcChain>
</file>

<file path=xl/sharedStrings.xml><?xml version="1.0" encoding="utf-8"?>
<sst xmlns="http://schemas.openxmlformats.org/spreadsheetml/2006/main" count="140" uniqueCount="25">
  <si>
    <t>mut_0.5_wt_9.5</t>
  </si>
  <si>
    <t>mut_1_wt_9</t>
  </si>
  <si>
    <t>mut_2_wt_8</t>
  </si>
  <si>
    <t>mut_5_wt_5</t>
  </si>
  <si>
    <t>mut_1_wt_19</t>
  </si>
  <si>
    <t>mut_2_wt_18</t>
  </si>
  <si>
    <t>mut_4_wt_16</t>
  </si>
  <si>
    <t>mut_10_wt_10</t>
  </si>
  <si>
    <t>mut_2_wt_38</t>
  </si>
  <si>
    <t>mut_4_wt_36</t>
  </si>
  <si>
    <t>mut_8_wt_32</t>
  </si>
  <si>
    <t>mut_20_wt_20</t>
  </si>
  <si>
    <t>mut_4_wt_76</t>
  </si>
  <si>
    <t>mut_8_wt_72</t>
  </si>
  <si>
    <t>mut_16_wt_64</t>
  </si>
  <si>
    <t>mut_40_wt_40</t>
  </si>
  <si>
    <t>mut_0.1_wt_9.9</t>
  </si>
  <si>
    <t>mut_0.2_wt_19.8</t>
  </si>
  <si>
    <t>mut_0.4_wt_39.6</t>
  </si>
  <si>
    <t>mut_0.8_wt_79.2</t>
  </si>
  <si>
    <t>sim</t>
  </si>
  <si>
    <t>del</t>
  </si>
  <si>
    <t>dup</t>
  </si>
  <si>
    <t>inr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</si>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</sst>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topLeftCell="A25" zoomScale="83" zoomScaleNormal="83" zoomScalePageLayoutView="83" workbookViewId="0">
      <selection activeCell="E57" sqref="E57"/>
    </sheetView>
  </sheetViews>
  <sheetFormatPr baseColWidth="10" defaultRowHeight="15" x14ac:dyDescent="0"/>
  <sheetData>
    <row r="1" spans="1:12">
      <c r="A1" t="s">
        <v>20</v>
      </c>
      <c r="B1" t="s">
        <v>21</v>
      </c>
      <c r="C1">
        <v>10</v>
      </c>
      <c r="E1">
        <v>911</v>
      </c>
      <c r="F1">
        <v>9</v>
      </c>
      <c r="G1">
        <v>854</v>
      </c>
      <c r="H1">
        <v>9</v>
      </c>
      <c r="I1">
        <v>638</v>
      </c>
      <c r="J1">
        <v>0</v>
      </c>
      <c r="K1">
        <v>790</v>
      </c>
      <c r="L1">
        <v>5</v>
      </c>
    </row>
    <row r="2" spans="1:12">
      <c r="A2" t="s">
        <v>20</v>
      </c>
      <c r="B2" t="s">
        <v>21</v>
      </c>
      <c r="C2">
        <v>2</v>
      </c>
      <c r="E2">
        <v>313</v>
      </c>
      <c r="F2">
        <v>0</v>
      </c>
      <c r="G2">
        <v>161</v>
      </c>
      <c r="H2">
        <v>0</v>
      </c>
      <c r="I2">
        <v>43</v>
      </c>
      <c r="J2">
        <v>0</v>
      </c>
      <c r="K2">
        <v>34</v>
      </c>
      <c r="L2">
        <v>0</v>
      </c>
    </row>
    <row r="3" spans="1:12">
      <c r="A3" t="s">
        <v>20</v>
      </c>
      <c r="B3" t="s">
        <v>21</v>
      </c>
      <c r="C3">
        <v>20</v>
      </c>
      <c r="E3">
        <v>950</v>
      </c>
      <c r="F3">
        <v>39</v>
      </c>
      <c r="G3">
        <v>925</v>
      </c>
      <c r="H3">
        <v>38</v>
      </c>
      <c r="I3">
        <v>671</v>
      </c>
      <c r="J3">
        <v>0</v>
      </c>
      <c r="K3">
        <v>911</v>
      </c>
      <c r="L3">
        <v>16</v>
      </c>
    </row>
    <row r="4" spans="1:12">
      <c r="A4" t="s">
        <v>20</v>
      </c>
      <c r="B4" t="s">
        <v>21</v>
      </c>
      <c r="C4">
        <v>5</v>
      </c>
      <c r="E4">
        <v>797</v>
      </c>
      <c r="F4">
        <v>2</v>
      </c>
      <c r="G4">
        <v>641</v>
      </c>
      <c r="H4">
        <v>2</v>
      </c>
      <c r="I4">
        <v>352</v>
      </c>
      <c r="J4">
        <v>0</v>
      </c>
      <c r="K4">
        <v>384</v>
      </c>
      <c r="L4">
        <v>2</v>
      </c>
    </row>
    <row r="5" spans="1:12">
      <c r="A5" t="s">
        <v>20</v>
      </c>
      <c r="B5" t="s">
        <v>21</v>
      </c>
      <c r="C5">
        <v>50</v>
      </c>
      <c r="E5">
        <v>986</v>
      </c>
      <c r="F5">
        <v>104</v>
      </c>
      <c r="G5">
        <v>958</v>
      </c>
      <c r="H5">
        <v>102</v>
      </c>
      <c r="I5">
        <v>674</v>
      </c>
      <c r="J5">
        <v>0</v>
      </c>
      <c r="K5">
        <v>948</v>
      </c>
      <c r="L5">
        <v>45</v>
      </c>
    </row>
    <row r="6" spans="1:12">
      <c r="A6" t="s">
        <v>20</v>
      </c>
      <c r="B6" t="s">
        <v>22</v>
      </c>
      <c r="C6">
        <v>10</v>
      </c>
      <c r="E6">
        <v>822</v>
      </c>
      <c r="F6">
        <v>6</v>
      </c>
      <c r="G6">
        <v>765</v>
      </c>
      <c r="H6">
        <v>5</v>
      </c>
      <c r="I6">
        <v>0</v>
      </c>
      <c r="J6">
        <v>0</v>
      </c>
      <c r="K6">
        <v>712</v>
      </c>
      <c r="L6">
        <v>1</v>
      </c>
    </row>
    <row r="7" spans="1:12">
      <c r="A7" t="s">
        <v>20</v>
      </c>
      <c r="B7" t="s">
        <v>22</v>
      </c>
      <c r="C7">
        <v>2</v>
      </c>
      <c r="E7">
        <v>242</v>
      </c>
      <c r="F7">
        <v>0</v>
      </c>
      <c r="G7">
        <v>129</v>
      </c>
      <c r="H7">
        <v>0</v>
      </c>
      <c r="I7">
        <v>0</v>
      </c>
      <c r="J7">
        <v>0</v>
      </c>
      <c r="K7">
        <v>21</v>
      </c>
      <c r="L7">
        <v>0</v>
      </c>
    </row>
    <row r="8" spans="1:12">
      <c r="A8" t="s">
        <v>20</v>
      </c>
      <c r="B8" t="s">
        <v>22</v>
      </c>
      <c r="C8">
        <v>20</v>
      </c>
      <c r="E8">
        <v>896</v>
      </c>
      <c r="F8">
        <v>14</v>
      </c>
      <c r="G8">
        <v>821</v>
      </c>
      <c r="H8">
        <v>13</v>
      </c>
      <c r="I8">
        <v>0</v>
      </c>
      <c r="J8">
        <v>0</v>
      </c>
      <c r="K8">
        <v>823</v>
      </c>
      <c r="L8">
        <v>7</v>
      </c>
    </row>
    <row r="9" spans="1:12">
      <c r="A9" t="s">
        <v>20</v>
      </c>
      <c r="B9" t="s">
        <v>22</v>
      </c>
      <c r="C9">
        <v>5</v>
      </c>
      <c r="E9">
        <v>705</v>
      </c>
      <c r="F9">
        <v>0</v>
      </c>
      <c r="G9">
        <v>541</v>
      </c>
      <c r="H9">
        <v>0</v>
      </c>
      <c r="I9">
        <v>0</v>
      </c>
      <c r="J9">
        <v>0</v>
      </c>
      <c r="K9">
        <v>290</v>
      </c>
      <c r="L9">
        <v>0</v>
      </c>
    </row>
    <row r="10" spans="1:12">
      <c r="A10" t="s">
        <v>20</v>
      </c>
      <c r="B10" t="s">
        <v>22</v>
      </c>
      <c r="C10">
        <v>50</v>
      </c>
      <c r="E10">
        <v>917</v>
      </c>
      <c r="F10">
        <v>62</v>
      </c>
      <c r="G10">
        <v>871</v>
      </c>
      <c r="H10">
        <v>57</v>
      </c>
      <c r="I10">
        <v>0</v>
      </c>
      <c r="J10">
        <v>0</v>
      </c>
      <c r="K10">
        <v>864</v>
      </c>
      <c r="L10">
        <v>20</v>
      </c>
    </row>
    <row r="11" spans="1:12">
      <c r="A11" t="s">
        <v>20</v>
      </c>
      <c r="B11" t="s">
        <v>23</v>
      </c>
      <c r="C11">
        <v>10</v>
      </c>
      <c r="E11">
        <v>1842</v>
      </c>
      <c r="F11">
        <v>25</v>
      </c>
      <c r="G11">
        <v>1758</v>
      </c>
      <c r="H11">
        <v>25</v>
      </c>
      <c r="I11">
        <v>1189</v>
      </c>
      <c r="J11">
        <v>172</v>
      </c>
      <c r="K11">
        <v>11</v>
      </c>
      <c r="L11">
        <v>2</v>
      </c>
    </row>
    <row r="12" spans="1:12">
      <c r="A12" t="s">
        <v>20</v>
      </c>
      <c r="B12" t="s">
        <v>23</v>
      </c>
      <c r="C12">
        <v>2</v>
      </c>
      <c r="E12">
        <v>525</v>
      </c>
      <c r="F12">
        <v>0</v>
      </c>
      <c r="G12">
        <v>304</v>
      </c>
      <c r="H12">
        <v>0</v>
      </c>
      <c r="I12">
        <v>86</v>
      </c>
      <c r="J12">
        <v>4</v>
      </c>
      <c r="K12">
        <v>1</v>
      </c>
      <c r="L12">
        <v>0</v>
      </c>
    </row>
    <row r="13" spans="1:12">
      <c r="A13" t="s">
        <v>20</v>
      </c>
      <c r="B13" t="s">
        <v>23</v>
      </c>
      <c r="C13">
        <v>20</v>
      </c>
      <c r="E13">
        <v>1929</v>
      </c>
      <c r="F13">
        <v>88</v>
      </c>
      <c r="G13">
        <v>1887</v>
      </c>
      <c r="H13">
        <v>78</v>
      </c>
      <c r="I13">
        <v>1273</v>
      </c>
      <c r="J13">
        <v>443</v>
      </c>
      <c r="K13">
        <v>13</v>
      </c>
      <c r="L13">
        <v>2</v>
      </c>
    </row>
    <row r="14" spans="1:12">
      <c r="A14" t="s">
        <v>20</v>
      </c>
      <c r="B14" t="s">
        <v>23</v>
      </c>
      <c r="C14">
        <v>5</v>
      </c>
      <c r="E14">
        <v>1560</v>
      </c>
      <c r="F14">
        <v>9</v>
      </c>
      <c r="G14">
        <v>1227</v>
      </c>
      <c r="H14">
        <v>7</v>
      </c>
      <c r="I14">
        <v>652</v>
      </c>
      <c r="J14">
        <v>40</v>
      </c>
      <c r="K14">
        <v>6</v>
      </c>
      <c r="L14">
        <v>1</v>
      </c>
    </row>
    <row r="15" spans="1:12">
      <c r="A15" t="s">
        <v>20</v>
      </c>
      <c r="B15" t="s">
        <v>23</v>
      </c>
      <c r="C15">
        <v>50</v>
      </c>
      <c r="E15">
        <v>1970</v>
      </c>
      <c r="F15">
        <v>168</v>
      </c>
      <c r="G15">
        <v>1943</v>
      </c>
      <c r="H15">
        <v>143</v>
      </c>
      <c r="I15">
        <v>1355</v>
      </c>
      <c r="J15">
        <v>920</v>
      </c>
      <c r="K15">
        <v>17</v>
      </c>
      <c r="L15">
        <v>5</v>
      </c>
    </row>
    <row r="16" spans="1:12">
      <c r="A16" t="s">
        <v>20</v>
      </c>
      <c r="B16" t="s">
        <v>24</v>
      </c>
      <c r="C16">
        <v>10</v>
      </c>
      <c r="E16">
        <v>955</v>
      </c>
      <c r="F16">
        <v>16</v>
      </c>
      <c r="G16">
        <v>922</v>
      </c>
      <c r="H16">
        <v>16</v>
      </c>
      <c r="I16">
        <v>917</v>
      </c>
      <c r="J16">
        <v>2</v>
      </c>
      <c r="K16">
        <v>538</v>
      </c>
      <c r="L16">
        <v>5</v>
      </c>
    </row>
    <row r="17" spans="1:12">
      <c r="A17" t="s">
        <v>20</v>
      </c>
      <c r="B17" t="s">
        <v>24</v>
      </c>
      <c r="C17">
        <v>2</v>
      </c>
      <c r="E17">
        <v>696</v>
      </c>
      <c r="F17">
        <v>1</v>
      </c>
      <c r="G17">
        <v>518</v>
      </c>
      <c r="H17">
        <v>1</v>
      </c>
      <c r="I17">
        <v>341</v>
      </c>
      <c r="J17">
        <v>0</v>
      </c>
      <c r="K17">
        <v>3</v>
      </c>
      <c r="L17">
        <v>0</v>
      </c>
    </row>
    <row r="18" spans="1:12">
      <c r="A18" t="s">
        <v>20</v>
      </c>
      <c r="B18" t="s">
        <v>24</v>
      </c>
      <c r="C18">
        <v>20</v>
      </c>
      <c r="E18">
        <v>966</v>
      </c>
      <c r="F18">
        <v>46</v>
      </c>
      <c r="G18">
        <v>956</v>
      </c>
      <c r="H18">
        <v>45</v>
      </c>
      <c r="I18">
        <v>927</v>
      </c>
      <c r="J18">
        <v>0</v>
      </c>
      <c r="K18">
        <v>876</v>
      </c>
      <c r="L18">
        <v>24</v>
      </c>
    </row>
    <row r="19" spans="1:12">
      <c r="A19" t="s">
        <v>20</v>
      </c>
      <c r="B19" t="s">
        <v>24</v>
      </c>
      <c r="C19">
        <v>5</v>
      </c>
      <c r="E19">
        <v>908</v>
      </c>
      <c r="F19">
        <v>4</v>
      </c>
      <c r="G19">
        <v>837</v>
      </c>
      <c r="H19">
        <v>4</v>
      </c>
      <c r="I19">
        <v>827</v>
      </c>
      <c r="J19">
        <v>1</v>
      </c>
      <c r="K19">
        <v>138</v>
      </c>
      <c r="L19">
        <v>1</v>
      </c>
    </row>
    <row r="20" spans="1:12">
      <c r="A20" t="s">
        <v>20</v>
      </c>
      <c r="B20" t="s">
        <v>24</v>
      </c>
      <c r="C20">
        <v>50</v>
      </c>
      <c r="E20">
        <v>987</v>
      </c>
      <c r="F20">
        <v>131</v>
      </c>
      <c r="G20">
        <v>974</v>
      </c>
      <c r="H20">
        <v>125</v>
      </c>
      <c r="I20">
        <v>934</v>
      </c>
      <c r="J20">
        <v>0</v>
      </c>
      <c r="K20">
        <v>954</v>
      </c>
      <c r="L20">
        <v>56</v>
      </c>
    </row>
    <row r="22" spans="1:12">
      <c r="A22" t="s">
        <v>20</v>
      </c>
      <c r="B22" t="s">
        <v>21</v>
      </c>
      <c r="C22">
        <v>10</v>
      </c>
      <c r="E22">
        <f>E1/1000</f>
        <v>0.91100000000000003</v>
      </c>
      <c r="F22">
        <f>I1/1000</f>
        <v>0.63800000000000001</v>
      </c>
      <c r="G22">
        <f>K1/1000</f>
        <v>0.79</v>
      </c>
      <c r="I22">
        <f>E22/F22</f>
        <v>1.4278996865203761</v>
      </c>
      <c r="J22">
        <f>E22/G22</f>
        <v>1.1531645569620252</v>
      </c>
    </row>
    <row r="23" spans="1:12">
      <c r="A23" t="s">
        <v>20</v>
      </c>
      <c r="B23" t="s">
        <v>21</v>
      </c>
      <c r="C23">
        <v>2</v>
      </c>
      <c r="E23">
        <f t="shared" ref="E23:E41" si="0">E2/1000</f>
        <v>0.313</v>
      </c>
      <c r="F23">
        <f t="shared" ref="F23:F41" si="1">I2/1000</f>
        <v>4.2999999999999997E-2</v>
      </c>
      <c r="G23">
        <f t="shared" ref="G23:G41" si="2">K2/1000</f>
        <v>3.4000000000000002E-2</v>
      </c>
      <c r="I23">
        <f t="shared" ref="I23:I41" si="3">E23/F23</f>
        <v>7.279069767441861</v>
      </c>
      <c r="J23">
        <f t="shared" ref="J23:J41" si="4">E23/G23</f>
        <v>9.2058823529411757</v>
      </c>
    </row>
    <row r="24" spans="1:12">
      <c r="A24" t="s">
        <v>20</v>
      </c>
      <c r="B24" t="s">
        <v>21</v>
      </c>
      <c r="C24">
        <v>20</v>
      </c>
      <c r="E24">
        <f t="shared" si="0"/>
        <v>0.95</v>
      </c>
      <c r="F24">
        <f t="shared" si="1"/>
        <v>0.67100000000000004</v>
      </c>
      <c r="G24">
        <f t="shared" si="2"/>
        <v>0.91100000000000003</v>
      </c>
      <c r="I24">
        <f t="shared" si="3"/>
        <v>1.4157973174366616</v>
      </c>
      <c r="J24">
        <f t="shared" si="4"/>
        <v>1.0428100987925355</v>
      </c>
    </row>
    <row r="25" spans="1:12">
      <c r="A25" t="s">
        <v>20</v>
      </c>
      <c r="B25" t="s">
        <v>21</v>
      </c>
      <c r="C25">
        <v>5</v>
      </c>
      <c r="E25">
        <f t="shared" si="0"/>
        <v>0.79700000000000004</v>
      </c>
      <c r="F25">
        <f t="shared" si="1"/>
        <v>0.35199999999999998</v>
      </c>
      <c r="G25">
        <f t="shared" si="2"/>
        <v>0.38400000000000001</v>
      </c>
      <c r="I25">
        <f t="shared" si="3"/>
        <v>2.2642045454545459</v>
      </c>
      <c r="J25">
        <f t="shared" si="4"/>
        <v>2.0755208333333335</v>
      </c>
    </row>
    <row r="26" spans="1:12">
      <c r="A26" t="s">
        <v>20</v>
      </c>
      <c r="B26" t="s">
        <v>21</v>
      </c>
      <c r="C26">
        <v>50</v>
      </c>
      <c r="E26">
        <f t="shared" si="0"/>
        <v>0.98599999999999999</v>
      </c>
      <c r="F26">
        <f t="shared" si="1"/>
        <v>0.67400000000000004</v>
      </c>
      <c r="G26">
        <f t="shared" si="2"/>
        <v>0.94799999999999995</v>
      </c>
      <c r="I26">
        <f t="shared" si="3"/>
        <v>1.4629080118694362</v>
      </c>
      <c r="J26">
        <f t="shared" si="4"/>
        <v>1.0400843881856541</v>
      </c>
    </row>
    <row r="27" spans="1:12">
      <c r="A27" t="s">
        <v>20</v>
      </c>
      <c r="B27" t="s">
        <v>22</v>
      </c>
      <c r="C27">
        <v>10</v>
      </c>
      <c r="E27">
        <f t="shared" si="0"/>
        <v>0.82199999999999995</v>
      </c>
      <c r="F27">
        <f t="shared" si="1"/>
        <v>0</v>
      </c>
      <c r="G27">
        <f t="shared" si="2"/>
        <v>0.71199999999999997</v>
      </c>
      <c r="I27" t="e">
        <f t="shared" si="3"/>
        <v>#DIV/0!</v>
      </c>
      <c r="J27">
        <f t="shared" si="4"/>
        <v>1.1544943820224718</v>
      </c>
    </row>
    <row r="28" spans="1:12">
      <c r="A28" t="s">
        <v>20</v>
      </c>
      <c r="B28" t="s">
        <v>22</v>
      </c>
      <c r="C28">
        <v>2</v>
      </c>
      <c r="E28">
        <f t="shared" si="0"/>
        <v>0.24199999999999999</v>
      </c>
      <c r="F28">
        <f t="shared" si="1"/>
        <v>0</v>
      </c>
      <c r="G28">
        <f t="shared" si="2"/>
        <v>2.1000000000000001E-2</v>
      </c>
      <c r="I28" t="e">
        <f t="shared" si="3"/>
        <v>#DIV/0!</v>
      </c>
      <c r="J28">
        <f t="shared" si="4"/>
        <v>11.523809523809522</v>
      </c>
    </row>
    <row r="29" spans="1:12">
      <c r="A29" t="s">
        <v>20</v>
      </c>
      <c r="B29" t="s">
        <v>22</v>
      </c>
      <c r="C29">
        <v>20</v>
      </c>
      <c r="E29">
        <f t="shared" si="0"/>
        <v>0.89600000000000002</v>
      </c>
      <c r="F29">
        <f t="shared" si="1"/>
        <v>0</v>
      </c>
      <c r="G29">
        <f t="shared" si="2"/>
        <v>0.82299999999999995</v>
      </c>
      <c r="I29" t="e">
        <f t="shared" si="3"/>
        <v>#DIV/0!</v>
      </c>
      <c r="J29">
        <f t="shared" si="4"/>
        <v>1.0886998784933173</v>
      </c>
    </row>
    <row r="30" spans="1:12">
      <c r="A30" t="s">
        <v>20</v>
      </c>
      <c r="B30" t="s">
        <v>22</v>
      </c>
      <c r="C30">
        <v>5</v>
      </c>
      <c r="E30">
        <f t="shared" si="0"/>
        <v>0.70499999999999996</v>
      </c>
      <c r="F30">
        <f t="shared" si="1"/>
        <v>0</v>
      </c>
      <c r="G30">
        <f t="shared" si="2"/>
        <v>0.28999999999999998</v>
      </c>
      <c r="I30" t="e">
        <f t="shared" si="3"/>
        <v>#DIV/0!</v>
      </c>
      <c r="J30">
        <f t="shared" si="4"/>
        <v>2.4310344827586206</v>
      </c>
    </row>
    <row r="31" spans="1:12">
      <c r="A31" t="s">
        <v>20</v>
      </c>
      <c r="B31" t="s">
        <v>22</v>
      </c>
      <c r="C31">
        <v>50</v>
      </c>
      <c r="E31">
        <f t="shared" si="0"/>
        <v>0.91700000000000004</v>
      </c>
      <c r="F31">
        <f t="shared" si="1"/>
        <v>0</v>
      </c>
      <c r="G31">
        <f t="shared" si="2"/>
        <v>0.86399999999999999</v>
      </c>
      <c r="I31" t="e">
        <f t="shared" si="3"/>
        <v>#DIV/0!</v>
      </c>
      <c r="J31">
        <f t="shared" si="4"/>
        <v>1.0613425925925926</v>
      </c>
    </row>
    <row r="32" spans="1:12">
      <c r="A32" t="s">
        <v>20</v>
      </c>
      <c r="B32" t="s">
        <v>23</v>
      </c>
      <c r="C32">
        <v>10</v>
      </c>
      <c r="E32">
        <f>E11/2000</f>
        <v>0.92100000000000004</v>
      </c>
      <c r="F32">
        <f>I11/2000</f>
        <v>0.59450000000000003</v>
      </c>
      <c r="G32">
        <f>K11/2000</f>
        <v>5.4999999999999997E-3</v>
      </c>
      <c r="I32">
        <f t="shared" si="3"/>
        <v>1.5492010092514719</v>
      </c>
      <c r="J32">
        <f t="shared" si="4"/>
        <v>167.45454545454547</v>
      </c>
    </row>
    <row r="33" spans="1:10">
      <c r="A33" t="s">
        <v>20</v>
      </c>
      <c r="B33" t="s">
        <v>23</v>
      </c>
      <c r="C33">
        <v>2</v>
      </c>
      <c r="E33">
        <f t="shared" ref="E33:E36" si="5">E12/2000</f>
        <v>0.26250000000000001</v>
      </c>
      <c r="F33">
        <f t="shared" ref="F33:F36" si="6">I12/2000</f>
        <v>4.2999999999999997E-2</v>
      </c>
      <c r="G33">
        <f t="shared" ref="G33:G36" si="7">K12/2000</f>
        <v>5.0000000000000001E-4</v>
      </c>
      <c r="I33">
        <f t="shared" si="3"/>
        <v>6.1046511627906987</v>
      </c>
      <c r="J33">
        <f t="shared" si="4"/>
        <v>525</v>
      </c>
    </row>
    <row r="34" spans="1:10">
      <c r="A34" t="s">
        <v>20</v>
      </c>
      <c r="B34" t="s">
        <v>23</v>
      </c>
      <c r="C34">
        <v>20</v>
      </c>
      <c r="E34">
        <f t="shared" si="5"/>
        <v>0.96450000000000002</v>
      </c>
      <c r="F34">
        <f t="shared" si="6"/>
        <v>0.63649999999999995</v>
      </c>
      <c r="G34">
        <f t="shared" si="7"/>
        <v>6.4999999999999997E-3</v>
      </c>
      <c r="I34">
        <f t="shared" si="3"/>
        <v>1.5153181461115477</v>
      </c>
      <c r="J34">
        <f t="shared" si="4"/>
        <v>148.38461538461539</v>
      </c>
    </row>
    <row r="35" spans="1:10">
      <c r="A35" t="s">
        <v>20</v>
      </c>
      <c r="B35" t="s">
        <v>23</v>
      </c>
      <c r="C35">
        <v>5</v>
      </c>
      <c r="E35">
        <f t="shared" si="5"/>
        <v>0.78</v>
      </c>
      <c r="F35">
        <f t="shared" si="6"/>
        <v>0.32600000000000001</v>
      </c>
      <c r="G35">
        <f t="shared" si="7"/>
        <v>3.0000000000000001E-3</v>
      </c>
      <c r="I35">
        <f t="shared" si="3"/>
        <v>2.3926380368098159</v>
      </c>
      <c r="J35">
        <f t="shared" si="4"/>
        <v>260</v>
      </c>
    </row>
    <row r="36" spans="1:10">
      <c r="A36" t="s">
        <v>20</v>
      </c>
      <c r="B36" t="s">
        <v>23</v>
      </c>
      <c r="C36">
        <v>50</v>
      </c>
      <c r="E36">
        <f t="shared" si="5"/>
        <v>0.98499999999999999</v>
      </c>
      <c r="F36">
        <f t="shared" si="6"/>
        <v>0.67749999999999999</v>
      </c>
      <c r="G36">
        <f t="shared" si="7"/>
        <v>8.5000000000000006E-3</v>
      </c>
      <c r="I36">
        <f t="shared" si="3"/>
        <v>1.4538745387453875</v>
      </c>
      <c r="J36">
        <f t="shared" si="4"/>
        <v>115.88235294117646</v>
      </c>
    </row>
    <row r="37" spans="1:10">
      <c r="A37" t="s">
        <v>20</v>
      </c>
      <c r="B37" t="s">
        <v>24</v>
      </c>
      <c r="C37">
        <v>10</v>
      </c>
      <c r="E37">
        <f t="shared" si="0"/>
        <v>0.95499999999999996</v>
      </c>
      <c r="F37">
        <f t="shared" si="1"/>
        <v>0.91700000000000004</v>
      </c>
      <c r="G37">
        <f t="shared" si="2"/>
        <v>0.53800000000000003</v>
      </c>
      <c r="I37">
        <f t="shared" si="3"/>
        <v>1.0414394765539803</v>
      </c>
      <c r="J37">
        <f t="shared" si="4"/>
        <v>1.7750929368029738</v>
      </c>
    </row>
    <row r="38" spans="1:10">
      <c r="A38" t="s">
        <v>20</v>
      </c>
      <c r="B38" t="s">
        <v>24</v>
      </c>
      <c r="C38">
        <v>2</v>
      </c>
      <c r="E38">
        <f t="shared" si="0"/>
        <v>0.69599999999999995</v>
      </c>
      <c r="F38">
        <f t="shared" si="1"/>
        <v>0.34100000000000003</v>
      </c>
      <c r="G38">
        <f t="shared" si="2"/>
        <v>3.0000000000000001E-3</v>
      </c>
      <c r="I38">
        <f t="shared" si="3"/>
        <v>2.0410557184750728</v>
      </c>
      <c r="J38">
        <f t="shared" si="4"/>
        <v>231.99999999999997</v>
      </c>
    </row>
    <row r="39" spans="1:10">
      <c r="A39" t="s">
        <v>20</v>
      </c>
      <c r="B39" t="s">
        <v>24</v>
      </c>
      <c r="C39">
        <v>20</v>
      </c>
      <c r="E39">
        <f t="shared" si="0"/>
        <v>0.96599999999999997</v>
      </c>
      <c r="F39">
        <f t="shared" si="1"/>
        <v>0.92700000000000005</v>
      </c>
      <c r="G39">
        <f t="shared" si="2"/>
        <v>0.876</v>
      </c>
      <c r="I39">
        <f t="shared" si="3"/>
        <v>1.0420711974110031</v>
      </c>
      <c r="J39">
        <f t="shared" si="4"/>
        <v>1.1027397260273972</v>
      </c>
    </row>
    <row r="40" spans="1:10">
      <c r="A40" t="s">
        <v>20</v>
      </c>
      <c r="B40" t="s">
        <v>24</v>
      </c>
      <c r="C40">
        <v>5</v>
      </c>
      <c r="E40">
        <f t="shared" si="0"/>
        <v>0.90800000000000003</v>
      </c>
      <c r="F40">
        <f t="shared" si="1"/>
        <v>0.82699999999999996</v>
      </c>
      <c r="G40">
        <f t="shared" si="2"/>
        <v>0.13800000000000001</v>
      </c>
      <c r="I40">
        <f t="shared" si="3"/>
        <v>1.097944377267231</v>
      </c>
      <c r="J40">
        <f t="shared" si="4"/>
        <v>6.5797101449275361</v>
      </c>
    </row>
    <row r="41" spans="1:10">
      <c r="A41" t="s">
        <v>20</v>
      </c>
      <c r="B41" t="s">
        <v>24</v>
      </c>
      <c r="C41">
        <v>50</v>
      </c>
      <c r="E41">
        <f t="shared" si="0"/>
        <v>0.98699999999999999</v>
      </c>
      <c r="F41">
        <f t="shared" si="1"/>
        <v>0.93400000000000005</v>
      </c>
      <c r="G41">
        <f t="shared" si="2"/>
        <v>0.95399999999999996</v>
      </c>
      <c r="I41">
        <f t="shared" si="3"/>
        <v>1.056745182012848</v>
      </c>
      <c r="J41">
        <f t="shared" si="4"/>
        <v>1.0345911949685536</v>
      </c>
    </row>
    <row r="43" spans="1:10">
      <c r="A43" t="s">
        <v>20</v>
      </c>
      <c r="B43" t="s">
        <v>21</v>
      </c>
      <c r="C43">
        <v>2</v>
      </c>
      <c r="E43">
        <v>0.313</v>
      </c>
      <c r="F43">
        <v>4.2999999999999997E-2</v>
      </c>
      <c r="G43">
        <v>3.4000000000000002E-2</v>
      </c>
      <c r="I43">
        <v>7.279069767441861</v>
      </c>
      <c r="J43">
        <v>9.2058823529411757</v>
      </c>
    </row>
    <row r="44" spans="1:10">
      <c r="A44" t="s">
        <v>20</v>
      </c>
      <c r="B44" t="s">
        <v>21</v>
      </c>
      <c r="C44">
        <v>5</v>
      </c>
      <c r="E44">
        <v>0.79700000000000004</v>
      </c>
      <c r="F44">
        <v>0.35199999999999998</v>
      </c>
      <c r="G44">
        <v>0.38400000000000001</v>
      </c>
      <c r="I44">
        <v>2.2642045454545459</v>
      </c>
      <c r="J44">
        <v>2.0755208333333335</v>
      </c>
    </row>
    <row r="45" spans="1:10">
      <c r="A45" t="s">
        <v>20</v>
      </c>
      <c r="B45" t="s">
        <v>21</v>
      </c>
      <c r="C45">
        <v>10</v>
      </c>
      <c r="E45">
        <v>0.91100000000000003</v>
      </c>
      <c r="F45">
        <v>0.63800000000000001</v>
      </c>
      <c r="G45">
        <v>0.79</v>
      </c>
      <c r="I45">
        <v>1.4278996865203761</v>
      </c>
      <c r="J45">
        <v>1.1531645569620252</v>
      </c>
    </row>
    <row r="46" spans="1:10">
      <c r="A46" t="s">
        <v>20</v>
      </c>
      <c r="B46" t="s">
        <v>21</v>
      </c>
      <c r="C46">
        <v>20</v>
      </c>
      <c r="E46">
        <v>0.95</v>
      </c>
      <c r="F46">
        <v>0.67100000000000004</v>
      </c>
      <c r="G46">
        <v>0.91100000000000003</v>
      </c>
      <c r="I46">
        <v>1.4157973174366616</v>
      </c>
      <c r="J46">
        <v>1.0428100987925355</v>
      </c>
    </row>
    <row r="47" spans="1:10">
      <c r="A47" t="s">
        <v>20</v>
      </c>
      <c r="B47" t="s">
        <v>21</v>
      </c>
      <c r="C47">
        <v>50</v>
      </c>
      <c r="E47">
        <v>0.98599999999999999</v>
      </c>
      <c r="F47">
        <v>0.67400000000000004</v>
      </c>
      <c r="G47">
        <v>0.94799999999999995</v>
      </c>
      <c r="I47">
        <v>1.4629080118694362</v>
      </c>
      <c r="J47">
        <v>1.0400843881856541</v>
      </c>
    </row>
    <row r="48" spans="1:10">
      <c r="A48" t="s">
        <v>20</v>
      </c>
      <c r="B48" t="s">
        <v>22</v>
      </c>
      <c r="C48">
        <v>2</v>
      </c>
      <c r="E48">
        <v>0.24199999999999999</v>
      </c>
      <c r="F48">
        <v>0</v>
      </c>
      <c r="G48">
        <v>2.1000000000000001E-2</v>
      </c>
      <c r="I48" t="e">
        <v>#DIV/0!</v>
      </c>
      <c r="J48">
        <v>11.523809523809522</v>
      </c>
    </row>
    <row r="49" spans="1:10">
      <c r="A49" t="s">
        <v>20</v>
      </c>
      <c r="B49" t="s">
        <v>22</v>
      </c>
      <c r="C49">
        <v>5</v>
      </c>
      <c r="E49">
        <v>0.70499999999999996</v>
      </c>
      <c r="F49">
        <v>0</v>
      </c>
      <c r="G49">
        <v>0.28999999999999998</v>
      </c>
      <c r="I49" t="e">
        <v>#DIV/0!</v>
      </c>
      <c r="J49">
        <v>2.4310344827586206</v>
      </c>
    </row>
    <row r="50" spans="1:10">
      <c r="A50" t="s">
        <v>20</v>
      </c>
      <c r="B50" t="s">
        <v>22</v>
      </c>
      <c r="C50">
        <v>10</v>
      </c>
      <c r="E50">
        <v>0.82199999999999995</v>
      </c>
      <c r="F50">
        <v>0</v>
      </c>
      <c r="G50">
        <v>0.71199999999999997</v>
      </c>
      <c r="I50" t="e">
        <v>#DIV/0!</v>
      </c>
      <c r="J50">
        <v>1.1544943820224718</v>
      </c>
    </row>
    <row r="51" spans="1:10">
      <c r="A51" t="s">
        <v>20</v>
      </c>
      <c r="B51" t="s">
        <v>22</v>
      </c>
      <c r="C51">
        <v>20</v>
      </c>
      <c r="E51">
        <v>0.89600000000000002</v>
      </c>
      <c r="F51">
        <v>0</v>
      </c>
      <c r="G51">
        <v>0.82299999999999995</v>
      </c>
      <c r="I51" t="e">
        <v>#DIV/0!</v>
      </c>
      <c r="J51">
        <v>1.0886998784933173</v>
      </c>
    </row>
    <row r="52" spans="1:10">
      <c r="A52" t="s">
        <v>20</v>
      </c>
      <c r="B52" t="s">
        <v>22</v>
      </c>
      <c r="C52">
        <v>50</v>
      </c>
      <c r="E52">
        <v>0.91700000000000004</v>
      </c>
      <c r="F52">
        <v>0</v>
      </c>
      <c r="G52">
        <v>0.86399999999999999</v>
      </c>
      <c r="I52" t="e">
        <v>#DIV/0!</v>
      </c>
      <c r="J52">
        <v>1.0613425925925926</v>
      </c>
    </row>
    <row r="53" spans="1:10">
      <c r="A53" t="s">
        <v>20</v>
      </c>
      <c r="B53" t="s">
        <v>23</v>
      </c>
      <c r="C53">
        <v>2</v>
      </c>
      <c r="E53">
        <v>0.26250000000000001</v>
      </c>
      <c r="F53">
        <v>4.2999999999999997E-2</v>
      </c>
      <c r="G53">
        <v>5.0000000000000001E-4</v>
      </c>
      <c r="I53">
        <v>6.1046511627906987</v>
      </c>
      <c r="J53">
        <v>525</v>
      </c>
    </row>
    <row r="54" spans="1:10">
      <c r="A54" t="s">
        <v>20</v>
      </c>
      <c r="B54" t="s">
        <v>23</v>
      </c>
      <c r="C54">
        <v>5</v>
      </c>
      <c r="E54">
        <v>0.78</v>
      </c>
      <c r="F54">
        <v>0.32600000000000001</v>
      </c>
      <c r="G54">
        <v>3.0000000000000001E-3</v>
      </c>
      <c r="I54">
        <v>2.3926380368098159</v>
      </c>
      <c r="J54">
        <v>260</v>
      </c>
    </row>
    <row r="55" spans="1:10">
      <c r="A55" t="s">
        <v>20</v>
      </c>
      <c r="B55" t="s">
        <v>23</v>
      </c>
      <c r="C55">
        <v>10</v>
      </c>
      <c r="E55">
        <v>0.92100000000000004</v>
      </c>
      <c r="F55">
        <v>0.59450000000000003</v>
      </c>
      <c r="G55">
        <v>5.4999999999999997E-3</v>
      </c>
      <c r="I55">
        <v>1.5492010092514719</v>
      </c>
      <c r="J55">
        <v>167.45454545454547</v>
      </c>
    </row>
    <row r="56" spans="1:10">
      <c r="A56" t="s">
        <v>20</v>
      </c>
      <c r="B56" t="s">
        <v>23</v>
      </c>
      <c r="C56">
        <v>20</v>
      </c>
      <c r="E56">
        <v>0.96450000000000002</v>
      </c>
      <c r="F56">
        <v>0.63649999999999995</v>
      </c>
      <c r="G56">
        <v>6.4999999999999997E-3</v>
      </c>
      <c r="I56">
        <v>1.5153181461115477</v>
      </c>
      <c r="J56">
        <v>148.38461538461539</v>
      </c>
    </row>
    <row r="57" spans="1:10">
      <c r="A57" t="s">
        <v>20</v>
      </c>
      <c r="B57" t="s">
        <v>23</v>
      </c>
      <c r="C57">
        <v>50</v>
      </c>
      <c r="E57">
        <v>0.98499999999999999</v>
      </c>
      <c r="F57">
        <v>0.67749999999999999</v>
      </c>
      <c r="G57">
        <v>8.5000000000000006E-3</v>
      </c>
      <c r="I57">
        <v>1.4538745387453875</v>
      </c>
      <c r="J57">
        <v>115.88235294117646</v>
      </c>
    </row>
    <row r="58" spans="1:10">
      <c r="A58" t="s">
        <v>20</v>
      </c>
      <c r="B58" t="s">
        <v>24</v>
      </c>
      <c r="C58">
        <v>2</v>
      </c>
      <c r="E58">
        <v>0.69599999999999995</v>
      </c>
      <c r="F58">
        <v>0.34100000000000003</v>
      </c>
      <c r="G58">
        <v>3.0000000000000001E-3</v>
      </c>
      <c r="I58">
        <v>2.0410557184750728</v>
      </c>
      <c r="J58">
        <v>231.99999999999997</v>
      </c>
    </row>
    <row r="59" spans="1:10">
      <c r="A59" t="s">
        <v>20</v>
      </c>
      <c r="B59" t="s">
        <v>24</v>
      </c>
      <c r="C59">
        <v>5</v>
      </c>
      <c r="E59">
        <v>0.90800000000000003</v>
      </c>
      <c r="F59">
        <v>0.82699999999999996</v>
      </c>
      <c r="G59">
        <v>0.13800000000000001</v>
      </c>
      <c r="I59">
        <v>1.097944377267231</v>
      </c>
      <c r="J59">
        <v>6.5797101449275361</v>
      </c>
    </row>
    <row r="60" spans="1:10">
      <c r="A60" t="s">
        <v>20</v>
      </c>
      <c r="B60" t="s">
        <v>24</v>
      </c>
      <c r="C60">
        <v>10</v>
      </c>
      <c r="E60">
        <v>0.95499999999999996</v>
      </c>
      <c r="F60">
        <v>0.91700000000000004</v>
      </c>
      <c r="G60">
        <v>0.53800000000000003</v>
      </c>
      <c r="I60">
        <v>1.0414394765539803</v>
      </c>
      <c r="J60">
        <v>1.7750929368029738</v>
      </c>
    </row>
    <row r="61" spans="1:10">
      <c r="A61" t="s">
        <v>20</v>
      </c>
      <c r="B61" t="s">
        <v>24</v>
      </c>
      <c r="C61">
        <v>20</v>
      </c>
      <c r="E61">
        <v>0.96599999999999997</v>
      </c>
      <c r="F61">
        <v>0.92700000000000005</v>
      </c>
      <c r="G61">
        <v>0.876</v>
      </c>
      <c r="I61">
        <v>1.0420711974110031</v>
      </c>
      <c r="J61">
        <v>1.1027397260273972</v>
      </c>
    </row>
    <row r="62" spans="1:10">
      <c r="A62" t="s">
        <v>20</v>
      </c>
      <c r="B62" t="s">
        <v>24</v>
      </c>
      <c r="C62">
        <v>50</v>
      </c>
      <c r="E62">
        <v>0.98699999999999999</v>
      </c>
      <c r="F62">
        <v>0.93400000000000005</v>
      </c>
      <c r="G62">
        <v>0.95399999999999996</v>
      </c>
      <c r="I62">
        <v>1.056745182012848</v>
      </c>
      <c r="J62">
        <v>1.0345911949685536</v>
      </c>
    </row>
  </sheetData>
  <sortState ref="A43:J62">
    <sortCondition ref="A43:A62"/>
    <sortCondition ref="B43:B62"/>
    <sortCondition ref="C43:C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6" workbookViewId="0">
      <selection activeCell="G26" sqref="G26"/>
    </sheetView>
  </sheetViews>
  <sheetFormatPr baseColWidth="10" defaultRowHeight="15" x14ac:dyDescent="0"/>
  <cols>
    <col min="1" max="1" width="17.6640625" customWidth="1"/>
  </cols>
  <sheetData>
    <row r="1" spans="1:9">
      <c r="A1">
        <v>5516</v>
      </c>
    </row>
    <row r="2" spans="1:9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t="s">
        <v>0</v>
      </c>
      <c r="B3">
        <v>33</v>
      </c>
      <c r="C3">
        <v>0</v>
      </c>
      <c r="D3">
        <v>9</v>
      </c>
      <c r="E3">
        <v>0</v>
      </c>
      <c r="F3">
        <v>2</v>
      </c>
      <c r="G3">
        <v>1</v>
      </c>
      <c r="H3">
        <v>1</v>
      </c>
      <c r="I3">
        <v>0</v>
      </c>
    </row>
    <row r="4" spans="1:9">
      <c r="A4" t="s">
        <v>1</v>
      </c>
      <c r="B4">
        <v>318</v>
      </c>
      <c r="C4">
        <v>0</v>
      </c>
      <c r="D4">
        <v>153</v>
      </c>
      <c r="E4">
        <v>0</v>
      </c>
      <c r="F4">
        <v>27</v>
      </c>
      <c r="G4">
        <v>0</v>
      </c>
      <c r="H4">
        <v>14</v>
      </c>
      <c r="I4">
        <v>0</v>
      </c>
    </row>
    <row r="5" spans="1:9">
      <c r="A5" t="s">
        <v>2</v>
      </c>
      <c r="B5">
        <v>1675</v>
      </c>
      <c r="C5">
        <v>1</v>
      </c>
      <c r="D5">
        <v>937</v>
      </c>
      <c r="E5">
        <v>0</v>
      </c>
      <c r="F5">
        <v>514</v>
      </c>
      <c r="G5">
        <v>14</v>
      </c>
      <c r="H5">
        <v>273</v>
      </c>
      <c r="I5">
        <v>0</v>
      </c>
    </row>
    <row r="6" spans="1:9">
      <c r="A6" t="s">
        <v>3</v>
      </c>
      <c r="B6">
        <v>4747</v>
      </c>
      <c r="C6">
        <v>2</v>
      </c>
      <c r="D6">
        <v>3966</v>
      </c>
      <c r="E6">
        <v>1</v>
      </c>
      <c r="F6">
        <v>3225</v>
      </c>
      <c r="G6">
        <v>79</v>
      </c>
      <c r="H6">
        <v>2891</v>
      </c>
      <c r="I6">
        <v>0</v>
      </c>
    </row>
    <row r="7" spans="1:9">
      <c r="A7" t="s">
        <v>17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4</v>
      </c>
      <c r="B8">
        <v>341</v>
      </c>
      <c r="C8">
        <v>0</v>
      </c>
      <c r="D8">
        <v>159</v>
      </c>
      <c r="E8">
        <v>0</v>
      </c>
      <c r="F8">
        <v>36</v>
      </c>
      <c r="G8">
        <v>0</v>
      </c>
      <c r="H8">
        <v>18</v>
      </c>
      <c r="I8">
        <v>0</v>
      </c>
    </row>
    <row r="9" spans="1:9">
      <c r="A9" t="s">
        <v>5</v>
      </c>
      <c r="B9">
        <v>1671</v>
      </c>
      <c r="C9">
        <v>1</v>
      </c>
      <c r="D9">
        <v>901</v>
      </c>
      <c r="E9">
        <v>1</v>
      </c>
      <c r="F9">
        <v>479</v>
      </c>
      <c r="G9">
        <v>14</v>
      </c>
      <c r="H9">
        <v>242</v>
      </c>
      <c r="I9">
        <v>0</v>
      </c>
    </row>
    <row r="10" spans="1:9">
      <c r="A10" t="s">
        <v>6</v>
      </c>
      <c r="B10">
        <v>4209</v>
      </c>
      <c r="C10">
        <v>1</v>
      </c>
      <c r="D10">
        <v>3199</v>
      </c>
      <c r="E10">
        <v>1</v>
      </c>
      <c r="F10">
        <v>2347</v>
      </c>
      <c r="G10">
        <v>52</v>
      </c>
      <c r="H10">
        <v>1936</v>
      </c>
      <c r="I10">
        <v>4</v>
      </c>
    </row>
    <row r="11" spans="1:9">
      <c r="A11" t="s">
        <v>7</v>
      </c>
      <c r="B11">
        <v>5408</v>
      </c>
      <c r="C11">
        <v>21</v>
      </c>
      <c r="D11">
        <v>5330</v>
      </c>
      <c r="E11">
        <v>12</v>
      </c>
      <c r="F11">
        <v>5118</v>
      </c>
      <c r="G11">
        <v>135</v>
      </c>
      <c r="H11">
        <v>5165</v>
      </c>
      <c r="I11">
        <v>5</v>
      </c>
    </row>
    <row r="12" spans="1:9">
      <c r="A12" t="s">
        <v>18</v>
      </c>
      <c r="B12">
        <v>17</v>
      </c>
      <c r="C12">
        <v>0</v>
      </c>
      <c r="D12">
        <v>9</v>
      </c>
      <c r="E12">
        <v>0</v>
      </c>
      <c r="F12">
        <v>2</v>
      </c>
      <c r="G12">
        <v>0</v>
      </c>
      <c r="H12">
        <v>1</v>
      </c>
      <c r="I12">
        <v>0</v>
      </c>
    </row>
    <row r="13" spans="1:9">
      <c r="A13" t="s">
        <v>8</v>
      </c>
      <c r="B13">
        <v>1648</v>
      </c>
      <c r="C13">
        <v>1</v>
      </c>
      <c r="D13">
        <v>912</v>
      </c>
      <c r="E13">
        <v>0</v>
      </c>
      <c r="F13">
        <v>397</v>
      </c>
      <c r="G13">
        <v>10</v>
      </c>
      <c r="H13">
        <v>251</v>
      </c>
      <c r="I13">
        <v>1</v>
      </c>
    </row>
    <row r="14" spans="1:9">
      <c r="A14" t="s">
        <v>9</v>
      </c>
      <c r="B14">
        <v>4204</v>
      </c>
      <c r="C14">
        <v>3</v>
      </c>
      <c r="D14">
        <v>3206</v>
      </c>
      <c r="E14">
        <v>2</v>
      </c>
      <c r="F14">
        <v>2010</v>
      </c>
      <c r="G14">
        <v>50</v>
      </c>
      <c r="H14">
        <v>1841</v>
      </c>
      <c r="I14">
        <v>0</v>
      </c>
    </row>
    <row r="15" spans="1:9">
      <c r="A15" t="s">
        <v>10</v>
      </c>
      <c r="B15">
        <v>5316</v>
      </c>
      <c r="C15">
        <v>14</v>
      </c>
      <c r="D15">
        <v>5112</v>
      </c>
      <c r="E15">
        <v>9</v>
      </c>
      <c r="F15">
        <v>4665</v>
      </c>
      <c r="G15">
        <v>121</v>
      </c>
      <c r="H15">
        <v>4695</v>
      </c>
      <c r="I15">
        <v>5</v>
      </c>
    </row>
    <row r="16" spans="1:9">
      <c r="A16" t="s">
        <v>11</v>
      </c>
      <c r="B16">
        <v>5476</v>
      </c>
      <c r="C16">
        <v>65</v>
      </c>
      <c r="D16">
        <v>5468</v>
      </c>
      <c r="E16">
        <v>31</v>
      </c>
      <c r="F16">
        <v>5332</v>
      </c>
      <c r="G16">
        <v>146</v>
      </c>
      <c r="H16">
        <v>5426</v>
      </c>
      <c r="I16">
        <v>18</v>
      </c>
    </row>
    <row r="17" spans="1:9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12</v>
      </c>
      <c r="B18">
        <v>4236</v>
      </c>
      <c r="C18">
        <v>3</v>
      </c>
      <c r="D18">
        <v>3219</v>
      </c>
      <c r="E18">
        <v>1</v>
      </c>
      <c r="F18">
        <v>1672</v>
      </c>
      <c r="G18">
        <v>40</v>
      </c>
      <c r="H18">
        <v>1966</v>
      </c>
      <c r="I18">
        <v>1</v>
      </c>
    </row>
    <row r="19" spans="1:9">
      <c r="A19" t="s">
        <v>13</v>
      </c>
      <c r="B19">
        <v>5362</v>
      </c>
      <c r="C19">
        <v>11</v>
      </c>
      <c r="D19">
        <v>5134</v>
      </c>
      <c r="E19">
        <v>9</v>
      </c>
      <c r="F19">
        <v>3659</v>
      </c>
      <c r="G19">
        <v>92</v>
      </c>
      <c r="H19">
        <v>4696</v>
      </c>
      <c r="I19">
        <v>3</v>
      </c>
    </row>
    <row r="20" spans="1:9">
      <c r="A20" t="s">
        <v>14</v>
      </c>
      <c r="B20">
        <v>5457</v>
      </c>
      <c r="C20">
        <v>50</v>
      </c>
      <c r="D20">
        <v>5467</v>
      </c>
      <c r="E20">
        <v>27</v>
      </c>
      <c r="F20">
        <v>5224</v>
      </c>
      <c r="G20">
        <v>143</v>
      </c>
      <c r="H20">
        <v>5407</v>
      </c>
      <c r="I20">
        <v>9</v>
      </c>
    </row>
    <row r="21" spans="1:9">
      <c r="A21" t="s">
        <v>15</v>
      </c>
      <c r="B21">
        <v>5498</v>
      </c>
      <c r="C21">
        <v>192</v>
      </c>
      <c r="D21">
        <v>5494</v>
      </c>
      <c r="E21">
        <v>97</v>
      </c>
      <c r="F21">
        <v>5357</v>
      </c>
      <c r="G21">
        <v>151</v>
      </c>
      <c r="H21">
        <v>5430</v>
      </c>
      <c r="I21">
        <v>23</v>
      </c>
    </row>
    <row r="23" spans="1:9">
      <c r="A23" t="str">
        <f>A2</f>
        <v>mut_0.1_wt_9.9</v>
      </c>
      <c r="B23">
        <f>B2/$A$1</f>
        <v>0</v>
      </c>
      <c r="C23">
        <f>F2/$A$1</f>
        <v>0</v>
      </c>
      <c r="D23">
        <f>H2/$A$1</f>
        <v>0</v>
      </c>
      <c r="F23" t="e">
        <f>B23/C23</f>
        <v>#DIV/0!</v>
      </c>
      <c r="G23" t="e">
        <f>B23/D23</f>
        <v>#DIV/0!</v>
      </c>
    </row>
    <row r="24" spans="1:9">
      <c r="A24" t="str">
        <f t="shared" ref="A24:A43" si="0">A3</f>
        <v>mut_0.5_wt_9.5</v>
      </c>
      <c r="B24">
        <f t="shared" ref="B24:B42" si="1">B3/$A$1</f>
        <v>5.9825960841189268E-3</v>
      </c>
      <c r="C24">
        <f t="shared" ref="C24:C42" si="2">F3/$A$1</f>
        <v>3.6258158085569254E-4</v>
      </c>
      <c r="D24">
        <f t="shared" ref="D24:D42" si="3">H3/$A$1</f>
        <v>1.8129079042784627E-4</v>
      </c>
      <c r="F24">
        <f t="shared" ref="F24:F42" si="4">B24/C24</f>
        <v>16.5</v>
      </c>
      <c r="G24">
        <f t="shared" ref="G24:G42" si="5">B24/D24</f>
        <v>33</v>
      </c>
    </row>
    <row r="25" spans="1:9">
      <c r="A25" t="str">
        <f t="shared" si="0"/>
        <v>mut_1_wt_9</v>
      </c>
      <c r="B25">
        <f t="shared" si="1"/>
        <v>5.7650471356055111E-2</v>
      </c>
      <c r="C25">
        <f t="shared" si="2"/>
        <v>4.8948513415518488E-3</v>
      </c>
      <c r="D25">
        <f t="shared" si="3"/>
        <v>2.5380710659898475E-3</v>
      </c>
      <c r="F25">
        <f t="shared" si="4"/>
        <v>11.777777777777779</v>
      </c>
      <c r="G25">
        <f t="shared" si="5"/>
        <v>22.714285714285715</v>
      </c>
    </row>
    <row r="26" spans="1:9">
      <c r="A26" t="str">
        <f t="shared" si="0"/>
        <v>mut_2_wt_8</v>
      </c>
      <c r="B26">
        <f t="shared" si="1"/>
        <v>0.30366207396664252</v>
      </c>
      <c r="C26">
        <f t="shared" si="2"/>
        <v>9.3183466279912974E-2</v>
      </c>
      <c r="D26">
        <f t="shared" si="3"/>
        <v>4.9492385786802033E-2</v>
      </c>
      <c r="F26">
        <f t="shared" si="4"/>
        <v>3.25875486381323</v>
      </c>
      <c r="G26">
        <f t="shared" si="5"/>
        <v>6.1355311355311359</v>
      </c>
    </row>
    <row r="27" spans="1:9">
      <c r="A27" t="str">
        <f t="shared" si="0"/>
        <v>mut_5_wt_5</v>
      </c>
      <c r="B27">
        <f t="shared" si="1"/>
        <v>0.86058738216098618</v>
      </c>
      <c r="C27">
        <f t="shared" si="2"/>
        <v>0.58466279912980423</v>
      </c>
      <c r="D27">
        <f t="shared" si="3"/>
        <v>0.5241116751269036</v>
      </c>
      <c r="F27">
        <f t="shared" si="4"/>
        <v>1.4719379844961238</v>
      </c>
      <c r="G27">
        <f t="shared" si="5"/>
        <v>1.6419923901764093</v>
      </c>
    </row>
    <row r="28" spans="1:9">
      <c r="A28" t="str">
        <f t="shared" si="0"/>
        <v>mut_0.2_wt_19.8</v>
      </c>
      <c r="B28">
        <f t="shared" si="1"/>
        <v>1.8129079042784627E-4</v>
      </c>
      <c r="C28">
        <f t="shared" si="2"/>
        <v>0</v>
      </c>
      <c r="D28">
        <f t="shared" si="3"/>
        <v>0</v>
      </c>
      <c r="F28" t="e">
        <f t="shared" si="4"/>
        <v>#DIV/0!</v>
      </c>
      <c r="G28" t="e">
        <f t="shared" si="5"/>
        <v>#DIV/0!</v>
      </c>
    </row>
    <row r="29" spans="1:9">
      <c r="A29" t="str">
        <f t="shared" si="0"/>
        <v>mut_1_wt_19</v>
      </c>
      <c r="B29">
        <f t="shared" si="1"/>
        <v>6.1820159535895577E-2</v>
      </c>
      <c r="C29">
        <f t="shared" si="2"/>
        <v>6.5264684554024654E-3</v>
      </c>
      <c r="D29">
        <f t="shared" si="3"/>
        <v>3.2632342277012327E-3</v>
      </c>
      <c r="F29">
        <f t="shared" si="4"/>
        <v>9.4722222222222232</v>
      </c>
      <c r="G29">
        <f t="shared" si="5"/>
        <v>18.944444444444446</v>
      </c>
    </row>
    <row r="30" spans="1:9">
      <c r="A30" t="str">
        <f t="shared" si="0"/>
        <v>mut_2_wt_18</v>
      </c>
      <c r="B30">
        <f t="shared" si="1"/>
        <v>0.30293691080493113</v>
      </c>
      <c r="C30">
        <f t="shared" si="2"/>
        <v>8.6838288614938364E-2</v>
      </c>
      <c r="D30">
        <f t="shared" si="3"/>
        <v>4.3872371283538797E-2</v>
      </c>
      <c r="F30">
        <f t="shared" si="4"/>
        <v>3.4885177453027141</v>
      </c>
      <c r="G30">
        <f t="shared" si="5"/>
        <v>6.9049586776859506</v>
      </c>
    </row>
    <row r="31" spans="1:9">
      <c r="A31" t="str">
        <f t="shared" si="0"/>
        <v>mut_4_wt_16</v>
      </c>
      <c r="B31">
        <f t="shared" si="1"/>
        <v>0.76305293691080489</v>
      </c>
      <c r="C31">
        <f t="shared" si="2"/>
        <v>0.42548948513415519</v>
      </c>
      <c r="D31">
        <f t="shared" si="3"/>
        <v>0.35097897026831038</v>
      </c>
      <c r="F31">
        <f t="shared" si="4"/>
        <v>1.7933532168726032</v>
      </c>
      <c r="G31">
        <f t="shared" si="5"/>
        <v>2.174070247933884</v>
      </c>
    </row>
    <row r="32" spans="1:9">
      <c r="A32" t="str">
        <f t="shared" si="0"/>
        <v>mut_10_wt_10</v>
      </c>
      <c r="B32">
        <f t="shared" si="1"/>
        <v>0.98042059463379261</v>
      </c>
      <c r="C32">
        <f t="shared" si="2"/>
        <v>0.92784626540971715</v>
      </c>
      <c r="D32">
        <f t="shared" si="3"/>
        <v>0.93636693255982595</v>
      </c>
      <c r="F32">
        <f t="shared" si="4"/>
        <v>1.0566627588901916</v>
      </c>
      <c r="G32">
        <f t="shared" si="5"/>
        <v>1.0470474346563408</v>
      </c>
    </row>
    <row r="33" spans="1:7">
      <c r="A33" t="str">
        <f t="shared" si="0"/>
        <v>mut_0.4_wt_39.6</v>
      </c>
      <c r="B33">
        <f t="shared" si="1"/>
        <v>3.0819434372733865E-3</v>
      </c>
      <c r="C33">
        <f t="shared" si="2"/>
        <v>3.6258158085569254E-4</v>
      </c>
      <c r="D33">
        <f t="shared" si="3"/>
        <v>1.8129079042784627E-4</v>
      </c>
      <c r="F33">
        <f t="shared" si="4"/>
        <v>8.5</v>
      </c>
      <c r="G33">
        <f t="shared" si="5"/>
        <v>17</v>
      </c>
    </row>
    <row r="34" spans="1:7">
      <c r="A34" t="str">
        <f t="shared" si="0"/>
        <v>mut_2_wt_38</v>
      </c>
      <c r="B34">
        <f t="shared" si="1"/>
        <v>0.29876722262509064</v>
      </c>
      <c r="C34">
        <f t="shared" si="2"/>
        <v>7.1972443799854971E-2</v>
      </c>
      <c r="D34">
        <f t="shared" si="3"/>
        <v>4.5503988397389415E-2</v>
      </c>
      <c r="F34">
        <f t="shared" si="4"/>
        <v>4.1511335012594452</v>
      </c>
      <c r="G34">
        <f t="shared" si="5"/>
        <v>6.5657370517928282</v>
      </c>
    </row>
    <row r="35" spans="1:7">
      <c r="A35" t="str">
        <f t="shared" si="0"/>
        <v>mut_4_wt_36</v>
      </c>
      <c r="B35">
        <f t="shared" si="1"/>
        <v>0.76214648295866572</v>
      </c>
      <c r="C35">
        <f t="shared" si="2"/>
        <v>0.36439448875997099</v>
      </c>
      <c r="D35">
        <f t="shared" si="3"/>
        <v>0.33375634517766495</v>
      </c>
      <c r="F35">
        <f t="shared" si="4"/>
        <v>2.0915422885572141</v>
      </c>
      <c r="G35">
        <f t="shared" si="5"/>
        <v>2.2835415535035311</v>
      </c>
    </row>
    <row r="36" spans="1:7">
      <c r="A36" t="str">
        <f t="shared" si="0"/>
        <v>mut_8_wt_32</v>
      </c>
      <c r="B36">
        <f t="shared" si="1"/>
        <v>0.9637418419144308</v>
      </c>
      <c r="C36">
        <f t="shared" si="2"/>
        <v>0.84572153734590283</v>
      </c>
      <c r="D36">
        <f t="shared" si="3"/>
        <v>0.85116026105873821</v>
      </c>
      <c r="F36">
        <f t="shared" si="4"/>
        <v>1.1395498392282959</v>
      </c>
      <c r="G36">
        <f t="shared" si="5"/>
        <v>1.1322683706070289</v>
      </c>
    </row>
    <row r="37" spans="1:7">
      <c r="A37" t="str">
        <f t="shared" si="0"/>
        <v>mut_20_wt_20</v>
      </c>
      <c r="B37">
        <f t="shared" si="1"/>
        <v>0.99274836838288616</v>
      </c>
      <c r="C37">
        <f t="shared" si="2"/>
        <v>0.96664249456127627</v>
      </c>
      <c r="D37">
        <f t="shared" si="3"/>
        <v>0.98368382886149386</v>
      </c>
      <c r="F37">
        <f t="shared" si="4"/>
        <v>1.027006751687922</v>
      </c>
      <c r="G37">
        <f t="shared" si="5"/>
        <v>1.0092148912642831</v>
      </c>
    </row>
    <row r="38" spans="1:7">
      <c r="A38" t="str">
        <f t="shared" si="0"/>
        <v>mut_0.8_wt_79.2</v>
      </c>
      <c r="B38">
        <f t="shared" si="1"/>
        <v>0</v>
      </c>
      <c r="C38">
        <f t="shared" si="2"/>
        <v>0</v>
      </c>
      <c r="D38">
        <f t="shared" si="3"/>
        <v>0</v>
      </c>
      <c r="F38" t="e">
        <f t="shared" si="4"/>
        <v>#DIV/0!</v>
      </c>
      <c r="G38" t="e">
        <f t="shared" si="5"/>
        <v>#DIV/0!</v>
      </c>
    </row>
    <row r="39" spans="1:7">
      <c r="A39" t="str">
        <f t="shared" si="0"/>
        <v>mut_4_wt_76</v>
      </c>
      <c r="B39">
        <f t="shared" si="1"/>
        <v>0.76794778825235677</v>
      </c>
      <c r="C39">
        <f t="shared" si="2"/>
        <v>0.30311820159535896</v>
      </c>
      <c r="D39">
        <f t="shared" si="3"/>
        <v>0.35641769398114576</v>
      </c>
      <c r="F39">
        <f t="shared" si="4"/>
        <v>2.5334928229665072</v>
      </c>
      <c r="G39">
        <f t="shared" si="5"/>
        <v>2.1546286876907428</v>
      </c>
    </row>
    <row r="40" spans="1:7">
      <c r="A40" t="str">
        <f t="shared" si="0"/>
        <v>mut_8_wt_72</v>
      </c>
      <c r="B40">
        <f t="shared" si="1"/>
        <v>0.97208121827411165</v>
      </c>
      <c r="C40">
        <f t="shared" si="2"/>
        <v>0.66334300217548947</v>
      </c>
      <c r="D40">
        <f t="shared" si="3"/>
        <v>0.85134155184916604</v>
      </c>
      <c r="F40">
        <f t="shared" si="4"/>
        <v>1.4654277124897512</v>
      </c>
      <c r="G40">
        <f t="shared" si="5"/>
        <v>1.1418228279386713</v>
      </c>
    </row>
    <row r="41" spans="1:7">
      <c r="A41" t="str">
        <f t="shared" si="0"/>
        <v>mut_16_wt_64</v>
      </c>
      <c r="B41">
        <f t="shared" si="1"/>
        <v>0.98930384336475707</v>
      </c>
      <c r="C41">
        <f t="shared" si="2"/>
        <v>0.94706308919506887</v>
      </c>
      <c r="D41">
        <f t="shared" si="3"/>
        <v>0.98023930384336477</v>
      </c>
      <c r="F41">
        <f t="shared" si="4"/>
        <v>1.0446018376722819</v>
      </c>
      <c r="G41">
        <f t="shared" si="5"/>
        <v>1.0092472720547438</v>
      </c>
    </row>
    <row r="42" spans="1:7">
      <c r="A42" t="str">
        <f t="shared" si="0"/>
        <v>mut_40_wt_40</v>
      </c>
      <c r="B42">
        <f t="shared" si="1"/>
        <v>0.99673676577229875</v>
      </c>
      <c r="C42">
        <f t="shared" si="2"/>
        <v>0.97117476432197247</v>
      </c>
      <c r="D42">
        <f t="shared" si="3"/>
        <v>0.9844089920232052</v>
      </c>
      <c r="F42">
        <f t="shared" si="4"/>
        <v>1.0263207018853835</v>
      </c>
      <c r="G42">
        <f t="shared" si="5"/>
        <v>1.0125230202578268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homo</vt:lpstr>
      <vt:lpstr>hetero</vt:lpstr>
    </vt:vector>
  </TitlesOfParts>
  <Company>University of Virginia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Layer</dc:creator>
  <cp:lastModifiedBy>Ryan Layer</cp:lastModifiedBy>
  <dcterms:created xsi:type="dcterms:W3CDTF">2013-05-22T14:14:38Z</dcterms:created>
  <dcterms:modified xsi:type="dcterms:W3CDTF">2013-05-23T16:53:15Z</dcterms:modified>
</cp:coreProperties>
</file>