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Expansion_ Java Tool Vs. Spring" sheetId="2" r:id="rId5"/>
    <sheet name="Expansion Vs. Replication - Exp" sheetId="3" r:id="rId6"/>
    <sheet name="Java Tool Expansion - Sheet Tot" sheetId="4" r:id="rId7"/>
    <sheet name="Spring Boot Expansion - Sheet T" sheetId="5" r:id="rId8"/>
    <sheet name="Replication - Sheet Totals From" sheetId="6" r:id="rId9"/>
  </sheets>
</workbook>
</file>

<file path=xl/sharedStrings.xml><?xml version="1.0" encoding="utf-8"?>
<sst xmlns="http://schemas.openxmlformats.org/spreadsheetml/2006/main" uniqueCount="45">
  <si>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</si>
  <si>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</si>
  <si>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</si>
  <si>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</si>
  <si>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Expansion: Java Tool Vs. Spring Boot</t>
  </si>
  <si>
    <t>Java Tool Vs. Spring Boot Expansion Totals</t>
  </si>
  <si>
    <t>Expansion_ Java Tool Vs. Spring</t>
  </si>
  <si>
    <t>Coverage</t>
  </si>
  <si>
    <t xml:space="preserve">Total Goals </t>
  </si>
  <si>
    <t>Covered Goals</t>
  </si>
  <si>
    <t>Java Tool Totals</t>
  </si>
  <si>
    <t>Spring Boot Totals</t>
  </si>
  <si>
    <t>Expansion Vs. Replication</t>
  </si>
  <si>
    <t>Expansion Statistics Vs. Replication Statistics</t>
  </si>
  <si>
    <t>Expansion Vs. Replication - Exp</t>
  </si>
  <si>
    <t>Combined Expansion</t>
  </si>
  <si>
    <t>Replication</t>
  </si>
  <si>
    <t>Java Tool Expansion</t>
  </si>
  <si>
    <t>Sheet Totals From Java Tool Expansion</t>
  </si>
  <si>
    <t>Java Tool Expansion - Sheet Tot</t>
  </si>
  <si>
    <t>Total Goals</t>
  </si>
  <si>
    <t>Slack-Webhook</t>
  </si>
  <si>
    <t>Properties-Checker</t>
  </si>
  <si>
    <t>CommonCsv</t>
  </si>
  <si>
    <t>Common-Cli</t>
  </si>
  <si>
    <t>Totals</t>
  </si>
  <si>
    <t>Spring Boot Expansion</t>
  </si>
  <si>
    <t>Sheet Totals From Spring Boot Expansion</t>
  </si>
  <si>
    <t>Spring Boot Expansion - Sheet T</t>
  </si>
  <si>
    <t>Thymeleaf</t>
  </si>
  <si>
    <t xml:space="preserve">Pet-Clinic </t>
  </si>
  <si>
    <t>JBlogger</t>
  </si>
  <si>
    <t>Java-Blog</t>
  </si>
  <si>
    <t>Sheet Totals From Replication</t>
  </si>
  <si>
    <t>Replication - Sheet Totals From</t>
  </si>
  <si>
    <t>Goals</t>
  </si>
  <si>
    <t>Diebierse</t>
  </si>
  <si>
    <t>GAE</t>
  </si>
  <si>
    <t>JCLO</t>
  </si>
  <si>
    <t>JNI</t>
  </si>
  <si>
    <t>Lavalamp</t>
  </si>
  <si>
    <t>Resources4J</t>
  </si>
  <si>
    <t>Wheelcore</t>
  </si>
  <si>
    <t>Templateit</t>
  </si>
  <si>
    <t>Replication Totals</t>
  </si>
</sst>
</file>

<file path=xl/styles.xml><?xml version="1.0" encoding="utf-8"?>
<styleSheet xmlns="http://schemas.openxmlformats.org/spreadsheetml/2006/main">
  <numFmts count="3">
    <numFmt numFmtId="0" formatCode="General"/>
    <numFmt numFmtId="59" formatCode="#,##0.0%"/>
    <numFmt numFmtId="60" formatCode="0.000000000"/>
  </numFmts>
  <fonts count="7">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sz val="8"/>
      <color indexed="8"/>
      <name val="Helvetica Neue"/>
    </font>
    <font>
      <b val="1"/>
      <i val="1"/>
      <sz val="9"/>
      <color indexed="8"/>
      <name val="Helvetica Neu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0">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0" fontId="4" fillId="4" borderId="1" applyNumberFormat="0" applyFont="1" applyFill="1" applyBorder="1" applyAlignment="1" applyProtection="0">
      <alignment vertical="top" wrapText="1"/>
    </xf>
    <xf numFmtId="49" fontId="4" fillId="4" borderId="1" applyNumberFormat="1" applyFont="1" applyFill="1" applyBorder="1" applyAlignment="1" applyProtection="0">
      <alignment vertical="top" wrapText="1"/>
    </xf>
    <xf numFmtId="49" fontId="4" fillId="5" borderId="2" applyNumberFormat="1" applyFont="1" applyFill="1" applyBorder="1" applyAlignment="1" applyProtection="0">
      <alignment vertical="top" wrapText="1"/>
    </xf>
    <xf numFmtId="0" fontId="0" borderId="3" applyNumberFormat="1" applyFont="1" applyFill="0" applyBorder="1" applyAlignment="1" applyProtection="0">
      <alignment vertical="top" wrapText="1"/>
    </xf>
    <xf numFmtId="0" fontId="0" borderId="4" applyNumberFormat="1" applyFont="1" applyFill="0" applyBorder="1" applyAlignment="1" applyProtection="0">
      <alignment vertical="top" wrapText="1"/>
    </xf>
    <xf numFmtId="49" fontId="4" fillId="5" borderId="5" applyNumberFormat="1" applyFont="1" applyFill="1" applyBorder="1" applyAlignment="1" applyProtection="0">
      <alignment vertical="top" wrapText="1"/>
    </xf>
    <xf numFmtId="0" fontId="0" borderId="6"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b8b8b8"/>
      <rgbColor rgb="fffefffe"/>
      <rgbColor rgb="ff919191"/>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127"/>
          <c:y val="0.0645747"/>
          <c:w val="0.878572"/>
          <c:h val="0.895001"/>
        </c:manualLayout>
      </c:layout>
      <c:barChart>
        <c:barDir val="col"/>
        <c:grouping val="clustered"/>
        <c:varyColors val="0"/>
        <c:ser>
          <c:idx val="1"/>
          <c:order val="0"/>
          <c:tx>
            <c:strRef>
              <c:f>'Expansion_ Java Tool Vs. Spring'!$D$3</c:f>
              <c:strCache/>
            </c:strRef>
          </c:tx>
          <c:spPr>
            <a:solidFill>
              <a:schemeClr val="accent3"/>
            </a:solidFill>
            <a:ln w="12700" cap="flat">
              <a:solidFill>
                <a:schemeClr val="accent3"/>
              </a:solidFill>
              <a:prstDash val="solid"/>
              <a:miter lim="400000"/>
            </a:ln>
            <a:effectLst/>
          </c:spPr>
          <c:invertIfNegative val="0"/>
          <c:dLbls>
            <c:numFmt formatCode="General" sourceLinked="1"/>
            <c:txPr>
              <a:bodyPr/>
              <a:lstStyle/>
              <a:p>
                <a:pPr>
                  <a:defRPr b="0" i="0" strike="noStrike" sz="1000" u="none">
                    <a:solidFill>
                      <a:srgbClr val="000000"/>
                    </a:solidFill>
                    <a:latin typeface="Helvetica Neue"/>
                  </a:defRPr>
                </a:pPr>
              </a:p>
            </c:txPr>
            <c:dLblPos val="outEnd"/>
            <c:showLegendKey val="0"/>
            <c:showVal val="1"/>
            <c:showCatName val="0"/>
            <c:showSerName val="0"/>
            <c:showPercent val="0"/>
            <c:showBubbleSize val="0"/>
            <c:showLeaderLines val="0"/>
          </c:dLbls>
          <c:cat>
            <c:strRef>
              <c:f>'Expansion_ Java Tool Vs. Spring'!$B$4:$B$5</c:f>
              <c:strCache>
                <c:ptCount val="0"/>
              </c:strCache>
            </c:strRef>
          </c:cat>
          <c:val>
            <c:numRef>
              <c:f>'Expansion_ Java Tool Vs. Spring'!$D$4:$D$5</c:f>
              <c:numCache>
                <c:ptCount val="0"/>
              </c:numCache>
            </c:numRef>
          </c:val>
        </c:ser>
        <c:ser>
          <c:idx val="2"/>
          <c:order val="1"/>
          <c:tx>
            <c:strRef>
              <c:f>'Expansion_ Java Tool Vs. Spring'!$E$3</c:f>
              <c:strCache/>
            </c:strRef>
          </c:tx>
          <c:spPr>
            <a:solidFill>
              <a:srgbClr val="929292"/>
            </a:solidFill>
            <a:ln w="12700" cap="flat">
              <a:solidFill>
                <a:srgbClr val="929292"/>
              </a:solidFill>
              <a:prstDash val="solid"/>
              <a:miter lim="400000"/>
            </a:ln>
            <a:effectLst/>
          </c:spPr>
          <c:invertIfNegative val="0"/>
          <c:dLbls>
            <c:numFmt formatCode="General" sourceLinked="1"/>
            <c:txPr>
              <a:bodyPr/>
              <a:lstStyle/>
              <a:p>
                <a:pPr>
                  <a:defRPr b="1" i="1" strike="noStrike" sz="900" u="none">
                    <a:solidFill>
                      <a:srgbClr val="000000"/>
                    </a:solidFill>
                    <a:latin typeface="Helvetica Neue"/>
                  </a:defRPr>
                </a:pPr>
              </a:p>
            </c:txPr>
            <c:dLblPos val="inEnd"/>
            <c:showLegendKey val="0"/>
            <c:showVal val="1"/>
            <c:showCatName val="0"/>
            <c:showSerName val="0"/>
            <c:showPercent val="0"/>
            <c:showBubbleSize val="0"/>
            <c:showLeaderLines val="0"/>
          </c:dLbls>
          <c:cat>
            <c:strRef>
              <c:f>'Expansion_ Java Tool Vs. Spring'!$B$4:$B$5</c:f>
              <c:strCache>
                <c:ptCount val="0"/>
              </c:strCache>
            </c:strRef>
          </c:cat>
          <c:val>
            <c:numRef>
              <c:f>'Expansion_ Java Tool Vs. Spring'!$E$4:$E$5</c:f>
              <c:numCache>
                <c:ptCount val="0"/>
              </c:numCache>
            </c:numRef>
          </c:val>
        </c:ser>
        <c:gapWidth val="40"/>
        <c:overlap val="-10"/>
        <c:axId val="2094734555"/>
        <c:axId val="2094734556"/>
      </c:barChart>
      <c:lineChart>
        <c:grouping val="standard"/>
        <c:varyColors val="0"/>
        <c:ser>
          <c:idx val="0"/>
          <c:order val="2"/>
          <c:tx>
            <c:strRef>
              <c:f>'Expansion_ Java Tool Vs. Spring'!$C$3</c:f>
              <c:strCache/>
            </c:strRef>
          </c:tx>
          <c:spPr>
            <a:solidFill>
              <a:srgbClr val="FFFFFF"/>
            </a:solidFill>
            <a:ln w="50800" cap="flat">
              <a:solidFill>
                <a:schemeClr val="accent1"/>
              </a:solidFill>
              <a:prstDash val="solid"/>
              <a:miter lim="400000"/>
            </a:ln>
            <a:effectLst/>
          </c:spPr>
          <c:marker>
            <c:symbol val="circle"/>
            <c:size val="4"/>
            <c:spPr>
              <a:solidFill>
                <a:srgbClr val="FFFFFF"/>
              </a:solidFill>
              <a:ln w="50800" cap="flat">
                <a:solidFill>
                  <a:schemeClr val="accent1"/>
                </a:solidFill>
                <a:prstDash val="solid"/>
                <a:miter lim="400000"/>
              </a:ln>
              <a:effectLst/>
            </c:spPr>
          </c:marker>
          <c:dLbls>
            <c:numFmt formatCode="#,##0.0%" sourceLinked="0"/>
            <c:txPr>
              <a:bodyPr/>
              <a:lstStyle/>
              <a:p>
                <a:pPr>
                  <a:defRPr b="0" i="0" strike="noStrike" sz="800" u="none">
                    <a:solidFill>
                      <a:srgbClr val="000000"/>
                    </a:solidFill>
                    <a:latin typeface="Helvetica Neue"/>
                  </a:defRPr>
                </a:pPr>
              </a:p>
            </c:txPr>
            <c:dLblPos val="t"/>
            <c:showLegendKey val="0"/>
            <c:showVal val="1"/>
            <c:showCatName val="0"/>
            <c:showSerName val="0"/>
            <c:showPercent val="0"/>
            <c:showBubbleSize val="0"/>
            <c:showLeaderLines val="0"/>
          </c:dLbls>
          <c:cat>
            <c:strRef>
              <c:f>'Expansion_ Java Tool Vs. Spring'!$B$4:$B$5</c:f>
              <c:strCache>
                <c:ptCount val="0"/>
              </c:strCache>
            </c:strRef>
          </c:cat>
          <c:val>
            <c:numRef>
              <c:f>'Expansion_ Java Tool Vs. Spring'!$C$4:$C$5</c:f>
              <c:numCache>
                <c:ptCount val="0"/>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between"/>
        <c:majorUnit val="0.015"/>
        <c:minorUnit val="0.0075"/>
      </c:valAx>
      <c:catAx>
        <c:axId val="2094734555"/>
        <c:scaling>
          <c:orientation val="minMax"/>
        </c:scaling>
        <c:delete val="0"/>
        <c:axPos val="b"/>
        <c:majorTickMark val="out"/>
        <c:minorTickMark val="none"/>
        <c:tickLblPos val="none"/>
        <c:spPr>
          <a:ln w="12700" cap="flat">
            <a:noFill/>
            <a:prstDash val="solid"/>
            <a:miter lim="400000"/>
          </a:ln>
        </c:spPr>
        <c:crossAx val="2094734556"/>
        <c:crosses val="autoZero"/>
        <c:auto val="1"/>
        <c:lblAlgn val="ctr"/>
        <c:noMultiLvlLbl val="1"/>
      </c:catAx>
      <c:valAx>
        <c:axId val="2094734556"/>
        <c:scaling>
          <c:orientation val="minMax"/>
        </c:scaling>
        <c:delete val="0"/>
        <c:axPos val="r"/>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5"/>
        <c:crosses val="max"/>
        <c:crossBetween val="between"/>
        <c:majorUnit val="3250"/>
        <c:minorUnit val="1625"/>
      </c:valAx>
      <c:spPr>
        <a:noFill/>
        <a:ln w="12700" cap="flat">
          <a:noFill/>
          <a:miter lim="400000"/>
        </a:ln>
        <a:effectLst/>
      </c:spPr>
    </c:plotArea>
    <c:legend>
      <c:legendPos val="t"/>
      <c:layout>
        <c:manualLayout>
          <c:xMode val="edge"/>
          <c:yMode val="edge"/>
          <c:x val="0.387351"/>
          <c:y val="0"/>
          <c:w val="0.567939"/>
          <c:h val="0.0453971"/>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13086"/>
          <c:y val="0.0645747"/>
          <c:w val="0.89426"/>
          <c:h val="0.895001"/>
        </c:manualLayout>
      </c:layout>
      <c:barChart>
        <c:barDir val="col"/>
        <c:grouping val="clustered"/>
        <c:varyColors val="0"/>
        <c:ser>
          <c:idx val="1"/>
          <c:order val="0"/>
          <c:tx>
            <c:strRef>
              <c:f>'Expansion Vs. Replication - Exp'!$C$2</c:f>
              <c:strCache/>
            </c:strRef>
          </c:tx>
          <c:spPr>
            <a:solidFill>
              <a:schemeClr val="accent3"/>
            </a:solidFill>
            <a:ln w="12700" cap="flat">
              <a:solidFill>
                <a:schemeClr val="accent3"/>
              </a:solidFill>
              <a:prstDash val="solid"/>
              <a:miter lim="400000"/>
            </a:ln>
            <a:effectLst/>
          </c:spPr>
          <c:invertIfNegative val="0"/>
          <c:dLbls>
            <c:numFmt formatCode="General" sourceLinked="1"/>
            <c:txPr>
              <a:bodyPr/>
              <a:lstStyle/>
              <a:p>
                <a:pPr>
                  <a:defRPr b="0" i="0" strike="noStrike" sz="1000" u="none">
                    <a:solidFill>
                      <a:srgbClr val="000000"/>
                    </a:solidFill>
                    <a:latin typeface="Helvetica Neue"/>
                  </a:defRPr>
                </a:pPr>
              </a:p>
            </c:txPr>
            <c:dLblPos val="outEnd"/>
            <c:showLegendKey val="0"/>
            <c:showVal val="1"/>
            <c:showCatName val="0"/>
            <c:showSerName val="0"/>
            <c:showPercent val="0"/>
            <c:showBubbleSize val="0"/>
            <c:showLeaderLines val="0"/>
          </c:dLbls>
          <c:cat>
            <c:strRef>
              <c:f>'Expansion Vs. Replication - Exp'!$A$3:$A$4</c:f>
              <c:strCache>
                <c:ptCount val="0"/>
              </c:strCache>
            </c:strRef>
          </c:cat>
          <c:val>
            <c:numRef>
              <c:f>'Expansion Vs. Replication - Exp'!$C$3:$C$4</c:f>
              <c:numCache>
                <c:ptCount val="0"/>
              </c:numCache>
            </c:numRef>
          </c:val>
        </c:ser>
        <c:ser>
          <c:idx val="2"/>
          <c:order val="1"/>
          <c:tx>
            <c:strRef>
              <c:f>'Expansion Vs. Replication - Exp'!$D$2</c:f>
              <c:strCache/>
            </c:strRef>
          </c:tx>
          <c:spPr>
            <a:solidFill>
              <a:srgbClr val="929292"/>
            </a:solidFill>
            <a:ln w="12700" cap="flat">
              <a:solidFill>
                <a:srgbClr val="929292"/>
              </a:solidFill>
              <a:prstDash val="solid"/>
              <a:miter lim="400000"/>
            </a:ln>
            <a:effectLst/>
          </c:spPr>
          <c:invertIfNegative val="0"/>
          <c:dLbls>
            <c:numFmt formatCode="General" sourceLinked="1"/>
            <c:txPr>
              <a:bodyPr/>
              <a:lstStyle/>
              <a:p>
                <a:pPr>
                  <a:defRPr b="1" i="1" strike="noStrike" sz="900" u="none">
                    <a:solidFill>
                      <a:srgbClr val="000000"/>
                    </a:solidFill>
                    <a:latin typeface="Helvetica Neue"/>
                  </a:defRPr>
                </a:pPr>
              </a:p>
            </c:txPr>
            <c:dLblPos val="inEnd"/>
            <c:showLegendKey val="0"/>
            <c:showVal val="1"/>
            <c:showCatName val="0"/>
            <c:showSerName val="0"/>
            <c:showPercent val="0"/>
            <c:showBubbleSize val="0"/>
            <c:showLeaderLines val="0"/>
          </c:dLbls>
          <c:cat>
            <c:strRef>
              <c:f>'Expansion Vs. Replication - Exp'!$A$3:$A$4</c:f>
              <c:strCache>
                <c:ptCount val="0"/>
              </c:strCache>
            </c:strRef>
          </c:cat>
          <c:val>
            <c:numRef>
              <c:f>'Expansion Vs. Replication - Exp'!$D$3:$D$4</c:f>
              <c:numCache>
                <c:ptCount val="0"/>
              </c:numCache>
            </c:numRef>
          </c:val>
        </c:ser>
        <c:gapWidth val="40"/>
        <c:overlap val="-10"/>
        <c:axId val="2094734555"/>
        <c:axId val="2094734556"/>
      </c:barChart>
      <c:lineChart>
        <c:grouping val="standard"/>
        <c:varyColors val="0"/>
        <c:ser>
          <c:idx val="0"/>
          <c:order val="2"/>
          <c:tx>
            <c:strRef>
              <c:f>'Expansion Vs. Replication - Exp'!$B$2</c:f>
              <c:strCache/>
            </c:strRef>
          </c:tx>
          <c:spPr>
            <a:solidFill>
              <a:srgbClr val="FFFFFF"/>
            </a:solidFill>
            <a:ln w="50800" cap="flat">
              <a:solidFill>
                <a:schemeClr val="accent1"/>
              </a:solidFill>
              <a:prstDash val="solid"/>
              <a:miter lim="400000"/>
            </a:ln>
            <a:effectLst/>
          </c:spPr>
          <c:marker>
            <c:symbol val="circle"/>
            <c:size val="4"/>
            <c:spPr>
              <a:solidFill>
                <a:srgbClr val="FFFFFF"/>
              </a:solidFill>
              <a:ln w="50800" cap="flat">
                <a:solidFill>
                  <a:schemeClr val="accent1"/>
                </a:solidFill>
                <a:prstDash val="solid"/>
                <a:miter lim="400000"/>
              </a:ln>
              <a:effectLst/>
            </c:spPr>
          </c:marker>
          <c:dLbls>
            <c:numFmt formatCode="#,##0.0%" sourceLinked="0"/>
            <c:txPr>
              <a:bodyPr/>
              <a:lstStyle/>
              <a:p>
                <a:pPr>
                  <a:defRPr b="0" i="0" strike="noStrike" sz="800" u="none">
                    <a:solidFill>
                      <a:srgbClr val="000000"/>
                    </a:solidFill>
                    <a:latin typeface="Helvetica Neue"/>
                  </a:defRPr>
                </a:pPr>
              </a:p>
            </c:txPr>
            <c:dLblPos val="t"/>
            <c:showLegendKey val="0"/>
            <c:showVal val="1"/>
            <c:showCatName val="0"/>
            <c:showSerName val="0"/>
            <c:showPercent val="0"/>
            <c:showBubbleSize val="0"/>
            <c:showLeaderLines val="0"/>
          </c:dLbls>
          <c:cat>
            <c:strRef>
              <c:f>'Expansion Vs. Replication - Exp'!$A$3:$A$4</c:f>
              <c:strCache>
                <c:ptCount val="0"/>
              </c:strCache>
            </c:strRef>
          </c:cat>
          <c:val>
            <c:numRef>
              <c:f>'Expansion Vs. Replication - Exp'!$B$3:$B$4</c:f>
              <c:numCache>
                <c:ptCount val="0"/>
              </c:numCache>
            </c:numRef>
          </c:val>
          <c:smooth val="0"/>
        </c:ser>
        <c:marker val="1"/>
        <c:axId val="2094734552"/>
        <c:axId val="2094734553"/>
      </c:lineChart>
      <c:catAx>
        <c:axId val="2094734552"/>
        <c:scaling>
          <c:orientation val="minMax"/>
        </c:scaling>
        <c:delete val="0"/>
        <c:axPos val="b"/>
        <c:numFmt formatCode="0.000000000"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B8B8B8"/>
              </a:solidFill>
              <a:prstDash val="solid"/>
              <a:miter lim="400000"/>
            </a:ln>
          </c:spPr>
        </c:majorGridlines>
        <c:numFmt formatCode="0.000000000"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between"/>
        <c:majorUnit val="0.1"/>
        <c:minorUnit val="0.05"/>
      </c:valAx>
      <c:catAx>
        <c:axId val="2094734555"/>
        <c:scaling>
          <c:orientation val="minMax"/>
        </c:scaling>
        <c:delete val="0"/>
        <c:axPos val="b"/>
        <c:majorTickMark val="out"/>
        <c:minorTickMark val="none"/>
        <c:tickLblPos val="none"/>
        <c:spPr>
          <a:ln w="12700" cap="flat">
            <a:noFill/>
            <a:prstDash val="solid"/>
            <a:miter lim="400000"/>
          </a:ln>
        </c:spPr>
        <c:crossAx val="2094734556"/>
        <c:crosses val="autoZero"/>
        <c:auto val="1"/>
        <c:lblAlgn val="ctr"/>
        <c:noMultiLvlLbl val="1"/>
      </c:catAx>
      <c:valAx>
        <c:axId val="2094734556"/>
        <c:scaling>
          <c:orientation val="minMax"/>
        </c:scaling>
        <c:delete val="0"/>
        <c:axPos val="r"/>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5"/>
        <c:crosses val="max"/>
        <c:crossBetween val="between"/>
        <c:majorUnit val="12500"/>
        <c:minorUnit val="6250"/>
      </c:valAx>
      <c:spPr>
        <a:noFill/>
        <a:ln w="12700" cap="flat">
          <a:noFill/>
          <a:miter lim="400000"/>
        </a:ln>
        <a:effectLst/>
      </c:spPr>
    </c:plotArea>
    <c:legend>
      <c:legendPos val="t"/>
      <c:layout>
        <c:manualLayout>
          <c:xMode val="edge"/>
          <c:yMode val="edge"/>
          <c:x val="0.376412"/>
          <c:y val="0"/>
          <c:w val="0.578081"/>
          <c:h val="0.0453971"/>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s>

</file>

<file path=xl/drawings/_rels/drawing2.xml.rels><?xml version="1.0" encoding="UTF-8"?>
<Relationships xmlns="http://schemas.openxmlformats.org/package/2006/relationships"><Relationship Id="rId1" Type="http://schemas.openxmlformats.org/officeDocument/2006/relationships/chart" Target="../charts/chart2.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5</xdr:col>
      <xdr:colOff>231199</xdr:colOff>
      <xdr:row>0</xdr:row>
      <xdr:rowOff>480377</xdr:rowOff>
    </xdr:from>
    <xdr:to>
      <xdr:col>11</xdr:col>
      <xdr:colOff>813756</xdr:colOff>
      <xdr:row>29</xdr:row>
      <xdr:rowOff>109418</xdr:rowOff>
    </xdr:to>
    <xdr:graphicFrame>
      <xdr:nvGraphicFramePr>
        <xdr:cNvPr id="2" name="Chart 2"/>
        <xdr:cNvGraphicFramePr/>
      </xdr:nvGraphicFramePr>
      <xdr:xfrm>
        <a:off x="5336599" y="480377"/>
        <a:ext cx="8050158" cy="7297302"/>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4</xdr:col>
      <xdr:colOff>347023</xdr:colOff>
      <xdr:row>0</xdr:row>
      <xdr:rowOff>0</xdr:rowOff>
    </xdr:from>
    <xdr:to>
      <xdr:col>10</xdr:col>
      <xdr:colOff>788356</xdr:colOff>
      <xdr:row>27</xdr:row>
      <xdr:rowOff>211970</xdr:rowOff>
    </xdr:to>
    <xdr:graphicFrame>
      <xdr:nvGraphicFramePr>
        <xdr:cNvPr id="4" name="Chart 4"/>
        <xdr:cNvGraphicFramePr/>
      </xdr:nvGraphicFramePr>
      <xdr:xfrm>
        <a:off x="5325423" y="-115621"/>
        <a:ext cx="7908934" cy="7297302"/>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21_Table_and_Chart">
  <a:themeElements>
    <a:clrScheme name="21_Table_and_Chart">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21_Table_and_Chart">
      <a:majorFont>
        <a:latin typeface="Helvetica Neue"/>
        <a:ea typeface="Helvetica Neue"/>
        <a:cs typeface="Helvetica Neue"/>
      </a:majorFont>
      <a:minorFont>
        <a:latin typeface="Helvetica Neue"/>
        <a:ea typeface="Helvetica Neue"/>
        <a:cs typeface="Helvetica Neue"/>
      </a:minorFont>
    </a:fontScheme>
    <a:fmtScheme name="21_Table_and_Chart">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2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3.xml.rels><?xml version="1.0" encoding="UTF-8"?>
<Relationships xmlns="http://schemas.openxmlformats.org/package/2006/relationships"><Relationship Id="rId1"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t="s" s="3">
        <v>12</v>
      </c>
      <c r="C11" s="3"/>
      <c r="D11" s="3"/>
    </row>
    <row r="12">
      <c r="B12" s="4"/>
      <c r="C12" t="s" s="4">
        <v>13</v>
      </c>
      <c r="D12" t="s" s="5">
        <v>14</v>
      </c>
    </row>
    <row r="13">
      <c r="B13" t="s" s="3">
        <v>17</v>
      </c>
      <c r="C13" s="3"/>
      <c r="D13" s="3"/>
    </row>
    <row r="14">
      <c r="B14" s="4"/>
      <c r="C14" t="s" s="4">
        <v>18</v>
      </c>
      <c r="D14" t="s" s="5">
        <v>19</v>
      </c>
    </row>
    <row r="15">
      <c r="B15" t="s" s="3">
        <v>26</v>
      </c>
      <c r="C15" s="3"/>
      <c r="D15" s="3"/>
    </row>
    <row r="16">
      <c r="B16" s="4"/>
      <c r="C16" t="s" s="4">
        <v>27</v>
      </c>
      <c r="D16" t="s" s="5">
        <v>28</v>
      </c>
    </row>
    <row r="17">
      <c r="B17" t="s" s="3">
        <v>16</v>
      </c>
      <c r="C17" s="3"/>
      <c r="D17" s="3"/>
    </row>
    <row r="18">
      <c r="B18" s="4"/>
      <c r="C18" t="s" s="4">
        <v>33</v>
      </c>
      <c r="D18" t="s" s="5">
        <v>34</v>
      </c>
    </row>
  </sheetData>
  <mergeCells count="1">
    <mergeCell ref="B3:D3"/>
  </mergeCells>
  <hyperlinks>
    <hyperlink ref="D10" location="'Expansion_ Java Tool Vs. Spring'!R3C2" tooltip="" display="Expansion_ Java Tool Vs. Spring"/>
    <hyperlink ref="D12" location="'Expansion Vs. Replication - Exp'!R2C1" tooltip="" display="Expansion Vs. Replication - Exp"/>
    <hyperlink ref="D14" location="'Java Tool Expansion - Sheet Tot'!R2C1" tooltip="" display="Java Tool Expansion - Sheet Tot"/>
    <hyperlink ref="D16" location="'Spring Boot Expansion - Sheet T'!R2C1" tooltip="" display="Spring Boot Expansion - Sheet T"/>
    <hyperlink ref="D18" location="'Replication - Sheet Totals From'!R2C1" tooltip="" display="Replication - Sheet Totals From"/>
  </hyperlinks>
</worksheet>
</file>

<file path=xl/worksheets/sheet2.xml><?xml version="1.0" encoding="utf-8"?>
<worksheet xmlns:r="http://schemas.openxmlformats.org/officeDocument/2006/relationships" xmlns="http://schemas.openxmlformats.org/spreadsheetml/2006/main">
  <sheetPr>
    <pageSetUpPr fitToPage="1"/>
  </sheetPr>
  <dimension ref="B3:E5"/>
  <sheetViews>
    <sheetView workbookViewId="0" showGridLines="0" defaultGridColor="1">
      <pane topLeftCell="C4" xSplit="2" ySplit="3" activePane="bottomRight" state="frozen"/>
    </sheetView>
  </sheetViews>
  <sheetFormatPr defaultColWidth="16.3333" defaultRowHeight="19.9" customHeight="1" outlineLevelRow="0" outlineLevelCol="0"/>
  <cols>
    <col min="1" max="1" width="1.67188" style="6" customWidth="1"/>
    <col min="2" max="5" width="16.3516" style="6" customWidth="1"/>
    <col min="6" max="16384" width="16.3516" style="6" customWidth="1"/>
  </cols>
  <sheetData>
    <row r="1" ht="38" customHeight="1"/>
    <row r="2" ht="27.65" customHeight="1">
      <c r="B2" t="s" s="7">
        <v>5</v>
      </c>
      <c r="C2" s="7"/>
      <c r="D2" s="7"/>
      <c r="E2" s="7"/>
    </row>
    <row r="3" ht="20.25" customHeight="1">
      <c r="B3" s="8"/>
      <c r="C3" t="s" s="9">
        <v>7</v>
      </c>
      <c r="D3" t="s" s="9">
        <v>8</v>
      </c>
      <c r="E3" t="s" s="9">
        <v>9</v>
      </c>
    </row>
    <row r="4" ht="20.25" customHeight="1">
      <c r="B4" t="s" s="10">
        <v>10</v>
      </c>
      <c r="C4" s="11">
        <f>'Java Tool Expansion - Sheet Tot'!B7</f>
        <v>0.9063326455</v>
      </c>
      <c r="D4" s="12">
        <f>'Java Tool Expansion - Sheet Tot'!C7</f>
        <v>12565</v>
      </c>
      <c r="E4" s="12">
        <f>'Java Tool Expansion - Sheet Tot'!D7</f>
        <v>9365</v>
      </c>
    </row>
    <row r="5" ht="20.05" customHeight="1">
      <c r="B5" t="s" s="13">
        <v>11</v>
      </c>
      <c r="C5" s="14">
        <f>'Spring Boot Expansion - Sheet T'!B7</f>
        <v>0.9432409885</v>
      </c>
      <c r="D5" s="15">
        <f>'Spring Boot Expansion - Sheet T'!C7</f>
        <v>6010</v>
      </c>
      <c r="E5" s="15">
        <f>'Spring Boot Expansion - Sheet T'!D7</f>
        <v>5765</v>
      </c>
    </row>
  </sheetData>
  <mergeCells count="1">
    <mergeCell ref="B2:E2"/>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sheetPr>
    <pageSetUpPr fitToPage="1"/>
  </sheetPr>
  <dimension ref="A2:D4"/>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4" width="16.3516" style="16" customWidth="1"/>
    <col min="5" max="16384" width="16.3516" style="16" customWidth="1"/>
  </cols>
  <sheetData>
    <row r="1" ht="27.65" customHeight="1">
      <c r="A1" t="s" s="7">
        <v>13</v>
      </c>
      <c r="B1" s="7"/>
      <c r="C1" s="7"/>
      <c r="D1" s="7"/>
    </row>
    <row r="2" ht="20.25" customHeight="1">
      <c r="A2" s="8"/>
      <c r="B2" t="s" s="9">
        <v>7</v>
      </c>
      <c r="C2" t="s" s="9">
        <v>8</v>
      </c>
      <c r="D2" t="s" s="9">
        <v>9</v>
      </c>
    </row>
    <row r="3" ht="32.25" customHeight="1">
      <c r="A3" t="s" s="10">
        <v>15</v>
      </c>
      <c r="B3" s="11">
        <f>('Java Tool Expansion - Sheet Tot'!B7+'Spring Boot Expansion - Sheet T'!B7)/2</f>
        <v>0.924786817</v>
      </c>
      <c r="C3" s="12">
        <f>'Java Tool Expansion - Sheet Tot'!C7+'Spring Boot Expansion - Sheet T'!C7</f>
        <v>18575</v>
      </c>
      <c r="D3" s="12">
        <f>'Java Tool Expansion - Sheet Tot'!D7+'Spring Boot Expansion - Sheet T'!D7</f>
        <v>15130</v>
      </c>
    </row>
    <row r="4" ht="20.05" customHeight="1">
      <c r="A4" t="s" s="13">
        <v>16</v>
      </c>
      <c r="B4" s="14">
        <f>'Replication - Sheet Totals From'!B11</f>
        <v>0.788982258418742</v>
      </c>
      <c r="C4" s="15">
        <f>'Replication - Sheet Totals From'!C11</f>
        <v>47384</v>
      </c>
      <c r="D4" s="15">
        <f>'Replication - Sheet Totals From'!D11</f>
        <v>24202</v>
      </c>
    </row>
  </sheetData>
  <mergeCells count="1">
    <mergeCell ref="A1:D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4.xml><?xml version="1.0" encoding="utf-8"?>
<worksheet xmlns:r="http://schemas.openxmlformats.org/officeDocument/2006/relationships" xmlns="http://schemas.openxmlformats.org/spreadsheetml/2006/main">
  <sheetPr>
    <pageSetUpPr fitToPage="1"/>
  </sheetPr>
  <dimension ref="A2:D7"/>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4" width="16.3516" style="17" customWidth="1"/>
    <col min="5" max="16384" width="16.3516" style="17" customWidth="1"/>
  </cols>
  <sheetData>
    <row r="1" ht="27.65" customHeight="1">
      <c r="A1" t="s" s="7">
        <v>18</v>
      </c>
      <c r="B1" s="7"/>
      <c r="C1" s="7"/>
      <c r="D1" s="7"/>
    </row>
    <row r="2" ht="20.25" customHeight="1">
      <c r="A2" s="8"/>
      <c r="B2" t="s" s="9">
        <v>7</v>
      </c>
      <c r="C2" t="s" s="9">
        <v>20</v>
      </c>
      <c r="D2" t="s" s="9">
        <v>9</v>
      </c>
    </row>
    <row r="3" ht="20.25" customHeight="1">
      <c r="A3" t="s" s="10">
        <v>21</v>
      </c>
      <c r="B3" s="11">
        <v>0.885416667</v>
      </c>
      <c r="C3" s="12">
        <v>38</v>
      </c>
      <c r="D3" s="12">
        <v>22</v>
      </c>
    </row>
    <row r="4" ht="32.05" customHeight="1">
      <c r="A4" t="s" s="13">
        <v>22</v>
      </c>
      <c r="B4" s="14">
        <v>0.986111111</v>
      </c>
      <c r="C4" s="15">
        <v>141</v>
      </c>
      <c r="D4" s="15">
        <v>137</v>
      </c>
    </row>
    <row r="5" ht="20.05" customHeight="1">
      <c r="A5" t="s" s="13">
        <v>23</v>
      </c>
      <c r="B5" s="14">
        <v>0.862263666</v>
      </c>
      <c r="C5" s="15">
        <v>5814</v>
      </c>
      <c r="D5" s="15">
        <v>4259</v>
      </c>
    </row>
    <row r="6" ht="20.05" customHeight="1">
      <c r="A6" t="s" s="13">
        <v>24</v>
      </c>
      <c r="B6" s="14">
        <v>0.891539138</v>
      </c>
      <c r="C6" s="15">
        <v>6572</v>
      </c>
      <c r="D6" s="15">
        <v>4947</v>
      </c>
    </row>
    <row r="7" ht="20.05" customHeight="1">
      <c r="A7" t="s" s="13">
        <v>25</v>
      </c>
      <c r="B7" s="14">
        <f>SUM(B3:B6)/COUNT(B3:B6)</f>
        <v>0.9063326455</v>
      </c>
      <c r="C7" s="15">
        <f>SUM(C3:C6)</f>
        <v>12565</v>
      </c>
      <c r="D7" s="15">
        <f>SUM(D3:D6)</f>
        <v>9365</v>
      </c>
    </row>
  </sheetData>
  <mergeCells count="1">
    <mergeCell ref="A1:D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D7"/>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4" width="16.3516" style="18" customWidth="1"/>
    <col min="5" max="16384" width="16.3516" style="18" customWidth="1"/>
  </cols>
  <sheetData>
    <row r="1" ht="27.65" customHeight="1">
      <c r="A1" t="s" s="7">
        <v>27</v>
      </c>
      <c r="B1" s="7"/>
      <c r="C1" s="7"/>
      <c r="D1" s="7"/>
    </row>
    <row r="2" ht="20.25" customHeight="1">
      <c r="A2" s="8"/>
      <c r="B2" t="s" s="9">
        <v>7</v>
      </c>
      <c r="C2" t="s" s="9">
        <v>20</v>
      </c>
      <c r="D2" t="s" s="9">
        <v>9</v>
      </c>
    </row>
    <row r="3" ht="20.25" customHeight="1">
      <c r="A3" t="s" s="10">
        <v>29</v>
      </c>
      <c r="B3" s="11">
        <v>0.947916667</v>
      </c>
      <c r="C3" s="12">
        <v>86</v>
      </c>
      <c r="D3" s="12">
        <v>84</v>
      </c>
    </row>
    <row r="4" ht="20.05" customHeight="1">
      <c r="A4" t="s" s="13">
        <v>30</v>
      </c>
      <c r="B4" s="14">
        <v>0.954166667</v>
      </c>
      <c r="C4" s="15">
        <v>243</v>
      </c>
      <c r="D4" s="15">
        <v>231</v>
      </c>
    </row>
    <row r="5" ht="20.05" customHeight="1">
      <c r="A5" t="s" s="13">
        <v>31</v>
      </c>
      <c r="B5" s="14">
        <v>0.940282952</v>
      </c>
      <c r="C5" s="15">
        <v>4583</v>
      </c>
      <c r="D5" s="15">
        <v>4436</v>
      </c>
    </row>
    <row r="6" ht="20.05" customHeight="1">
      <c r="A6" t="s" s="13">
        <v>32</v>
      </c>
      <c r="B6" s="14">
        <v>0.930597668</v>
      </c>
      <c r="C6" s="15">
        <v>1098</v>
      </c>
      <c r="D6" s="15">
        <v>1014</v>
      </c>
    </row>
    <row r="7" ht="20.05" customHeight="1">
      <c r="A7" t="s" s="13">
        <v>25</v>
      </c>
      <c r="B7" s="14">
        <f>SUM(B3:B6)/COUNT(B2:B6)</f>
        <v>0.9432409885</v>
      </c>
      <c r="C7" s="15">
        <f>SUM(C3:C6)</f>
        <v>6010</v>
      </c>
      <c r="D7" s="15">
        <f>SUM(D3:D6)</f>
        <v>5765</v>
      </c>
    </row>
  </sheetData>
  <mergeCells count="1">
    <mergeCell ref="A1:D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2:D11"/>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4" width="16.3516" style="19" customWidth="1"/>
    <col min="5" max="16384" width="16.3516" style="19" customWidth="1"/>
  </cols>
  <sheetData>
    <row r="1" ht="27.65" customHeight="1">
      <c r="A1" t="s" s="7">
        <v>33</v>
      </c>
      <c r="B1" s="7"/>
      <c r="C1" s="7"/>
      <c r="D1" s="7"/>
    </row>
    <row r="2" ht="20.25" customHeight="1">
      <c r="A2" s="8"/>
      <c r="B2" t="s" s="9">
        <v>7</v>
      </c>
      <c r="C2" t="s" s="9">
        <v>35</v>
      </c>
      <c r="D2" t="s" s="9">
        <v>9</v>
      </c>
    </row>
    <row r="3" ht="20.25" customHeight="1">
      <c r="A3" t="s" s="10">
        <v>36</v>
      </c>
      <c r="B3" s="11">
        <v>0.666834075</v>
      </c>
      <c r="C3" s="12">
        <v>2100</v>
      </c>
      <c r="D3" s="12">
        <v>567</v>
      </c>
    </row>
    <row r="4" ht="20.05" customHeight="1">
      <c r="A4" t="s" s="13">
        <v>37</v>
      </c>
      <c r="B4" s="14">
        <v>0.878395116</v>
      </c>
      <c r="C4" s="15">
        <v>313</v>
      </c>
      <c r="D4" s="15">
        <v>232</v>
      </c>
    </row>
    <row r="5" ht="20.05" customHeight="1">
      <c r="A5" t="s" s="13">
        <v>38</v>
      </c>
      <c r="B5" s="14">
        <v>0.689308503349933</v>
      </c>
      <c r="C5" s="15">
        <v>754</v>
      </c>
      <c r="D5" s="15">
        <v>370</v>
      </c>
    </row>
    <row r="6" ht="20.05" customHeight="1">
      <c r="A6" t="s" s="13">
        <v>39</v>
      </c>
      <c r="B6" s="14">
        <v>0.9569119149999999</v>
      </c>
      <c r="C6" s="15">
        <v>2351</v>
      </c>
      <c r="D6" s="15">
        <v>2243</v>
      </c>
    </row>
    <row r="7" ht="20.05" customHeight="1">
      <c r="A7" t="s" s="13">
        <v>40</v>
      </c>
      <c r="B7" s="14">
        <v>0.920416884</v>
      </c>
      <c r="C7" s="15">
        <v>1520</v>
      </c>
      <c r="D7" s="15">
        <v>1377</v>
      </c>
    </row>
    <row r="8" ht="20.05" customHeight="1">
      <c r="A8" t="s" s="13">
        <v>41</v>
      </c>
      <c r="B8" s="14">
        <v>0.6353229500000001</v>
      </c>
      <c r="C8" s="15">
        <v>2693</v>
      </c>
      <c r="D8" s="15">
        <v>355</v>
      </c>
    </row>
    <row r="9" ht="20.05" customHeight="1">
      <c r="A9" t="s" s="13">
        <v>42</v>
      </c>
      <c r="B9" s="14">
        <v>0.6082768039999999</v>
      </c>
      <c r="C9" s="15">
        <v>36760</v>
      </c>
      <c r="D9" s="15">
        <v>18256</v>
      </c>
    </row>
    <row r="10" ht="20.05" customHeight="1">
      <c r="A10" t="s" s="13">
        <v>43</v>
      </c>
      <c r="B10" s="14">
        <v>0.95639182</v>
      </c>
      <c r="C10" s="15">
        <v>893</v>
      </c>
      <c r="D10" s="15">
        <v>802</v>
      </c>
    </row>
    <row r="11" ht="20.05" customHeight="1">
      <c r="A11" t="s" s="13">
        <v>44</v>
      </c>
      <c r="B11" s="14">
        <f>SUM(B3:B10)/COUNT(B3:B10)</f>
        <v>0.788982258418742</v>
      </c>
      <c r="C11" s="15">
        <f>SUM(C3:C10)</f>
        <v>47384</v>
      </c>
      <c r="D11" s="15">
        <f>SUM(D3:D10)</f>
        <v>24202</v>
      </c>
    </row>
  </sheetData>
  <mergeCells count="1">
    <mergeCell ref="A1:D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