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yan\Desktop\"/>
    </mc:Choice>
  </mc:AlternateContent>
  <bookViews>
    <workbookView xWindow="0" yWindow="0" windowWidth="23280" windowHeight="10515" tabRatio="500" activeTab="1"/>
  </bookViews>
  <sheets>
    <sheet name="Ryan" sheetId="1" r:id="rId1"/>
    <sheet name="Chris" sheetId="1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6" i="1" l="1"/>
  <c r="K116" i="1"/>
  <c r="K120" i="1"/>
  <c r="K123" i="1"/>
  <c r="H102" i="1"/>
  <c r="K102" i="1"/>
  <c r="K103" i="1"/>
  <c r="K106" i="1"/>
  <c r="H82" i="1"/>
  <c r="K82" i="1"/>
  <c r="K86" i="1"/>
  <c r="K89" i="1"/>
  <c r="H47" i="1"/>
  <c r="K47" i="1"/>
  <c r="K52" i="1"/>
  <c r="K55" i="1"/>
  <c r="J4" i="1"/>
  <c r="D148" i="1"/>
  <c r="D149" i="1"/>
  <c r="D150" i="1"/>
  <c r="D151" i="1"/>
  <c r="D152" i="1"/>
  <c r="H147" i="1"/>
  <c r="K147" i="1"/>
  <c r="H148" i="1"/>
  <c r="K148" i="1"/>
  <c r="H149" i="1"/>
  <c r="K149" i="1"/>
  <c r="H150" i="1"/>
  <c r="K150" i="1"/>
  <c r="H151" i="1"/>
  <c r="K151" i="1"/>
  <c r="H152" i="1"/>
  <c r="K152" i="1"/>
  <c r="H153" i="1"/>
  <c r="K153" i="1"/>
  <c r="K154" i="1"/>
  <c r="K157" i="1"/>
  <c r="D153" i="1"/>
  <c r="H130" i="1"/>
  <c r="K130" i="1"/>
  <c r="H131" i="1"/>
  <c r="K131" i="1"/>
  <c r="H132" i="1"/>
  <c r="K132" i="1"/>
  <c r="H133" i="1"/>
  <c r="K133" i="1"/>
  <c r="H134" i="1"/>
  <c r="K134" i="1"/>
  <c r="H135" i="1"/>
  <c r="K135" i="1"/>
  <c r="H136" i="1"/>
  <c r="K136" i="1"/>
  <c r="K137" i="1"/>
  <c r="K140" i="1"/>
  <c r="D131" i="1"/>
  <c r="D132" i="1"/>
  <c r="D133" i="1"/>
  <c r="D134" i="1"/>
  <c r="D136" i="1"/>
  <c r="H132" i="12"/>
  <c r="K132" i="12"/>
  <c r="H133" i="12"/>
  <c r="K133" i="12"/>
  <c r="H134" i="12"/>
  <c r="K134" i="12"/>
  <c r="K137" i="12"/>
  <c r="K140" i="12"/>
  <c r="H79" i="12"/>
  <c r="K79" i="12"/>
  <c r="K86" i="12"/>
  <c r="K89" i="12"/>
  <c r="H68" i="12"/>
  <c r="K68" i="12"/>
  <c r="K69" i="12"/>
  <c r="K72" i="12"/>
  <c r="H48" i="12"/>
  <c r="K48" i="12"/>
  <c r="H50" i="12"/>
  <c r="K50" i="12"/>
  <c r="K52" i="12"/>
  <c r="K55" i="12"/>
  <c r="H31" i="12"/>
  <c r="K31" i="12"/>
  <c r="K35" i="12"/>
  <c r="K38" i="12"/>
  <c r="J4" i="12"/>
  <c r="H130" i="12"/>
  <c r="K130" i="12"/>
  <c r="H131" i="12"/>
  <c r="K131" i="12"/>
  <c r="H135" i="12"/>
  <c r="K135" i="12"/>
  <c r="H136" i="12"/>
  <c r="K136" i="12"/>
  <c r="D131" i="12"/>
  <c r="D132" i="12"/>
  <c r="D133" i="12"/>
  <c r="D134" i="12"/>
  <c r="D136" i="12"/>
  <c r="H113" i="12"/>
  <c r="K113" i="12"/>
  <c r="H114" i="12"/>
  <c r="K114" i="12"/>
  <c r="H115" i="12"/>
  <c r="K115" i="12"/>
  <c r="H116" i="12"/>
  <c r="K116" i="12"/>
  <c r="H117" i="12"/>
  <c r="K117" i="12"/>
  <c r="H118" i="12"/>
  <c r="K118" i="12"/>
  <c r="H119" i="12"/>
  <c r="K119" i="12"/>
  <c r="K120" i="12"/>
  <c r="K123" i="12"/>
  <c r="D114" i="12"/>
  <c r="D115" i="12"/>
  <c r="D116" i="12"/>
  <c r="D117" i="12"/>
  <c r="D118" i="12"/>
  <c r="D119" i="12"/>
  <c r="H113" i="1"/>
  <c r="K113" i="1"/>
  <c r="H114" i="1"/>
  <c r="K114" i="1"/>
  <c r="H115" i="1"/>
  <c r="K115" i="1"/>
  <c r="H117" i="1"/>
  <c r="K117" i="1"/>
  <c r="H118" i="1"/>
  <c r="K118" i="1"/>
  <c r="H119" i="1"/>
  <c r="K119" i="1"/>
  <c r="D114" i="1"/>
  <c r="D115" i="1"/>
  <c r="D116" i="1"/>
  <c r="D117" i="1"/>
  <c r="D118" i="1"/>
  <c r="D119" i="1"/>
  <c r="D97" i="12"/>
  <c r="D98" i="12"/>
  <c r="D99" i="12"/>
  <c r="H96" i="12"/>
  <c r="K96" i="12"/>
  <c r="H97" i="12"/>
  <c r="K97" i="12"/>
  <c r="H98" i="12"/>
  <c r="K98" i="12"/>
  <c r="H99" i="12"/>
  <c r="K99" i="12"/>
  <c r="H100" i="12"/>
  <c r="K100" i="12"/>
  <c r="H101" i="12"/>
  <c r="K101" i="12"/>
  <c r="H102" i="12"/>
  <c r="K102" i="12"/>
  <c r="K103" i="12"/>
  <c r="K106" i="12"/>
  <c r="D100" i="12"/>
  <c r="D101" i="12"/>
  <c r="D102" i="12"/>
  <c r="D99" i="1"/>
  <c r="H96" i="1"/>
  <c r="K96" i="1"/>
  <c r="H97" i="1"/>
  <c r="K97" i="1"/>
  <c r="H98" i="1"/>
  <c r="K98" i="1"/>
  <c r="H99" i="1"/>
  <c r="K99" i="1"/>
  <c r="H100" i="1"/>
  <c r="K100" i="1"/>
  <c r="H101" i="1"/>
  <c r="K101" i="1"/>
  <c r="D100" i="1"/>
  <c r="D101" i="1"/>
  <c r="D102" i="1"/>
  <c r="D97" i="1"/>
  <c r="D98" i="1"/>
  <c r="H79" i="1"/>
  <c r="K79" i="1"/>
  <c r="H80" i="1"/>
  <c r="K80" i="1"/>
  <c r="H81" i="1"/>
  <c r="K81" i="1"/>
  <c r="H83" i="1"/>
  <c r="K83" i="1"/>
  <c r="H84" i="1"/>
  <c r="K84" i="1"/>
  <c r="H85" i="1"/>
  <c r="K85" i="1"/>
  <c r="D80" i="1"/>
  <c r="D81" i="1"/>
  <c r="D83" i="1"/>
  <c r="D84" i="1"/>
  <c r="D85" i="1"/>
  <c r="H80" i="12"/>
  <c r="K80" i="12"/>
  <c r="H81" i="12"/>
  <c r="K81" i="12"/>
  <c r="H82" i="12"/>
  <c r="K82" i="12"/>
  <c r="H83" i="12"/>
  <c r="K83" i="12"/>
  <c r="H84" i="12"/>
  <c r="K84" i="12"/>
  <c r="H85" i="12"/>
  <c r="K85" i="12"/>
  <c r="D80" i="12"/>
  <c r="D81" i="12"/>
  <c r="D83" i="12"/>
  <c r="D84" i="12"/>
  <c r="D85" i="12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K69" i="1"/>
  <c r="K72" i="1"/>
  <c r="D63" i="1"/>
  <c r="D64" i="1"/>
  <c r="D65" i="1"/>
  <c r="D66" i="1"/>
  <c r="D67" i="1"/>
  <c r="D68" i="1"/>
  <c r="H62" i="12"/>
  <c r="K62" i="12"/>
  <c r="H63" i="12"/>
  <c r="K63" i="12"/>
  <c r="H64" i="12"/>
  <c r="K64" i="12"/>
  <c r="H65" i="12"/>
  <c r="K65" i="12"/>
  <c r="H66" i="12"/>
  <c r="K66" i="12"/>
  <c r="H67" i="12"/>
  <c r="K67" i="12"/>
  <c r="D63" i="12"/>
  <c r="D64" i="12"/>
  <c r="D65" i="12"/>
  <c r="D66" i="12"/>
  <c r="D67" i="12"/>
  <c r="D68" i="12"/>
  <c r="H45" i="12"/>
  <c r="K45" i="12"/>
  <c r="H46" i="12"/>
  <c r="K46" i="12"/>
  <c r="H47" i="12"/>
  <c r="K47" i="12"/>
  <c r="H49" i="12"/>
  <c r="K49" i="12"/>
  <c r="H51" i="12"/>
  <c r="K51" i="12"/>
  <c r="D46" i="12"/>
  <c r="D47" i="12"/>
  <c r="D48" i="12"/>
  <c r="D49" i="12"/>
  <c r="D50" i="12"/>
  <c r="D51" i="12"/>
  <c r="H45" i="1"/>
  <c r="K45" i="1"/>
  <c r="H46" i="1"/>
  <c r="K46" i="1"/>
  <c r="H48" i="1"/>
  <c r="K48" i="1"/>
  <c r="H49" i="1"/>
  <c r="K49" i="1"/>
  <c r="H50" i="1"/>
  <c r="K50" i="1"/>
  <c r="H51" i="1"/>
  <c r="K51" i="1"/>
  <c r="D46" i="1"/>
  <c r="D47" i="1"/>
  <c r="D48" i="1"/>
  <c r="D49" i="1"/>
  <c r="D50" i="1"/>
  <c r="D51" i="1"/>
  <c r="H11" i="12"/>
  <c r="K11" i="12"/>
  <c r="H12" i="12"/>
  <c r="K12" i="12"/>
  <c r="H13" i="12"/>
  <c r="K13" i="12"/>
  <c r="H14" i="12"/>
  <c r="K14" i="12"/>
  <c r="H15" i="12"/>
  <c r="K15" i="12"/>
  <c r="H16" i="12"/>
  <c r="K16" i="12"/>
  <c r="H17" i="12"/>
  <c r="K17" i="12"/>
  <c r="K18" i="12"/>
  <c r="K21" i="12"/>
  <c r="H28" i="12"/>
  <c r="K28" i="12"/>
  <c r="H29" i="12"/>
  <c r="K29" i="12"/>
  <c r="H30" i="12"/>
  <c r="K30" i="12"/>
  <c r="H32" i="12"/>
  <c r="K32" i="12"/>
  <c r="H33" i="12"/>
  <c r="K33" i="12"/>
  <c r="H34" i="12"/>
  <c r="K34" i="12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K18" i="1"/>
  <c r="K21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K35" i="1"/>
  <c r="K38" i="1"/>
  <c r="D29" i="12"/>
  <c r="D30" i="12"/>
  <c r="D31" i="12"/>
  <c r="D32" i="12"/>
  <c r="D33" i="12"/>
  <c r="D34" i="12"/>
  <c r="D12" i="12"/>
  <c r="D13" i="12"/>
  <c r="D14" i="12"/>
  <c r="D15" i="12"/>
  <c r="D16" i="12"/>
  <c r="D17" i="12"/>
  <c r="D29" i="1"/>
  <c r="D30" i="1"/>
  <c r="D31" i="1"/>
  <c r="D32" i="1"/>
  <c r="D33" i="1"/>
  <c r="D34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<sst xmlns="http://schemas.openxmlformats.org/spreadsheetml/2006/main" count="445" uniqueCount="106">
  <si>
    <t>Ryan McHale</t>
  </si>
  <si>
    <t>Description</t>
  </si>
  <si>
    <t>IN</t>
  </si>
  <si>
    <t>Out</t>
  </si>
  <si>
    <t>Total</t>
  </si>
  <si>
    <t>Minus</t>
  </si>
  <si>
    <t>Plus</t>
  </si>
  <si>
    <t>Sunday</t>
  </si>
  <si>
    <t>Monday</t>
  </si>
  <si>
    <t>Tuesday</t>
  </si>
  <si>
    <t>Description</t>
  </si>
  <si>
    <t>IN</t>
  </si>
  <si>
    <t>Out</t>
  </si>
  <si>
    <t>Total</t>
  </si>
  <si>
    <t>Minus</t>
  </si>
  <si>
    <t>Plus</t>
  </si>
  <si>
    <t>Total</t>
  </si>
  <si>
    <t>Sunday</t>
  </si>
  <si>
    <t>Monday</t>
  </si>
  <si>
    <t>Wednesday</t>
  </si>
  <si>
    <t>Tuesday</t>
  </si>
  <si>
    <t>Wednesday</t>
  </si>
  <si>
    <t>Thursday</t>
  </si>
  <si>
    <t>Friday</t>
  </si>
  <si>
    <t>Saturday</t>
  </si>
  <si>
    <t>12:00</t>
  </si>
  <si>
    <t>Thursday</t>
  </si>
  <si>
    <t>Sub Total</t>
  </si>
  <si>
    <t>Total Hours</t>
  </si>
  <si>
    <t>Friday</t>
  </si>
  <si>
    <t>13:30</t>
  </si>
  <si>
    <t>Saturday</t>
  </si>
  <si>
    <t>1</t>
  </si>
  <si>
    <t>Sub Total</t>
  </si>
  <si>
    <t>Plus</t>
  </si>
  <si>
    <t>Minus</t>
  </si>
  <si>
    <t>Total Hours</t>
  </si>
  <si>
    <t>Barker Blagrave &amp; Associates</t>
  </si>
  <si>
    <t>20:00</t>
  </si>
  <si>
    <t>21:30</t>
  </si>
  <si>
    <t>Content strategy proposal - duplicate content</t>
  </si>
  <si>
    <t>14:00</t>
  </si>
  <si>
    <t>Meeting and CI/Project runthrough</t>
  </si>
  <si>
    <t>12:30</t>
  </si>
  <si>
    <t>16:30</t>
  </si>
  <si>
    <t>Nav system setup, templating and slider tweaks</t>
  </si>
  <si>
    <t>Design</t>
  </si>
  <si>
    <t>17:30</t>
  </si>
  <si>
    <t>20:30</t>
  </si>
  <si>
    <t>Chris Robins</t>
  </si>
  <si>
    <t>1:30</t>
  </si>
  <si>
    <t>TOTAL:</t>
  </si>
  <si>
    <t>Total:</t>
  </si>
  <si>
    <t>Page creation, setting up testimonials, slideshow and templating</t>
  </si>
  <si>
    <t>Controller/nocontroller pathing for nav, styling, background pattern and box shadows</t>
  </si>
  <si>
    <t>16:00</t>
  </si>
  <si>
    <t>Slider padding/testimonials and staff bio clean up</t>
  </si>
  <si>
    <t>staff contact</t>
  </si>
  <si>
    <t>16:45</t>
  </si>
  <si>
    <t>19:15</t>
  </si>
  <si>
    <t>17:00</t>
  </si>
  <si>
    <t>19:00</t>
  </si>
  <si>
    <t>Header structure</t>
  </si>
  <si>
    <t>Slider and testimonials styling</t>
  </si>
  <si>
    <t>13:00</t>
  </si>
  <si>
    <t>15:00</t>
  </si>
  <si>
    <t>Slider tweaking</t>
  </si>
  <si>
    <t>Content, inner page layouts</t>
  </si>
  <si>
    <t>17:45</t>
  </si>
  <si>
    <t>Row collapse fix and menu scripting</t>
  </si>
  <si>
    <t>Login system, template styling</t>
  </si>
  <si>
    <t>11:00</t>
  </si>
  <si>
    <t>Template styling</t>
  </si>
  <si>
    <t>More content styling, added resources and job openings</t>
  </si>
  <si>
    <t>CMS add functionality, tinyMCE setup and testing</t>
  </si>
  <si>
    <t>11:30</t>
  </si>
  <si>
    <t>14:45</t>
  </si>
  <si>
    <t>Content styling, dynamic job postings, order form setup</t>
  </si>
  <si>
    <t>Header sizing bug, CRUD and delete overlay for pages</t>
  </si>
  <si>
    <t>Functions for auto-calc in form</t>
  </si>
  <si>
    <t>Login system/authentication</t>
  </si>
  <si>
    <t>tinyMCE image uploading struggles</t>
  </si>
  <si>
    <t>Form calc functions</t>
  </si>
  <si>
    <t>14:30</t>
  </si>
  <si>
    <t>New logo and header styling, bug fix on js sizing</t>
  </si>
  <si>
    <t>Add/edit admins, extend login class</t>
  </si>
  <si>
    <t>22:00</t>
  </si>
  <si>
    <t>Order form tweaking, make dynamic</t>
  </si>
  <si>
    <t>Add sidebar to more pages, menu structure tweaks</t>
  </si>
  <si>
    <t>Header tagline and sidebar testimonials block styling</t>
  </si>
  <si>
    <t>Contact form email send.</t>
  </si>
  <si>
    <t>Form styling and tweaking magic functions, extending db integration</t>
  </si>
  <si>
    <t>CRUD testing, validation on all functions and error messages</t>
  </si>
  <si>
    <t>18:00</t>
  </si>
  <si>
    <t>JS and CSS, changing p tags to inputs for totals on form, more tweaking of functions</t>
  </si>
  <si>
    <t>Dashboard page layout</t>
  </si>
  <si>
    <t>Job postings CRUD, orderform CMS starting</t>
  </si>
  <si>
    <t>3</t>
  </si>
  <si>
    <t>Orderform CMS system struggles, PRE LAUNCH: getting orderform to submit, testing and uploading</t>
  </si>
  <si>
    <t>Settings controller and functions, staff bio form layout and image upload prep</t>
  </si>
  <si>
    <t>Image uploading for staff bio CRUD. Orderform CMS struggles still. I hate that form</t>
  </si>
  <si>
    <t>FINALLY got CMS working for orderform/resources. LAUNCH of cms update to live site/testing</t>
  </si>
  <si>
    <t>20:45</t>
  </si>
  <si>
    <t>Slider images, tweaking layout for slider sizing</t>
  </si>
  <si>
    <t>3:15</t>
  </si>
  <si>
    <t>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</si>
</sst>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[Red]\(0.00\)"/>
  </numFmts>
  <fonts count="17" x14ac:knownFonts="1">
    <font>
      <sz val="10"/>
      <name val="Arial"/>
    </font>
    <font>
      <sz val="10"/>
      <name val="Century Gothic"/>
    </font>
    <font>
      <b/>
      <sz val="18"/>
      <name val="Century Gothic"/>
    </font>
    <font>
      <i/>
      <sz val="18"/>
      <name val="Century Gothic"/>
    </font>
    <font>
      <b/>
      <sz val="22"/>
      <name val="Century Gothic"/>
    </font>
    <font>
      <b/>
      <sz val="22"/>
      <color rgb="FF37525F"/>
      <name val="Century Gothic"/>
    </font>
    <font>
      <sz val="22"/>
      <name val="Century Gothic"/>
    </font>
    <font>
      <b/>
      <sz val="9"/>
      <name val="Century Gothic"/>
    </font>
    <font>
      <sz val="9"/>
      <name val="Century Gothic"/>
    </font>
    <font>
      <sz val="9"/>
      <color rgb="FF808080"/>
      <name val="Century Gothic"/>
    </font>
    <font>
      <b/>
      <sz val="10"/>
      <name val="Century Gothic"/>
    </font>
    <font>
      <b/>
      <sz val="10"/>
      <name val="Calibri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8"/>
      <name val="Century Gothic"/>
    </font>
    <font>
      <sz val="1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1" xfId="0" applyFont="1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7" fontId="7" fillId="4" borderId="2" xfId="0" applyNumberFormat="1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1" fontId="1" fillId="5" borderId="5" xfId="0" applyNumberFormat="1" applyFont="1" applyFill="1" applyBorder="1" applyAlignment="1">
      <alignment horizontal="left" vertical="center"/>
    </xf>
    <xf numFmtId="49" fontId="8" fillId="6" borderId="5" xfId="0" applyNumberFormat="1" applyFont="1" applyFill="1" applyBorder="1" applyAlignment="1">
      <alignment horizontal="center" vertical="center"/>
    </xf>
    <xf numFmtId="20" fontId="1" fillId="7" borderId="5" xfId="0" applyNumberFormat="1" applyFont="1" applyFill="1" applyBorder="1" applyAlignment="1">
      <alignment vertical="center"/>
    </xf>
    <xf numFmtId="165" fontId="11" fillId="0" borderId="5" xfId="0" applyNumberFormat="1" applyFont="1" applyBorder="1" applyAlignment="1">
      <alignment horizontal="center" vertical="center" wrapText="1"/>
    </xf>
    <xf numFmtId="0" fontId="1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164" fontId="12" fillId="0" borderId="5" xfId="0" applyNumberFormat="1" applyFont="1" applyBorder="1"/>
    <xf numFmtId="0" fontId="7" fillId="4" borderId="2" xfId="0" applyFont="1" applyFill="1" applyBorder="1" applyAlignment="1">
      <alignment horizontal="left" vertical="center"/>
    </xf>
    <xf numFmtId="1" fontId="8" fillId="5" borderId="5" xfId="0" applyNumberFormat="1" applyFont="1" applyFill="1" applyBorder="1" applyAlignment="1">
      <alignment horizontal="left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49" fontId="8" fillId="7" borderId="5" xfId="0" applyNumberFormat="1" applyFont="1" applyFill="1" applyBorder="1" applyAlignment="1">
      <alignment horizontal="center" vertical="center"/>
    </xf>
    <xf numFmtId="1" fontId="8" fillId="5" borderId="5" xfId="0" applyNumberFormat="1" applyFont="1" applyFill="1" applyBorder="1" applyAlignment="1">
      <alignment horizontal="left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49" fontId="8" fillId="6" borderId="5" xfId="0" applyNumberFormat="1" applyFont="1" applyFill="1" applyBorder="1" applyAlignment="1">
      <alignment horizontal="center" vertical="center"/>
    </xf>
    <xf numFmtId="49" fontId="8" fillId="7" borderId="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 wrapText="1"/>
    </xf>
    <xf numFmtId="164" fontId="12" fillId="0" borderId="10" xfId="0" applyNumberFormat="1" applyFont="1" applyBorder="1"/>
    <xf numFmtId="1" fontId="7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" fontId="8" fillId="5" borderId="5" xfId="0" applyNumberFormat="1" applyFont="1" applyFill="1" applyBorder="1" applyAlignment="1">
      <alignment horizontal="left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0" fontId="0" fillId="0" borderId="0" xfId="0"/>
    <xf numFmtId="49" fontId="12" fillId="0" borderId="10" xfId="0" applyNumberFormat="1" applyFont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2" fontId="12" fillId="5" borderId="12" xfId="0" applyNumberFormat="1" applyFont="1" applyFill="1" applyBorder="1" applyAlignment="1">
      <alignment horizontal="right" vertical="center"/>
    </xf>
    <xf numFmtId="20" fontId="1" fillId="7" borderId="5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2" fillId="5" borderId="8" xfId="0" applyNumberFormat="1" applyFont="1" applyFill="1" applyBorder="1" applyAlignment="1">
      <alignment horizontal="center" vertical="center"/>
    </xf>
    <xf numFmtId="0" fontId="0" fillId="0" borderId="10" xfId="0" applyBorder="1"/>
    <xf numFmtId="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5" fontId="7" fillId="3" borderId="11" xfId="0" applyNumberFormat="1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15" fontId="7" fillId="3" borderId="4" xfId="0" applyNumberFormat="1" applyFont="1" applyFill="1" applyBorder="1" applyAlignment="1">
      <alignment horizontal="right"/>
    </xf>
    <xf numFmtId="49" fontId="8" fillId="6" borderId="8" xfId="0" applyNumberFormat="1" applyFont="1" applyFill="1" applyBorder="1" applyAlignment="1">
      <alignment horizontal="center" vertical="center"/>
    </xf>
    <xf numFmtId="49" fontId="10" fillId="6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"/>
  <sheetViews>
    <sheetView showGridLines="0" topLeftCell="B1" zoomScale="75" zoomScaleNormal="75" workbookViewId="0">
      <selection activeCell="H56" sqref="H56"/>
    </sheetView>
  </sheetViews>
  <sheetFormatPr defaultColWidth="17.28515625" defaultRowHeight="15" customHeight="1" x14ac:dyDescent="0.2"/>
  <cols>
    <col min="1" max="1" width="2.7109375" customWidth="1"/>
    <col min="2" max="2" width="11.28515625" customWidth="1"/>
    <col min="3" max="3" width="5.28515625" customWidth="1"/>
    <col min="4" max="4" width="13.85546875" customWidth="1"/>
    <col min="5" max="5" width="73.85546875" customWidth="1"/>
    <col min="6" max="6" width="10.28515625" customWidth="1"/>
    <col min="7" max="7" width="9.28515625" customWidth="1"/>
    <col min="8" max="8" width="7.85546875" customWidth="1"/>
    <col min="9" max="10" width="9.28515625" customWidth="1"/>
    <col min="11" max="11" width="14.42578125" customWidth="1"/>
  </cols>
  <sheetData>
    <row r="1" spans="1:11" ht="12.75" customHeight="1" x14ac:dyDescent="0.25">
      <c r="A1" s="1"/>
      <c r="B1" s="67" t="s">
        <v>0</v>
      </c>
      <c r="C1" s="68"/>
      <c r="D1" s="68"/>
      <c r="E1" s="69"/>
      <c r="F1" s="1"/>
      <c r="G1" s="1"/>
      <c r="H1" s="1"/>
      <c r="I1" s="1"/>
      <c r="J1" s="1"/>
      <c r="K1" s="70"/>
    </row>
    <row r="2" spans="1:11" ht="12.75" customHeight="1" x14ac:dyDescent="0.25">
      <c r="A2" s="1"/>
      <c r="B2" s="68"/>
      <c r="C2" s="68"/>
      <c r="D2" s="68"/>
      <c r="E2" s="68"/>
      <c r="F2" s="1"/>
      <c r="G2" s="1"/>
      <c r="H2" s="1"/>
      <c r="I2" s="1"/>
      <c r="J2" s="1"/>
      <c r="K2" s="68"/>
    </row>
    <row r="3" spans="1:11" ht="12.75" customHeight="1" x14ac:dyDescent="0.25">
      <c r="A3" s="1"/>
      <c r="B3" s="68"/>
      <c r="C3" s="68"/>
      <c r="D3" s="68"/>
      <c r="E3" s="68"/>
      <c r="F3" s="1"/>
      <c r="G3" s="1"/>
      <c r="H3" s="1"/>
      <c r="I3" s="1"/>
      <c r="J3" s="1"/>
      <c r="K3" s="68"/>
    </row>
    <row r="4" spans="1:11" ht="27.75" customHeight="1" x14ac:dyDescent="0.4">
      <c r="A4" s="1"/>
      <c r="B4" s="2" t="s">
        <v>37</v>
      </c>
      <c r="C4" s="3"/>
      <c r="D4" s="1"/>
      <c r="E4" s="1"/>
      <c r="F4" s="1"/>
      <c r="G4" s="4"/>
      <c r="H4" s="1"/>
      <c r="I4" s="57" t="s">
        <v>51</v>
      </c>
      <c r="J4" s="60">
        <f>K21+K38+K55+K72+K89+K106+K123+K140+K157</f>
        <v>89.5</v>
      </c>
      <c r="K4" s="61"/>
    </row>
    <row r="5" spans="1:11" ht="21.95" customHeight="1" x14ac:dyDescent="0.3">
      <c r="A5" s="5"/>
      <c r="B5" s="6"/>
      <c r="C5" s="6"/>
      <c r="D5" s="7"/>
      <c r="E5" s="7"/>
      <c r="F5" s="7"/>
      <c r="G5" s="8"/>
      <c r="H5" s="6"/>
      <c r="I5" s="5"/>
    </row>
    <row r="6" spans="1:11" ht="21.95" customHeight="1" x14ac:dyDescent="0.3">
      <c r="A6" s="5"/>
      <c r="B6" s="6"/>
      <c r="C6" s="6"/>
      <c r="D6" s="7"/>
      <c r="E6" s="7"/>
      <c r="F6" s="7"/>
      <c r="G6" s="8"/>
      <c r="H6" s="6"/>
      <c r="I6" s="5"/>
    </row>
    <row r="7" spans="1:11" ht="21.95" customHeight="1" x14ac:dyDescent="0.3">
      <c r="A7" s="5"/>
      <c r="B7" s="9"/>
      <c r="C7" s="7"/>
      <c r="D7" s="7"/>
      <c r="E7" s="7"/>
      <c r="F7" s="7"/>
      <c r="G7" s="5"/>
      <c r="H7" s="9"/>
      <c r="I7" s="5"/>
      <c r="J7" s="62">
        <v>41987</v>
      </c>
      <c r="K7" s="63"/>
    </row>
    <row r="8" spans="1:11" ht="21.95" customHeight="1" x14ac:dyDescent="0.3">
      <c r="A8" s="5"/>
      <c r="B8" s="6"/>
      <c r="C8" s="6"/>
      <c r="D8" s="7"/>
      <c r="E8" s="7"/>
      <c r="F8" s="7"/>
      <c r="G8" s="8"/>
      <c r="H8" s="6"/>
      <c r="I8" s="5"/>
      <c r="J8" s="64">
        <v>41993</v>
      </c>
      <c r="K8" s="64"/>
    </row>
    <row r="9" spans="1:11" ht="21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30" customHeight="1" x14ac:dyDescent="0.25">
      <c r="A10" s="1"/>
      <c r="B10" s="10"/>
      <c r="C10" s="11"/>
      <c r="D10" s="12"/>
      <c r="E10" s="13" t="s">
        <v>10</v>
      </c>
      <c r="F10" s="14" t="s">
        <v>11</v>
      </c>
      <c r="G10" s="14" t="s">
        <v>12</v>
      </c>
      <c r="H10" s="14" t="s">
        <v>13</v>
      </c>
      <c r="I10" s="15" t="s">
        <v>14</v>
      </c>
      <c r="J10" s="15" t="s">
        <v>15</v>
      </c>
      <c r="K10" s="15" t="s">
        <v>16</v>
      </c>
    </row>
    <row r="11" spans="1:11" ht="21.75" customHeight="1" x14ac:dyDescent="0.25">
      <c r="A11" s="1"/>
      <c r="B11" s="16" t="s">
        <v>17</v>
      </c>
      <c r="C11" s="17"/>
      <c r="D11" s="18">
        <v>14</v>
      </c>
      <c r="E11" s="18"/>
      <c r="F11" s="19"/>
      <c r="G11" s="20"/>
      <c r="H11" s="21">
        <f t="shared" ref="H11:H17" si="0">IF((OR(G11="",F11="")),0,IF((G11&lt;G11),((G11-F11)*24)+24,(G11-F11)*24))</f>
        <v>0</v>
      </c>
      <c r="I11" s="22"/>
      <c r="J11" s="23"/>
      <c r="K11" s="24">
        <f t="shared" ref="K11:K17" si="1">H11-I11+J11</f>
        <v>0</v>
      </c>
    </row>
    <row r="12" spans="1:11" ht="21.75" customHeight="1" x14ac:dyDescent="0.25">
      <c r="A12" s="1"/>
      <c r="B12" s="25" t="s">
        <v>18</v>
      </c>
      <c r="C12" s="11"/>
      <c r="D12" s="26">
        <f t="shared" ref="D12:D17" si="2">D11+1</f>
        <v>15</v>
      </c>
      <c r="E12" s="26"/>
      <c r="F12" s="27"/>
      <c r="G12" s="28"/>
      <c r="H12" s="21">
        <f t="shared" si="0"/>
        <v>0</v>
      </c>
      <c r="I12" s="23"/>
      <c r="J12" s="23"/>
      <c r="K12" s="24">
        <f t="shared" si="1"/>
        <v>0</v>
      </c>
    </row>
    <row r="13" spans="1:11" ht="21.75" customHeight="1" x14ac:dyDescent="0.25">
      <c r="A13" s="1"/>
      <c r="B13" s="25" t="s">
        <v>20</v>
      </c>
      <c r="C13" s="11"/>
      <c r="D13" s="26">
        <f t="shared" si="2"/>
        <v>16</v>
      </c>
      <c r="E13" s="26"/>
      <c r="F13" s="27"/>
      <c r="G13" s="28"/>
      <c r="H13" s="21">
        <f t="shared" si="0"/>
        <v>0</v>
      </c>
      <c r="I13" s="29"/>
      <c r="J13" s="30"/>
      <c r="K13" s="24">
        <f t="shared" si="1"/>
        <v>0</v>
      </c>
    </row>
    <row r="14" spans="1:11" ht="21.75" customHeight="1" x14ac:dyDescent="0.25">
      <c r="A14" s="1"/>
      <c r="B14" s="25" t="s">
        <v>21</v>
      </c>
      <c r="C14" s="11"/>
      <c r="D14" s="26">
        <f t="shared" si="2"/>
        <v>17</v>
      </c>
      <c r="E14" s="32" t="s">
        <v>40</v>
      </c>
      <c r="F14" s="39" t="s">
        <v>38</v>
      </c>
      <c r="G14" s="40" t="s">
        <v>39</v>
      </c>
      <c r="H14" s="21">
        <f t="shared" si="0"/>
        <v>1.5</v>
      </c>
      <c r="I14" s="29"/>
      <c r="J14" s="29" t="s">
        <v>32</v>
      </c>
      <c r="K14" s="24">
        <f t="shared" si="1"/>
        <v>2.5</v>
      </c>
    </row>
    <row r="15" spans="1:11" ht="21.75" customHeight="1" x14ac:dyDescent="0.25">
      <c r="A15" s="1"/>
      <c r="B15" s="25" t="s">
        <v>26</v>
      </c>
      <c r="C15" s="11"/>
      <c r="D15" s="26">
        <f t="shared" si="2"/>
        <v>18</v>
      </c>
      <c r="E15" s="49" t="s">
        <v>42</v>
      </c>
      <c r="F15" s="39" t="s">
        <v>25</v>
      </c>
      <c r="G15" s="40" t="s">
        <v>41</v>
      </c>
      <c r="H15" s="21">
        <f t="shared" si="0"/>
        <v>2.0000000000000009</v>
      </c>
      <c r="I15" s="50"/>
      <c r="J15" s="50"/>
      <c r="K15" s="24">
        <f t="shared" si="1"/>
        <v>2.0000000000000009</v>
      </c>
    </row>
    <row r="16" spans="1:11" ht="21.75" customHeight="1" x14ac:dyDescent="0.25">
      <c r="A16" s="1"/>
      <c r="B16" s="36" t="s">
        <v>29</v>
      </c>
      <c r="C16" s="12"/>
      <c r="D16" s="26">
        <f t="shared" si="2"/>
        <v>19</v>
      </c>
      <c r="E16" s="51" t="s">
        <v>46</v>
      </c>
      <c r="F16" s="39" t="s">
        <v>47</v>
      </c>
      <c r="G16" s="40" t="s">
        <v>48</v>
      </c>
      <c r="H16" s="21">
        <f t="shared" si="0"/>
        <v>3</v>
      </c>
      <c r="I16" s="29"/>
      <c r="J16" s="50"/>
      <c r="K16" s="24">
        <f t="shared" si="1"/>
        <v>3</v>
      </c>
    </row>
    <row r="17" spans="1:11" ht="21.75" customHeight="1" x14ac:dyDescent="0.25">
      <c r="A17" s="1"/>
      <c r="B17" s="37" t="s">
        <v>31</v>
      </c>
      <c r="C17" s="38"/>
      <c r="D17" s="26">
        <f t="shared" si="2"/>
        <v>20</v>
      </c>
      <c r="E17" s="32" t="s">
        <v>53</v>
      </c>
      <c r="F17" s="19" t="s">
        <v>43</v>
      </c>
      <c r="G17" s="31" t="s">
        <v>44</v>
      </c>
      <c r="H17" s="21">
        <f t="shared" si="0"/>
        <v>3.9999999999999991</v>
      </c>
      <c r="I17" s="29"/>
      <c r="J17" s="50"/>
      <c r="K17" s="24">
        <f t="shared" si="1"/>
        <v>3.9999999999999991</v>
      </c>
    </row>
    <row r="18" spans="1:11" ht="21.75" customHeight="1" x14ac:dyDescent="0.25">
      <c r="A18" s="1"/>
      <c r="B18" s="41"/>
      <c r="C18" s="41"/>
      <c r="D18" s="42"/>
      <c r="E18" s="42"/>
      <c r="F18" s="43"/>
      <c r="G18" s="43"/>
      <c r="H18" s="44"/>
      <c r="I18" s="65" t="s">
        <v>33</v>
      </c>
      <c r="J18" s="59"/>
      <c r="K18" s="45">
        <f>SUM(K11:K17)</f>
        <v>11.5</v>
      </c>
    </row>
    <row r="19" spans="1:11" ht="21" customHeight="1" x14ac:dyDescent="0.25">
      <c r="A19" s="1"/>
      <c r="B19" s="1"/>
      <c r="C19" s="1"/>
      <c r="D19" s="46"/>
      <c r="E19" s="46"/>
      <c r="F19" s="47"/>
      <c r="G19" s="47"/>
      <c r="H19" s="47"/>
      <c r="I19" s="66" t="s">
        <v>34</v>
      </c>
      <c r="J19" s="59"/>
      <c r="K19" s="53"/>
    </row>
    <row r="20" spans="1:11" ht="21" customHeight="1" x14ac:dyDescent="0.25">
      <c r="A20" s="1"/>
      <c r="B20" s="1"/>
      <c r="C20" s="1"/>
      <c r="D20" s="41"/>
      <c r="E20" s="41"/>
      <c r="F20" s="47"/>
      <c r="G20" s="47"/>
      <c r="H20" s="47"/>
      <c r="I20" s="66" t="s">
        <v>35</v>
      </c>
      <c r="J20" s="59"/>
      <c r="K20" s="54"/>
    </row>
    <row r="21" spans="1:11" ht="21" customHeight="1" x14ac:dyDescent="0.25">
      <c r="A21" s="1"/>
      <c r="B21" s="1"/>
      <c r="C21" s="1"/>
      <c r="D21" s="41"/>
      <c r="E21" s="41"/>
      <c r="F21" s="48"/>
      <c r="G21" s="48"/>
      <c r="H21" s="48"/>
      <c r="I21" s="58" t="s">
        <v>36</v>
      </c>
      <c r="J21" s="59"/>
      <c r="K21" s="55">
        <f>K18+K19-K20</f>
        <v>11.5</v>
      </c>
    </row>
    <row r="22" spans="1:11" ht="21.95" customHeight="1" x14ac:dyDescent="0.3">
      <c r="B22" s="6"/>
      <c r="C22" s="6"/>
      <c r="D22" s="7"/>
      <c r="E22" s="7"/>
      <c r="F22" s="7"/>
      <c r="G22" s="8"/>
      <c r="H22" s="6"/>
      <c r="I22" s="5"/>
    </row>
    <row r="23" spans="1:11" ht="21.95" customHeight="1" x14ac:dyDescent="0.3">
      <c r="B23" s="6"/>
      <c r="C23" s="6"/>
      <c r="D23" s="7"/>
      <c r="E23" s="7"/>
      <c r="F23" s="7"/>
      <c r="G23" s="8"/>
      <c r="H23" s="6"/>
      <c r="I23" s="5"/>
    </row>
    <row r="24" spans="1:11" ht="21.95" customHeight="1" x14ac:dyDescent="0.3">
      <c r="B24" s="9"/>
      <c r="C24" s="7"/>
      <c r="D24" s="7"/>
      <c r="E24" s="7"/>
      <c r="F24" s="7"/>
      <c r="G24" s="5"/>
      <c r="H24" s="9"/>
      <c r="I24" s="5"/>
      <c r="J24" s="62">
        <v>42008</v>
      </c>
      <c r="K24" s="63"/>
    </row>
    <row r="25" spans="1:11" ht="21.95" customHeight="1" x14ac:dyDescent="0.3">
      <c r="B25" s="6"/>
      <c r="C25" s="6"/>
      <c r="D25" s="7"/>
      <c r="E25" s="7"/>
      <c r="F25" s="7"/>
      <c r="G25" s="8"/>
      <c r="H25" s="6"/>
      <c r="I25" s="5"/>
      <c r="J25" s="64">
        <v>42014</v>
      </c>
      <c r="K25" s="64"/>
    </row>
    <row r="26" spans="1:11" ht="21.9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21.95" customHeight="1" x14ac:dyDescent="0.2">
      <c r="B27" s="10"/>
      <c r="C27" s="11"/>
      <c r="D27" s="12"/>
      <c r="E27" s="13" t="s">
        <v>1</v>
      </c>
      <c r="F27" s="14" t="s">
        <v>2</v>
      </c>
      <c r="G27" s="14" t="s">
        <v>3</v>
      </c>
      <c r="H27" s="14" t="s">
        <v>4</v>
      </c>
      <c r="I27" s="15" t="s">
        <v>5</v>
      </c>
      <c r="J27" s="15" t="s">
        <v>6</v>
      </c>
      <c r="K27" s="15" t="s">
        <v>4</v>
      </c>
    </row>
    <row r="28" spans="1:11" ht="21.95" customHeight="1" x14ac:dyDescent="0.25">
      <c r="B28" s="16" t="s">
        <v>7</v>
      </c>
      <c r="C28" s="17"/>
      <c r="D28" s="18">
        <v>4</v>
      </c>
      <c r="E28" s="18" t="s">
        <v>45</v>
      </c>
      <c r="F28" s="39" t="s">
        <v>30</v>
      </c>
      <c r="G28" s="56">
        <v>0.75</v>
      </c>
      <c r="H28" s="21">
        <f t="shared" ref="H28:H34" si="3">IF((OR(G28="",F28="")),0,IF((G28&lt;G28),((G28-F28)*24)+24,(G28-F28)*24))</f>
        <v>4.5</v>
      </c>
      <c r="I28" s="22"/>
      <c r="J28" s="35">
        <v>2</v>
      </c>
      <c r="K28" s="24">
        <f t="shared" ref="K28:K34" si="4">H28-I28+J28</f>
        <v>6.5</v>
      </c>
    </row>
    <row r="29" spans="1:11" ht="21.95" customHeight="1" x14ac:dyDescent="0.2">
      <c r="B29" s="25" t="s">
        <v>8</v>
      </c>
      <c r="C29" s="11"/>
      <c r="D29" s="49">
        <f t="shared" ref="D29:D34" si="5">D28+1</f>
        <v>5</v>
      </c>
      <c r="E29" s="49" t="s">
        <v>54</v>
      </c>
      <c r="F29" s="33" t="s">
        <v>25</v>
      </c>
      <c r="G29" s="34" t="s">
        <v>55</v>
      </c>
      <c r="H29" s="21">
        <f t="shared" si="3"/>
        <v>3.9999999999999991</v>
      </c>
      <c r="I29" s="35"/>
      <c r="J29" s="35"/>
      <c r="K29" s="24">
        <f t="shared" si="4"/>
        <v>3.9999999999999991</v>
      </c>
    </row>
    <row r="30" spans="1:11" ht="21.95" customHeight="1" x14ac:dyDescent="0.2">
      <c r="B30" s="25" t="s">
        <v>9</v>
      </c>
      <c r="C30" s="11"/>
      <c r="D30" s="49">
        <f t="shared" si="5"/>
        <v>6</v>
      </c>
      <c r="E30" s="49"/>
      <c r="F30" s="33"/>
      <c r="G30" s="34"/>
      <c r="H30" s="21">
        <f t="shared" si="3"/>
        <v>0</v>
      </c>
      <c r="I30" s="50"/>
      <c r="J30" s="30"/>
      <c r="K30" s="24">
        <f t="shared" si="4"/>
        <v>0</v>
      </c>
    </row>
    <row r="31" spans="1:11" ht="21.95" customHeight="1" x14ac:dyDescent="0.2">
      <c r="B31" s="25" t="s">
        <v>19</v>
      </c>
      <c r="C31" s="11"/>
      <c r="D31" s="49">
        <f t="shared" si="5"/>
        <v>7</v>
      </c>
      <c r="E31" s="49"/>
      <c r="F31" s="39"/>
      <c r="G31" s="40"/>
      <c r="H31" s="21">
        <f t="shared" si="3"/>
        <v>0</v>
      </c>
      <c r="I31" s="50"/>
      <c r="J31" s="50"/>
      <c r="K31" s="24">
        <f t="shared" si="4"/>
        <v>0</v>
      </c>
    </row>
    <row r="32" spans="1:11" ht="21.95" customHeight="1" x14ac:dyDescent="0.2">
      <c r="B32" s="25" t="s">
        <v>22</v>
      </c>
      <c r="C32" s="11"/>
      <c r="D32" s="49">
        <f t="shared" si="5"/>
        <v>8</v>
      </c>
      <c r="E32" s="49" t="s">
        <v>62</v>
      </c>
      <c r="F32" s="39" t="s">
        <v>60</v>
      </c>
      <c r="G32" s="40" t="s">
        <v>61</v>
      </c>
      <c r="H32" s="21">
        <f t="shared" si="3"/>
        <v>1.9999999999999982</v>
      </c>
      <c r="I32" s="50"/>
      <c r="J32" s="50"/>
      <c r="K32" s="24">
        <f t="shared" si="4"/>
        <v>1.9999999999999982</v>
      </c>
    </row>
    <row r="33" spans="1:11" ht="21.95" customHeight="1" x14ac:dyDescent="0.2">
      <c r="B33" s="36" t="s">
        <v>23</v>
      </c>
      <c r="C33" s="12"/>
      <c r="D33" s="49">
        <f t="shared" si="5"/>
        <v>9</v>
      </c>
      <c r="E33" s="51" t="s">
        <v>63</v>
      </c>
      <c r="F33" s="39" t="s">
        <v>64</v>
      </c>
      <c r="G33" s="40" t="s">
        <v>60</v>
      </c>
      <c r="H33" s="21">
        <f t="shared" si="3"/>
        <v>4.0000000000000018</v>
      </c>
      <c r="I33" s="50"/>
      <c r="J33" s="50"/>
      <c r="K33" s="24">
        <f t="shared" si="4"/>
        <v>4.0000000000000018</v>
      </c>
    </row>
    <row r="34" spans="1:11" ht="21.95" customHeight="1" x14ac:dyDescent="0.2">
      <c r="B34" s="37" t="s">
        <v>24</v>
      </c>
      <c r="C34" s="38"/>
      <c r="D34" s="49">
        <f t="shared" si="5"/>
        <v>10</v>
      </c>
      <c r="E34" s="49" t="s">
        <v>66</v>
      </c>
      <c r="F34" s="39" t="s">
        <v>25</v>
      </c>
      <c r="G34" s="40" t="s">
        <v>41</v>
      </c>
      <c r="H34" s="21">
        <f t="shared" si="3"/>
        <v>2.0000000000000009</v>
      </c>
      <c r="I34" s="50"/>
      <c r="J34" s="50"/>
      <c r="K34" s="24">
        <f t="shared" si="4"/>
        <v>2.0000000000000009</v>
      </c>
    </row>
    <row r="35" spans="1:11" ht="21.95" customHeight="1" x14ac:dyDescent="0.2">
      <c r="B35" s="41"/>
      <c r="C35" s="41"/>
      <c r="D35" s="42"/>
      <c r="E35" s="42"/>
      <c r="F35" s="43"/>
      <c r="G35" s="43"/>
      <c r="H35" s="44"/>
      <c r="I35" s="65" t="s">
        <v>27</v>
      </c>
      <c r="J35" s="59"/>
      <c r="K35" s="45">
        <f>SUM(K28:K34)</f>
        <v>18.5</v>
      </c>
    </row>
    <row r="36" spans="1:11" ht="21.95" customHeight="1" x14ac:dyDescent="0.25">
      <c r="B36" s="1"/>
      <c r="C36" s="1"/>
      <c r="D36" s="46"/>
      <c r="E36" s="46"/>
      <c r="F36" s="47"/>
      <c r="G36" s="47"/>
      <c r="H36" s="47"/>
      <c r="I36" s="66" t="s">
        <v>6</v>
      </c>
      <c r="J36" s="59"/>
      <c r="K36" s="53"/>
    </row>
    <row r="37" spans="1:11" ht="21.95" customHeight="1" x14ac:dyDescent="0.25">
      <c r="B37" s="1"/>
      <c r="C37" s="1"/>
      <c r="D37" s="41"/>
      <c r="E37" s="41"/>
      <c r="F37" s="47"/>
      <c r="G37" s="47"/>
      <c r="H37" s="47"/>
      <c r="I37" s="66" t="s">
        <v>5</v>
      </c>
      <c r="J37" s="59"/>
      <c r="K37" s="54"/>
    </row>
    <row r="38" spans="1:11" ht="21.95" customHeight="1" x14ac:dyDescent="0.25">
      <c r="B38" s="1"/>
      <c r="C38" s="1"/>
      <c r="D38" s="41"/>
      <c r="E38" s="41"/>
      <c r="F38" s="48"/>
      <c r="G38" s="48"/>
      <c r="H38" s="48"/>
      <c r="I38" s="58" t="s">
        <v>28</v>
      </c>
      <c r="J38" s="59"/>
      <c r="K38" s="55">
        <f>K35+K36-K37</f>
        <v>18.5</v>
      </c>
    </row>
    <row r="39" spans="1:11" ht="21.95" customHeight="1" x14ac:dyDescent="0.2"/>
    <row r="40" spans="1:11" ht="21.95" customHeight="1" x14ac:dyDescent="0.2"/>
    <row r="41" spans="1:11" ht="21.95" customHeight="1" x14ac:dyDescent="0.3">
      <c r="A41" s="52"/>
      <c r="B41" s="9"/>
      <c r="C41" s="7"/>
      <c r="D41" s="7"/>
      <c r="E41" s="7"/>
      <c r="F41" s="7"/>
      <c r="G41" s="5"/>
      <c r="H41" s="9"/>
      <c r="I41" s="5"/>
      <c r="J41" s="62">
        <v>42057</v>
      </c>
      <c r="K41" s="63"/>
    </row>
    <row r="42" spans="1:11" ht="21.95" customHeight="1" x14ac:dyDescent="0.3">
      <c r="A42" s="52"/>
      <c r="B42" s="6"/>
      <c r="C42" s="6"/>
      <c r="D42" s="7"/>
      <c r="E42" s="7"/>
      <c r="F42" s="7"/>
      <c r="G42" s="8"/>
      <c r="H42" s="6"/>
      <c r="I42" s="5"/>
      <c r="J42" s="64">
        <v>42063</v>
      </c>
      <c r="K42" s="64"/>
    </row>
    <row r="43" spans="1:11" ht="21.95" customHeight="1" x14ac:dyDescent="0.25">
      <c r="A43" s="52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21.95" customHeight="1" x14ac:dyDescent="0.2">
      <c r="A44" s="52"/>
      <c r="B44" s="10"/>
      <c r="C44" s="11"/>
      <c r="D44" s="12"/>
      <c r="E44" s="13" t="s">
        <v>1</v>
      </c>
      <c r="F44" s="14" t="s">
        <v>2</v>
      </c>
      <c r="G44" s="14" t="s">
        <v>3</v>
      </c>
      <c r="H44" s="14" t="s">
        <v>4</v>
      </c>
      <c r="I44" s="15" t="s">
        <v>5</v>
      </c>
      <c r="J44" s="15" t="s">
        <v>6</v>
      </c>
      <c r="K44" s="15" t="s">
        <v>4</v>
      </c>
    </row>
    <row r="45" spans="1:11" ht="21.95" customHeight="1" x14ac:dyDescent="0.25">
      <c r="A45" s="52"/>
      <c r="B45" s="16" t="s">
        <v>7</v>
      </c>
      <c r="C45" s="17"/>
      <c r="D45" s="18">
        <v>22</v>
      </c>
      <c r="E45" s="18"/>
      <c r="F45" s="39"/>
      <c r="G45" s="56"/>
      <c r="H45" s="21">
        <f t="shared" ref="H45:H51" si="6">IF((OR(G45="",F45="")),0,IF((G45&lt;G45),((G45-F45)*24)+24,(G45-F45)*24))</f>
        <v>0</v>
      </c>
      <c r="I45" s="22"/>
      <c r="J45" s="35"/>
      <c r="K45" s="24">
        <f t="shared" ref="K45:K51" si="7">H45-I45+J45</f>
        <v>0</v>
      </c>
    </row>
    <row r="46" spans="1:11" ht="21.95" customHeight="1" x14ac:dyDescent="0.2">
      <c r="A46" s="52"/>
      <c r="B46" s="25" t="s">
        <v>8</v>
      </c>
      <c r="C46" s="11"/>
      <c r="D46" s="49">
        <f t="shared" ref="D46:D51" si="8">D45+1</f>
        <v>23</v>
      </c>
      <c r="E46" s="49" t="s">
        <v>69</v>
      </c>
      <c r="F46" s="33" t="s">
        <v>30</v>
      </c>
      <c r="G46" s="34" t="s">
        <v>60</v>
      </c>
      <c r="H46" s="21">
        <f t="shared" si="6"/>
        <v>3.5000000000000009</v>
      </c>
      <c r="I46" s="35"/>
      <c r="J46" s="35"/>
      <c r="K46" s="24">
        <f t="shared" si="7"/>
        <v>3.5000000000000009</v>
      </c>
    </row>
    <row r="47" spans="1:11" ht="21.95" customHeight="1" x14ac:dyDescent="0.2">
      <c r="A47" s="52"/>
      <c r="B47" s="25" t="s">
        <v>9</v>
      </c>
      <c r="C47" s="11"/>
      <c r="D47" s="49">
        <f t="shared" si="8"/>
        <v>24</v>
      </c>
      <c r="E47" s="49" t="s">
        <v>70</v>
      </c>
      <c r="F47" s="33" t="s">
        <v>71</v>
      </c>
      <c r="G47" s="34" t="s">
        <v>76</v>
      </c>
      <c r="H47" s="21">
        <f t="shared" si="6"/>
        <v>3.7500000000000013</v>
      </c>
      <c r="I47" s="50"/>
      <c r="J47" s="30"/>
      <c r="K47" s="24">
        <f t="shared" si="7"/>
        <v>3.7500000000000013</v>
      </c>
    </row>
    <row r="48" spans="1:11" ht="21.95" customHeight="1" x14ac:dyDescent="0.2">
      <c r="A48" s="52"/>
      <c r="B48" s="25" t="s">
        <v>19</v>
      </c>
      <c r="C48" s="11"/>
      <c r="D48" s="49">
        <f t="shared" si="8"/>
        <v>25</v>
      </c>
      <c r="E48" s="49"/>
      <c r="F48" s="39"/>
      <c r="G48" s="40"/>
      <c r="H48" s="21">
        <f t="shared" si="6"/>
        <v>0</v>
      </c>
      <c r="I48" s="50"/>
      <c r="J48" s="50"/>
      <c r="K48" s="24">
        <f t="shared" si="7"/>
        <v>0</v>
      </c>
    </row>
    <row r="49" spans="1:11" ht="21.95" customHeight="1" x14ac:dyDescent="0.2">
      <c r="A49" s="52"/>
      <c r="B49" s="25" t="s">
        <v>22</v>
      </c>
      <c r="C49" s="11"/>
      <c r="D49" s="49">
        <f t="shared" si="8"/>
        <v>26</v>
      </c>
      <c r="E49" s="49" t="s">
        <v>74</v>
      </c>
      <c r="F49" s="39" t="s">
        <v>75</v>
      </c>
      <c r="G49" s="40" t="s">
        <v>76</v>
      </c>
      <c r="H49" s="21">
        <f t="shared" si="6"/>
        <v>3.2500000000000004</v>
      </c>
      <c r="I49" s="50"/>
      <c r="J49" s="50"/>
      <c r="K49" s="24">
        <f t="shared" si="7"/>
        <v>3.2500000000000004</v>
      </c>
    </row>
    <row r="50" spans="1:11" ht="21.95" customHeight="1" x14ac:dyDescent="0.2">
      <c r="A50" s="52"/>
      <c r="B50" s="36" t="s">
        <v>23</v>
      </c>
      <c r="C50" s="12"/>
      <c r="D50" s="49">
        <f t="shared" si="8"/>
        <v>27</v>
      </c>
      <c r="E50" s="51" t="s">
        <v>78</v>
      </c>
      <c r="F50" s="39" t="s">
        <v>64</v>
      </c>
      <c r="G50" s="40" t="s">
        <v>55</v>
      </c>
      <c r="H50" s="21">
        <f t="shared" si="6"/>
        <v>3</v>
      </c>
      <c r="I50" s="50"/>
      <c r="J50" s="50"/>
      <c r="K50" s="24">
        <f t="shared" si="7"/>
        <v>3</v>
      </c>
    </row>
    <row r="51" spans="1:11" ht="21.95" customHeight="1" x14ac:dyDescent="0.2">
      <c r="A51" s="52"/>
      <c r="B51" s="37" t="s">
        <v>24</v>
      </c>
      <c r="C51" s="38"/>
      <c r="D51" s="49">
        <f t="shared" si="8"/>
        <v>28</v>
      </c>
      <c r="E51" s="49"/>
      <c r="F51" s="39"/>
      <c r="G51" s="40"/>
      <c r="H51" s="21">
        <f t="shared" si="6"/>
        <v>0</v>
      </c>
      <c r="I51" s="50"/>
      <c r="J51" s="50"/>
      <c r="K51" s="24">
        <f t="shared" si="7"/>
        <v>0</v>
      </c>
    </row>
    <row r="52" spans="1:11" ht="21.95" customHeight="1" x14ac:dyDescent="0.2">
      <c r="A52" s="52"/>
      <c r="B52" s="41"/>
      <c r="C52" s="41"/>
      <c r="D52" s="42"/>
      <c r="E52" s="42"/>
      <c r="F52" s="43"/>
      <c r="G52" s="43"/>
      <c r="H52" s="44"/>
      <c r="I52" s="65" t="s">
        <v>27</v>
      </c>
      <c r="J52" s="59"/>
      <c r="K52" s="45">
        <f>SUM(K45:K51)</f>
        <v>13.500000000000002</v>
      </c>
    </row>
    <row r="53" spans="1:11" ht="21.95" customHeight="1" x14ac:dyDescent="0.25">
      <c r="A53" s="52"/>
      <c r="B53" s="1"/>
      <c r="C53" s="1"/>
      <c r="D53" s="46"/>
      <c r="E53" s="46"/>
      <c r="F53" s="47"/>
      <c r="G53" s="47"/>
      <c r="H53" s="47"/>
      <c r="I53" s="66" t="s">
        <v>6</v>
      </c>
      <c r="J53" s="59"/>
      <c r="K53" s="53"/>
    </row>
    <row r="54" spans="1:11" ht="21.95" customHeight="1" x14ac:dyDescent="0.25">
      <c r="A54" s="52"/>
      <c r="B54" s="1"/>
      <c r="C54" s="1"/>
      <c r="D54" s="41"/>
      <c r="E54" s="41"/>
      <c r="F54" s="47"/>
      <c r="G54" s="47"/>
      <c r="H54" s="47"/>
      <c r="I54" s="66" t="s">
        <v>5</v>
      </c>
      <c r="J54" s="59"/>
      <c r="K54" s="54"/>
    </row>
    <row r="55" spans="1:11" ht="21.95" customHeight="1" x14ac:dyDescent="0.25">
      <c r="A55" s="52"/>
      <c r="B55" s="1"/>
      <c r="C55" s="1"/>
      <c r="D55" s="41"/>
      <c r="E55" s="41"/>
      <c r="F55" s="48"/>
      <c r="G55" s="48"/>
      <c r="H55" s="48"/>
      <c r="I55" s="58" t="s">
        <v>28</v>
      </c>
      <c r="J55" s="59"/>
      <c r="K55" s="55">
        <f>K52+K53-K54</f>
        <v>13.500000000000002</v>
      </c>
    </row>
    <row r="56" spans="1:11" ht="21.95" customHeight="1" x14ac:dyDescent="0.2"/>
    <row r="57" spans="1:11" ht="21.95" customHeight="1" x14ac:dyDescent="0.2"/>
    <row r="58" spans="1:11" ht="21.95" customHeight="1" x14ac:dyDescent="0.3">
      <c r="A58" s="52"/>
      <c r="B58" s="9"/>
      <c r="C58" s="7"/>
      <c r="D58" s="7"/>
      <c r="E58" s="7"/>
      <c r="F58" s="7"/>
      <c r="G58" s="5"/>
      <c r="H58" s="9"/>
      <c r="I58" s="5"/>
      <c r="J58" s="62">
        <v>42071</v>
      </c>
      <c r="K58" s="63"/>
    </row>
    <row r="59" spans="1:11" ht="21.95" customHeight="1" x14ac:dyDescent="0.3">
      <c r="A59" s="52"/>
      <c r="B59" s="6"/>
      <c r="C59" s="6"/>
      <c r="D59" s="7"/>
      <c r="E59" s="7"/>
      <c r="F59" s="7"/>
      <c r="G59" s="8"/>
      <c r="H59" s="6"/>
      <c r="I59" s="5"/>
      <c r="J59" s="64">
        <v>42077</v>
      </c>
      <c r="K59" s="64"/>
    </row>
    <row r="60" spans="1:11" ht="21.95" customHeight="1" x14ac:dyDescent="0.25">
      <c r="A60" s="52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21.95" customHeight="1" x14ac:dyDescent="0.2">
      <c r="A61" s="52"/>
      <c r="B61" s="10"/>
      <c r="C61" s="11"/>
      <c r="D61" s="12"/>
      <c r="E61" s="13" t="s">
        <v>1</v>
      </c>
      <c r="F61" s="14" t="s">
        <v>2</v>
      </c>
      <c r="G61" s="14" t="s">
        <v>3</v>
      </c>
      <c r="H61" s="14" t="s">
        <v>4</v>
      </c>
      <c r="I61" s="15" t="s">
        <v>5</v>
      </c>
      <c r="J61" s="15" t="s">
        <v>6</v>
      </c>
      <c r="K61" s="15" t="s">
        <v>4</v>
      </c>
    </row>
    <row r="62" spans="1:11" ht="21.95" customHeight="1" x14ac:dyDescent="0.25">
      <c r="A62" s="52"/>
      <c r="B62" s="16" t="s">
        <v>7</v>
      </c>
      <c r="C62" s="17"/>
      <c r="D62" s="18">
        <v>8</v>
      </c>
      <c r="E62" s="18"/>
      <c r="F62" s="39"/>
      <c r="G62" s="56"/>
      <c r="H62" s="21">
        <f t="shared" ref="H62:H68" si="9">IF((OR(G62="",F62="")),0,IF((G62&lt;G62),((G62-F62)*24)+24,(G62-F62)*24))</f>
        <v>0</v>
      </c>
      <c r="I62" s="22"/>
      <c r="J62" s="35"/>
      <c r="K62" s="24">
        <f t="shared" ref="K62:K68" si="10">H62-I62+J62</f>
        <v>0</v>
      </c>
    </row>
    <row r="63" spans="1:11" ht="21.95" customHeight="1" x14ac:dyDescent="0.2">
      <c r="A63" s="52"/>
      <c r="B63" s="25" t="s">
        <v>8</v>
      </c>
      <c r="C63" s="11"/>
      <c r="D63" s="49">
        <f t="shared" ref="D63:D68" si="11">D62+1</f>
        <v>9</v>
      </c>
      <c r="E63" s="49"/>
      <c r="F63" s="33"/>
      <c r="G63" s="34"/>
      <c r="H63" s="21">
        <f t="shared" si="9"/>
        <v>0</v>
      </c>
      <c r="I63" s="35"/>
      <c r="J63" s="35"/>
      <c r="K63" s="24">
        <f t="shared" si="10"/>
        <v>0</v>
      </c>
    </row>
    <row r="64" spans="1:11" ht="21.95" customHeight="1" x14ac:dyDescent="0.2">
      <c r="A64" s="52"/>
      <c r="B64" s="25" t="s">
        <v>9</v>
      </c>
      <c r="C64" s="11"/>
      <c r="D64" s="49">
        <f t="shared" si="11"/>
        <v>10</v>
      </c>
      <c r="E64" s="49"/>
      <c r="F64" s="33"/>
      <c r="G64" s="34"/>
      <c r="H64" s="21">
        <f t="shared" si="9"/>
        <v>0</v>
      </c>
      <c r="I64" s="50"/>
      <c r="J64" s="30"/>
      <c r="K64" s="24">
        <f t="shared" si="10"/>
        <v>0</v>
      </c>
    </row>
    <row r="65" spans="1:11" ht="21.95" customHeight="1" x14ac:dyDescent="0.2">
      <c r="A65" s="52"/>
      <c r="B65" s="25" t="s">
        <v>19</v>
      </c>
      <c r="C65" s="11"/>
      <c r="D65" s="49">
        <f t="shared" si="11"/>
        <v>11</v>
      </c>
      <c r="E65" s="49" t="s">
        <v>80</v>
      </c>
      <c r="F65" s="39" t="s">
        <v>64</v>
      </c>
      <c r="G65" s="40" t="s">
        <v>83</v>
      </c>
      <c r="H65" s="21">
        <f t="shared" si="9"/>
        <v>1.5</v>
      </c>
      <c r="I65" s="50"/>
      <c r="J65" s="50"/>
      <c r="K65" s="24">
        <f t="shared" si="10"/>
        <v>1.5</v>
      </c>
    </row>
    <row r="66" spans="1:11" ht="21.95" customHeight="1" x14ac:dyDescent="0.2">
      <c r="A66" s="52"/>
      <c r="B66" s="25" t="s">
        <v>22</v>
      </c>
      <c r="C66" s="11"/>
      <c r="D66" s="49">
        <f t="shared" si="11"/>
        <v>12</v>
      </c>
      <c r="E66" s="49"/>
      <c r="F66" s="39"/>
      <c r="G66" s="40"/>
      <c r="H66" s="21">
        <f t="shared" si="9"/>
        <v>0</v>
      </c>
      <c r="I66" s="50"/>
      <c r="J66" s="50"/>
      <c r="K66" s="24">
        <f t="shared" si="10"/>
        <v>0</v>
      </c>
    </row>
    <row r="67" spans="1:11" ht="21.95" customHeight="1" x14ac:dyDescent="0.2">
      <c r="A67" s="52"/>
      <c r="B67" s="36" t="s">
        <v>23</v>
      </c>
      <c r="C67" s="12"/>
      <c r="D67" s="49">
        <f t="shared" si="11"/>
        <v>13</v>
      </c>
      <c r="E67" s="51"/>
      <c r="F67" s="39"/>
      <c r="G67" s="40"/>
      <c r="H67" s="21">
        <f t="shared" si="9"/>
        <v>0</v>
      </c>
      <c r="I67" s="50"/>
      <c r="J67" s="50"/>
      <c r="K67" s="24">
        <f t="shared" si="10"/>
        <v>0</v>
      </c>
    </row>
    <row r="68" spans="1:11" ht="21.95" customHeight="1" x14ac:dyDescent="0.2">
      <c r="A68" s="52"/>
      <c r="B68" s="37" t="s">
        <v>24</v>
      </c>
      <c r="C68" s="38"/>
      <c r="D68" s="49">
        <f t="shared" si="11"/>
        <v>14</v>
      </c>
      <c r="E68" s="49" t="s">
        <v>81</v>
      </c>
      <c r="F68" s="39" t="s">
        <v>64</v>
      </c>
      <c r="G68" s="40" t="s">
        <v>60</v>
      </c>
      <c r="H68" s="21">
        <f t="shared" si="9"/>
        <v>4.0000000000000018</v>
      </c>
      <c r="I68" s="50"/>
      <c r="J68" s="50"/>
      <c r="K68" s="24">
        <f t="shared" si="10"/>
        <v>4.0000000000000018</v>
      </c>
    </row>
    <row r="69" spans="1:11" ht="21.95" customHeight="1" x14ac:dyDescent="0.2">
      <c r="A69" s="52"/>
      <c r="B69" s="41"/>
      <c r="C69" s="41"/>
      <c r="D69" s="42"/>
      <c r="E69" s="42"/>
      <c r="F69" s="43"/>
      <c r="G69" s="43"/>
      <c r="H69" s="44"/>
      <c r="I69" s="65" t="s">
        <v>27</v>
      </c>
      <c r="J69" s="59"/>
      <c r="K69" s="45">
        <f>SUM(K62:K68)</f>
        <v>5.5000000000000018</v>
      </c>
    </row>
    <row r="70" spans="1:11" ht="21.95" customHeight="1" x14ac:dyDescent="0.25">
      <c r="A70" s="52"/>
      <c r="B70" s="1"/>
      <c r="C70" s="1"/>
      <c r="D70" s="46"/>
      <c r="E70" s="46"/>
      <c r="F70" s="47"/>
      <c r="G70" s="47"/>
      <c r="H70" s="47"/>
      <c r="I70" s="66" t="s">
        <v>6</v>
      </c>
      <c r="J70" s="59"/>
      <c r="K70" s="53"/>
    </row>
    <row r="71" spans="1:11" ht="21.95" customHeight="1" x14ac:dyDescent="0.25">
      <c r="A71" s="52"/>
      <c r="B71" s="1"/>
      <c r="C71" s="1"/>
      <c r="D71" s="41"/>
      <c r="E71" s="41"/>
      <c r="F71" s="47"/>
      <c r="G71" s="47"/>
      <c r="H71" s="47"/>
      <c r="I71" s="66" t="s">
        <v>5</v>
      </c>
      <c r="J71" s="59"/>
      <c r="K71" s="54"/>
    </row>
    <row r="72" spans="1:11" ht="21.95" customHeight="1" x14ac:dyDescent="0.25">
      <c r="A72" s="52"/>
      <c r="B72" s="1"/>
      <c r="C72" s="1"/>
      <c r="D72" s="41"/>
      <c r="E72" s="41"/>
      <c r="F72" s="48"/>
      <c r="G72" s="48"/>
      <c r="H72" s="48"/>
      <c r="I72" s="58" t="s">
        <v>28</v>
      </c>
      <c r="J72" s="59"/>
      <c r="K72" s="55">
        <f>K69+K70-K71</f>
        <v>5.5000000000000018</v>
      </c>
    </row>
    <row r="73" spans="1:11" ht="21.95" customHeight="1" x14ac:dyDescent="0.2"/>
    <row r="74" spans="1:11" ht="21.95" customHeight="1" x14ac:dyDescent="0.2"/>
    <row r="75" spans="1:11" ht="21.95" customHeight="1" x14ac:dyDescent="0.3">
      <c r="A75" s="52"/>
      <c r="B75" s="9"/>
      <c r="C75" s="7"/>
      <c r="D75" s="7"/>
      <c r="E75" s="7"/>
      <c r="F75" s="7"/>
      <c r="G75" s="5"/>
      <c r="H75" s="9"/>
      <c r="I75" s="5"/>
      <c r="J75" s="62">
        <v>42092</v>
      </c>
      <c r="K75" s="63"/>
    </row>
    <row r="76" spans="1:11" ht="21.95" customHeight="1" x14ac:dyDescent="0.3">
      <c r="A76" s="52"/>
      <c r="B76" s="6"/>
      <c r="C76" s="6"/>
      <c r="D76" s="7"/>
      <c r="E76" s="7"/>
      <c r="F76" s="7"/>
      <c r="G76" s="8"/>
      <c r="H76" s="6"/>
      <c r="I76" s="5"/>
      <c r="J76" s="64">
        <v>42098</v>
      </c>
      <c r="K76" s="64"/>
    </row>
    <row r="77" spans="1:11" ht="21.95" customHeight="1" x14ac:dyDescent="0.25">
      <c r="A77" s="5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21.95" customHeight="1" x14ac:dyDescent="0.2">
      <c r="A78" s="52"/>
      <c r="B78" s="10"/>
      <c r="C78" s="11"/>
      <c r="D78" s="12"/>
      <c r="E78" s="13" t="s">
        <v>1</v>
      </c>
      <c r="F78" s="14" t="s">
        <v>2</v>
      </c>
      <c r="G78" s="14" t="s">
        <v>3</v>
      </c>
      <c r="H78" s="14" t="s">
        <v>4</v>
      </c>
      <c r="I78" s="15" t="s">
        <v>5</v>
      </c>
      <c r="J78" s="15" t="s">
        <v>6</v>
      </c>
      <c r="K78" s="15" t="s">
        <v>4</v>
      </c>
    </row>
    <row r="79" spans="1:11" ht="21.95" customHeight="1" x14ac:dyDescent="0.25">
      <c r="A79" s="52"/>
      <c r="B79" s="16" t="s">
        <v>7</v>
      </c>
      <c r="C79" s="17"/>
      <c r="D79" s="18">
        <v>29</v>
      </c>
      <c r="E79" s="18" t="s">
        <v>84</v>
      </c>
      <c r="F79" s="39" t="s">
        <v>64</v>
      </c>
      <c r="G79" s="56">
        <v>0.57291666666666663</v>
      </c>
      <c r="H79" s="21">
        <f t="shared" ref="H79:H85" si="12">IF((OR(G79="",F79="")),0,IF((G79&lt;G79),((G79-F79)*24)+24,(G79-F79)*24))</f>
        <v>0.75</v>
      </c>
      <c r="I79" s="22"/>
      <c r="J79" s="35"/>
      <c r="K79" s="24">
        <f t="shared" ref="K79:K85" si="13">H79-I79+J79</f>
        <v>0.75</v>
      </c>
    </row>
    <row r="80" spans="1:11" ht="21.95" customHeight="1" x14ac:dyDescent="0.2">
      <c r="A80" s="52"/>
      <c r="B80" s="25" t="s">
        <v>8</v>
      </c>
      <c r="C80" s="11"/>
      <c r="D80" s="49">
        <f t="shared" ref="D80:D85" si="14">D79+1</f>
        <v>30</v>
      </c>
      <c r="E80" s="49"/>
      <c r="F80" s="33"/>
      <c r="G80" s="34"/>
      <c r="H80" s="21">
        <f t="shared" si="12"/>
        <v>0</v>
      </c>
      <c r="I80" s="35"/>
      <c r="J80" s="35"/>
      <c r="K80" s="24">
        <f t="shared" si="13"/>
        <v>0</v>
      </c>
    </row>
    <row r="81" spans="1:11" ht="21.95" customHeight="1" x14ac:dyDescent="0.2">
      <c r="A81" s="52"/>
      <c r="B81" s="25" t="s">
        <v>9</v>
      </c>
      <c r="C81" s="11"/>
      <c r="D81" s="49">
        <f t="shared" si="14"/>
        <v>31</v>
      </c>
      <c r="E81" s="49"/>
      <c r="F81" s="33"/>
      <c r="G81" s="34"/>
      <c r="H81" s="21">
        <f t="shared" si="12"/>
        <v>0</v>
      </c>
      <c r="I81" s="50"/>
      <c r="J81" s="30"/>
      <c r="K81" s="24">
        <f t="shared" si="13"/>
        <v>0</v>
      </c>
    </row>
    <row r="82" spans="1:11" ht="21.95" customHeight="1" x14ac:dyDescent="0.2">
      <c r="A82" s="52"/>
      <c r="B82" s="25" t="s">
        <v>19</v>
      </c>
      <c r="C82" s="11"/>
      <c r="D82" s="49">
        <v>1</v>
      </c>
      <c r="E82" s="49" t="s">
        <v>85</v>
      </c>
      <c r="F82" s="39" t="s">
        <v>25</v>
      </c>
      <c r="G82" s="40" t="s">
        <v>105</v>
      </c>
      <c r="H82" s="21">
        <f t="shared" si="12"/>
        <v>3.5000000000000009</v>
      </c>
      <c r="I82" s="50"/>
      <c r="J82" s="50"/>
      <c r="K82" s="24">
        <f t="shared" si="13"/>
        <v>3.5000000000000009</v>
      </c>
    </row>
    <row r="83" spans="1:11" ht="21.95" customHeight="1" x14ac:dyDescent="0.2">
      <c r="A83" s="52"/>
      <c r="B83" s="25" t="s">
        <v>22</v>
      </c>
      <c r="C83" s="11"/>
      <c r="D83" s="49">
        <f t="shared" si="14"/>
        <v>2</v>
      </c>
      <c r="E83" s="49"/>
      <c r="F83" s="39"/>
      <c r="G83" s="40"/>
      <c r="H83" s="21">
        <f t="shared" si="12"/>
        <v>0</v>
      </c>
      <c r="I83" s="50"/>
      <c r="J83" s="50"/>
      <c r="K83" s="24">
        <f t="shared" si="13"/>
        <v>0</v>
      </c>
    </row>
    <row r="84" spans="1:11" ht="21.95" customHeight="1" x14ac:dyDescent="0.2">
      <c r="A84" s="52"/>
      <c r="B84" s="36" t="s">
        <v>23</v>
      </c>
      <c r="C84" s="12"/>
      <c r="D84" s="49">
        <f t="shared" si="14"/>
        <v>3</v>
      </c>
      <c r="E84" s="51"/>
      <c r="F84" s="39"/>
      <c r="G84" s="40"/>
      <c r="H84" s="21">
        <f t="shared" si="12"/>
        <v>0</v>
      </c>
      <c r="I84" s="50"/>
      <c r="J84" s="50"/>
      <c r="K84" s="24">
        <f t="shared" si="13"/>
        <v>0</v>
      </c>
    </row>
    <row r="85" spans="1:11" ht="21.95" customHeight="1" x14ac:dyDescent="0.2">
      <c r="A85" s="52"/>
      <c r="B85" s="37" t="s">
        <v>24</v>
      </c>
      <c r="C85" s="38"/>
      <c r="D85" s="49">
        <f t="shared" si="14"/>
        <v>4</v>
      </c>
      <c r="E85" s="49"/>
      <c r="F85" s="39"/>
      <c r="G85" s="40"/>
      <c r="H85" s="21">
        <f t="shared" si="12"/>
        <v>0</v>
      </c>
      <c r="I85" s="50"/>
      <c r="J85" s="50"/>
      <c r="K85" s="24">
        <f t="shared" si="13"/>
        <v>0</v>
      </c>
    </row>
    <row r="86" spans="1:11" ht="21.95" customHeight="1" x14ac:dyDescent="0.2">
      <c r="A86" s="52"/>
      <c r="B86" s="41"/>
      <c r="C86" s="41"/>
      <c r="D86" s="42"/>
      <c r="E86" s="42"/>
      <c r="F86" s="43"/>
      <c r="G86" s="43"/>
      <c r="H86" s="44"/>
      <c r="I86" s="65" t="s">
        <v>27</v>
      </c>
      <c r="J86" s="59"/>
      <c r="K86" s="45">
        <f>SUM(K79:K85)</f>
        <v>4.2500000000000009</v>
      </c>
    </row>
    <row r="87" spans="1:11" ht="21.95" customHeight="1" x14ac:dyDescent="0.25">
      <c r="A87" s="52"/>
      <c r="B87" s="1"/>
      <c r="C87" s="1"/>
      <c r="D87" s="46"/>
      <c r="E87" s="46"/>
      <c r="F87" s="47"/>
      <c r="G87" s="47"/>
      <c r="H87" s="47"/>
      <c r="I87" s="66" t="s">
        <v>6</v>
      </c>
      <c r="J87" s="59"/>
      <c r="K87" s="53"/>
    </row>
    <row r="88" spans="1:11" ht="21.95" customHeight="1" x14ac:dyDescent="0.25">
      <c r="A88" s="52"/>
      <c r="B88" s="1"/>
      <c r="C88" s="1"/>
      <c r="D88" s="41"/>
      <c r="E88" s="41"/>
      <c r="F88" s="47"/>
      <c r="G88" s="47"/>
      <c r="H88" s="47"/>
      <c r="I88" s="66" t="s">
        <v>5</v>
      </c>
      <c r="J88" s="59"/>
      <c r="K88" s="54"/>
    </row>
    <row r="89" spans="1:11" ht="21.95" customHeight="1" x14ac:dyDescent="0.25">
      <c r="A89" s="52"/>
      <c r="B89" s="1"/>
      <c r="C89" s="1"/>
      <c r="D89" s="41"/>
      <c r="E89" s="41"/>
      <c r="F89" s="48"/>
      <c r="G89" s="48"/>
      <c r="H89" s="48"/>
      <c r="I89" s="58" t="s">
        <v>28</v>
      </c>
      <c r="J89" s="59"/>
      <c r="K89" s="55">
        <f>K86+K87-K88</f>
        <v>4.2500000000000009</v>
      </c>
    </row>
    <row r="90" spans="1:11" ht="21.95" customHeight="1" x14ac:dyDescent="0.2"/>
    <row r="91" spans="1:11" ht="21.95" customHeight="1" x14ac:dyDescent="0.2"/>
    <row r="92" spans="1:11" ht="21.95" customHeight="1" x14ac:dyDescent="0.3">
      <c r="A92" s="52"/>
      <c r="B92" s="9"/>
      <c r="C92" s="7"/>
      <c r="D92" s="7"/>
      <c r="E92" s="7"/>
      <c r="F92" s="7"/>
      <c r="G92" s="5"/>
      <c r="H92" s="9"/>
      <c r="I92" s="5"/>
      <c r="J92" s="62">
        <v>42099</v>
      </c>
      <c r="K92" s="63"/>
    </row>
    <row r="93" spans="1:11" ht="21.95" customHeight="1" x14ac:dyDescent="0.3">
      <c r="A93" s="52"/>
      <c r="B93" s="6"/>
      <c r="C93" s="6"/>
      <c r="D93" s="7"/>
      <c r="E93" s="7"/>
      <c r="F93" s="7"/>
      <c r="G93" s="8"/>
      <c r="H93" s="6"/>
      <c r="I93" s="5"/>
      <c r="J93" s="64">
        <v>42105</v>
      </c>
      <c r="K93" s="64"/>
    </row>
    <row r="94" spans="1:11" ht="21.95" customHeight="1" x14ac:dyDescent="0.25">
      <c r="A94" s="52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21.95" customHeight="1" x14ac:dyDescent="0.2">
      <c r="A95" s="52"/>
      <c r="B95" s="10"/>
      <c r="C95" s="11"/>
      <c r="D95" s="12"/>
      <c r="E95" s="13" t="s">
        <v>1</v>
      </c>
      <c r="F95" s="14" t="s">
        <v>2</v>
      </c>
      <c r="G95" s="14" t="s">
        <v>3</v>
      </c>
      <c r="H95" s="14" t="s">
        <v>4</v>
      </c>
      <c r="I95" s="15" t="s">
        <v>5</v>
      </c>
      <c r="J95" s="15" t="s">
        <v>6</v>
      </c>
      <c r="K95" s="15" t="s">
        <v>4</v>
      </c>
    </row>
    <row r="96" spans="1:11" ht="21.95" customHeight="1" x14ac:dyDescent="0.25">
      <c r="A96" s="52"/>
      <c r="B96" s="16" t="s">
        <v>7</v>
      </c>
      <c r="C96" s="17"/>
      <c r="D96" s="18">
        <v>5</v>
      </c>
      <c r="E96" s="18"/>
      <c r="F96" s="39"/>
      <c r="G96" s="56"/>
      <c r="H96" s="21">
        <f t="shared" ref="H96:H102" si="15">IF((OR(G96="",F96="")),0,IF((G96&lt;G96),((G96-F96)*24)+24,(G96-F96)*24))</f>
        <v>0</v>
      </c>
      <c r="I96" s="22"/>
      <c r="J96" s="35"/>
      <c r="K96" s="24">
        <f t="shared" ref="K96:K102" si="16">H96-I96+J96</f>
        <v>0</v>
      </c>
    </row>
    <row r="97" spans="1:11" ht="21.95" customHeight="1" x14ac:dyDescent="0.2">
      <c r="A97" s="52"/>
      <c r="B97" s="25" t="s">
        <v>8</v>
      </c>
      <c r="C97" s="11"/>
      <c r="D97" s="49">
        <f t="shared" ref="D97:D102" si="17">D96+1</f>
        <v>6</v>
      </c>
      <c r="E97" s="49" t="s">
        <v>88</v>
      </c>
      <c r="F97" s="33" t="s">
        <v>38</v>
      </c>
      <c r="G97" s="34" t="s">
        <v>86</v>
      </c>
      <c r="H97" s="21">
        <f t="shared" si="15"/>
        <v>1.9999999999999982</v>
      </c>
      <c r="I97" s="35"/>
      <c r="J97" s="35"/>
      <c r="K97" s="24">
        <f t="shared" si="16"/>
        <v>1.9999999999999982</v>
      </c>
    </row>
    <row r="98" spans="1:11" ht="21.95" customHeight="1" x14ac:dyDescent="0.2">
      <c r="A98" s="52"/>
      <c r="B98" s="25" t="s">
        <v>9</v>
      </c>
      <c r="C98" s="11"/>
      <c r="D98" s="49">
        <f t="shared" si="17"/>
        <v>7</v>
      </c>
      <c r="E98" s="49"/>
      <c r="F98" s="33"/>
      <c r="G98" s="34"/>
      <c r="H98" s="21">
        <f t="shared" si="15"/>
        <v>0</v>
      </c>
      <c r="I98" s="50"/>
      <c r="J98" s="30"/>
      <c r="K98" s="24">
        <f t="shared" si="16"/>
        <v>0</v>
      </c>
    </row>
    <row r="99" spans="1:11" ht="21.95" customHeight="1" x14ac:dyDescent="0.2">
      <c r="A99" s="52"/>
      <c r="B99" s="25" t="s">
        <v>19</v>
      </c>
      <c r="C99" s="11"/>
      <c r="D99" s="49">
        <f>D98+1</f>
        <v>8</v>
      </c>
      <c r="E99" s="49"/>
      <c r="F99" s="39"/>
      <c r="G99" s="40"/>
      <c r="H99" s="21">
        <f t="shared" si="15"/>
        <v>0</v>
      </c>
      <c r="I99" s="50"/>
      <c r="J99" s="50"/>
      <c r="K99" s="24">
        <f t="shared" si="16"/>
        <v>0</v>
      </c>
    </row>
    <row r="100" spans="1:11" ht="21.95" customHeight="1" x14ac:dyDescent="0.2">
      <c r="A100" s="52"/>
      <c r="B100" s="25" t="s">
        <v>22</v>
      </c>
      <c r="C100" s="11"/>
      <c r="D100" s="49">
        <f t="shared" si="17"/>
        <v>9</v>
      </c>
      <c r="E100" s="49"/>
      <c r="F100" s="39"/>
      <c r="G100" s="40"/>
      <c r="H100" s="21">
        <f t="shared" si="15"/>
        <v>0</v>
      </c>
      <c r="I100" s="50"/>
      <c r="J100" s="50"/>
      <c r="K100" s="24">
        <f t="shared" si="16"/>
        <v>0</v>
      </c>
    </row>
    <row r="101" spans="1:11" ht="21.95" customHeight="1" x14ac:dyDescent="0.2">
      <c r="A101" s="52"/>
      <c r="B101" s="36" t="s">
        <v>23</v>
      </c>
      <c r="C101" s="12"/>
      <c r="D101" s="49">
        <f t="shared" si="17"/>
        <v>10</v>
      </c>
      <c r="E101" s="51"/>
      <c r="F101" s="39"/>
      <c r="G101" s="40"/>
      <c r="H101" s="21">
        <f t="shared" si="15"/>
        <v>0</v>
      </c>
      <c r="I101" s="50"/>
      <c r="J101" s="50"/>
      <c r="K101" s="24">
        <f t="shared" si="16"/>
        <v>0</v>
      </c>
    </row>
    <row r="102" spans="1:11" ht="21.95" customHeight="1" x14ac:dyDescent="0.2">
      <c r="A102" s="52"/>
      <c r="B102" s="37" t="s">
        <v>24</v>
      </c>
      <c r="C102" s="38"/>
      <c r="D102" s="49">
        <f t="shared" si="17"/>
        <v>11</v>
      </c>
      <c r="E102" s="49" t="s">
        <v>89</v>
      </c>
      <c r="F102" s="39" t="s">
        <v>64</v>
      </c>
      <c r="G102" s="40" t="s">
        <v>105</v>
      </c>
      <c r="H102" s="21">
        <f t="shared" si="15"/>
        <v>2.5000000000000018</v>
      </c>
      <c r="I102" s="50"/>
      <c r="J102" s="50"/>
      <c r="K102" s="24">
        <f t="shared" si="16"/>
        <v>2.5000000000000018</v>
      </c>
    </row>
    <row r="103" spans="1:11" ht="21.95" customHeight="1" x14ac:dyDescent="0.2">
      <c r="A103" s="52"/>
      <c r="B103" s="41"/>
      <c r="C103" s="41"/>
      <c r="D103" s="42"/>
      <c r="E103" s="42"/>
      <c r="F103" s="43"/>
      <c r="G103" s="43"/>
      <c r="H103" s="44"/>
      <c r="I103" s="65" t="s">
        <v>27</v>
      </c>
      <c r="J103" s="59"/>
      <c r="K103" s="45">
        <f>SUM(K96:K102)</f>
        <v>4.5</v>
      </c>
    </row>
    <row r="104" spans="1:11" ht="21.95" customHeight="1" x14ac:dyDescent="0.25">
      <c r="A104" s="52"/>
      <c r="B104" s="1"/>
      <c r="C104" s="1"/>
      <c r="D104" s="46"/>
      <c r="E104" s="46"/>
      <c r="F104" s="47"/>
      <c r="G104" s="47"/>
      <c r="H104" s="47"/>
      <c r="I104" s="66" t="s">
        <v>6</v>
      </c>
      <c r="J104" s="59"/>
      <c r="K104" s="53"/>
    </row>
    <row r="105" spans="1:11" ht="21.95" customHeight="1" x14ac:dyDescent="0.25">
      <c r="A105" s="52"/>
      <c r="B105" s="1"/>
      <c r="C105" s="1"/>
      <c r="D105" s="41"/>
      <c r="E105" s="41"/>
      <c r="F105" s="47"/>
      <c r="G105" s="47"/>
      <c r="H105" s="47"/>
      <c r="I105" s="66" t="s">
        <v>5</v>
      </c>
      <c r="J105" s="59"/>
      <c r="K105" s="54"/>
    </row>
    <row r="106" spans="1:11" ht="21.95" customHeight="1" x14ac:dyDescent="0.25">
      <c r="A106" s="52"/>
      <c r="B106" s="1"/>
      <c r="C106" s="1"/>
      <c r="D106" s="41"/>
      <c r="E106" s="41"/>
      <c r="F106" s="48"/>
      <c r="G106" s="48"/>
      <c r="H106" s="48"/>
      <c r="I106" s="58" t="s">
        <v>28</v>
      </c>
      <c r="J106" s="59"/>
      <c r="K106" s="55">
        <f>K103+K104-K105</f>
        <v>4.5</v>
      </c>
    </row>
    <row r="107" spans="1:11" ht="21.95" customHeight="1" x14ac:dyDescent="0.2"/>
    <row r="108" spans="1:11" ht="21.95" customHeight="1" x14ac:dyDescent="0.2"/>
    <row r="109" spans="1:11" ht="21.95" customHeight="1" x14ac:dyDescent="0.3">
      <c r="A109" s="52"/>
      <c r="B109" s="9"/>
      <c r="C109" s="7"/>
      <c r="D109" s="7"/>
      <c r="E109" s="7"/>
      <c r="F109" s="7"/>
      <c r="G109" s="5"/>
      <c r="H109" s="9"/>
      <c r="I109" s="5"/>
      <c r="J109" s="62">
        <v>42106</v>
      </c>
      <c r="K109" s="63"/>
    </row>
    <row r="110" spans="1:11" ht="21.95" customHeight="1" x14ac:dyDescent="0.3">
      <c r="A110" s="52"/>
      <c r="B110" s="6"/>
      <c r="C110" s="6"/>
      <c r="D110" s="7"/>
      <c r="E110" s="7"/>
      <c r="F110" s="7"/>
      <c r="G110" s="8"/>
      <c r="H110" s="6"/>
      <c r="I110" s="5"/>
      <c r="J110" s="64">
        <v>42112</v>
      </c>
      <c r="K110" s="64"/>
    </row>
    <row r="111" spans="1:11" ht="21.95" customHeight="1" x14ac:dyDescent="0.25">
      <c r="A111" s="52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21.95" customHeight="1" x14ac:dyDescent="0.2">
      <c r="A112" s="52"/>
      <c r="B112" s="10"/>
      <c r="C112" s="11"/>
      <c r="D112" s="12"/>
      <c r="E112" s="13" t="s">
        <v>1</v>
      </c>
      <c r="F112" s="14" t="s">
        <v>2</v>
      </c>
      <c r="G112" s="14" t="s">
        <v>3</v>
      </c>
      <c r="H112" s="14" t="s">
        <v>4</v>
      </c>
      <c r="I112" s="15" t="s">
        <v>5</v>
      </c>
      <c r="J112" s="15" t="s">
        <v>6</v>
      </c>
      <c r="K112" s="15" t="s">
        <v>4</v>
      </c>
    </row>
    <row r="113" spans="1:11" ht="21.95" customHeight="1" x14ac:dyDescent="0.25">
      <c r="A113" s="52"/>
      <c r="B113" s="16" t="s">
        <v>7</v>
      </c>
      <c r="C113" s="17"/>
      <c r="D113" s="18">
        <v>12</v>
      </c>
      <c r="E113" s="18"/>
      <c r="F113" s="39"/>
      <c r="G113" s="56"/>
      <c r="H113" s="21">
        <f t="shared" ref="H113:H119" si="18">IF((OR(G113="",F113="")),0,IF((G113&lt;G113),((G113-F113)*24)+24,(G113-F113)*24))</f>
        <v>0</v>
      </c>
      <c r="I113" s="22"/>
      <c r="J113" s="35"/>
      <c r="K113" s="24">
        <f t="shared" ref="K113:K119" si="19">H113-I113+J113</f>
        <v>0</v>
      </c>
    </row>
    <row r="114" spans="1:11" ht="21.95" customHeight="1" x14ac:dyDescent="0.2">
      <c r="A114" s="52"/>
      <c r="B114" s="25" t="s">
        <v>8</v>
      </c>
      <c r="C114" s="11"/>
      <c r="D114" s="49">
        <f t="shared" ref="D114:D119" si="20">D113+1</f>
        <v>13</v>
      </c>
      <c r="E114" s="49"/>
      <c r="F114" s="33"/>
      <c r="G114" s="34"/>
      <c r="H114" s="21">
        <f t="shared" si="18"/>
        <v>0</v>
      </c>
      <c r="I114" s="35"/>
      <c r="J114" s="35"/>
      <c r="K114" s="24">
        <f t="shared" si="19"/>
        <v>0</v>
      </c>
    </row>
    <row r="115" spans="1:11" ht="21.95" customHeight="1" x14ac:dyDescent="0.2">
      <c r="A115" s="52"/>
      <c r="B115" s="25" t="s">
        <v>9</v>
      </c>
      <c r="C115" s="11"/>
      <c r="D115" s="49">
        <f t="shared" si="20"/>
        <v>14</v>
      </c>
      <c r="E115" s="49"/>
      <c r="F115" s="33"/>
      <c r="G115" s="34"/>
      <c r="H115" s="21">
        <f t="shared" si="18"/>
        <v>0</v>
      </c>
      <c r="I115" s="50"/>
      <c r="J115" s="30"/>
      <c r="K115" s="24">
        <f t="shared" si="19"/>
        <v>0</v>
      </c>
    </row>
    <row r="116" spans="1:11" ht="21.95" customHeight="1" x14ac:dyDescent="0.2">
      <c r="A116" s="52"/>
      <c r="B116" s="25" t="s">
        <v>19</v>
      </c>
      <c r="C116" s="11"/>
      <c r="D116" s="49">
        <f>D115+1</f>
        <v>15</v>
      </c>
      <c r="E116" s="49" t="s">
        <v>90</v>
      </c>
      <c r="F116" s="39" t="s">
        <v>71</v>
      </c>
      <c r="G116" s="40" t="s">
        <v>44</v>
      </c>
      <c r="H116" s="21">
        <f t="shared" si="18"/>
        <v>5.5</v>
      </c>
      <c r="I116" s="50" t="s">
        <v>32</v>
      </c>
      <c r="J116" s="50"/>
      <c r="K116" s="24">
        <f t="shared" si="19"/>
        <v>4.5</v>
      </c>
    </row>
    <row r="117" spans="1:11" ht="21.95" customHeight="1" x14ac:dyDescent="0.2">
      <c r="A117" s="52"/>
      <c r="B117" s="25" t="s">
        <v>22</v>
      </c>
      <c r="C117" s="11"/>
      <c r="D117" s="49">
        <f t="shared" si="20"/>
        <v>16</v>
      </c>
      <c r="E117" s="49"/>
      <c r="F117" s="39"/>
      <c r="G117" s="40"/>
      <c r="H117" s="21">
        <f t="shared" si="18"/>
        <v>0</v>
      </c>
      <c r="I117" s="50"/>
      <c r="J117" s="50"/>
      <c r="K117" s="24">
        <f t="shared" si="19"/>
        <v>0</v>
      </c>
    </row>
    <row r="118" spans="1:11" ht="21.95" customHeight="1" x14ac:dyDescent="0.2">
      <c r="A118" s="52"/>
      <c r="B118" s="36" t="s">
        <v>23</v>
      </c>
      <c r="C118" s="12"/>
      <c r="D118" s="49">
        <f t="shared" si="20"/>
        <v>17</v>
      </c>
      <c r="E118" s="51"/>
      <c r="F118" s="39"/>
      <c r="G118" s="40"/>
      <c r="H118" s="21">
        <f t="shared" si="18"/>
        <v>0</v>
      </c>
      <c r="I118" s="50"/>
      <c r="J118" s="50"/>
      <c r="K118" s="24">
        <f t="shared" si="19"/>
        <v>0</v>
      </c>
    </row>
    <row r="119" spans="1:11" ht="21.95" customHeight="1" x14ac:dyDescent="0.2">
      <c r="A119" s="52"/>
      <c r="B119" s="37" t="s">
        <v>24</v>
      </c>
      <c r="C119" s="38"/>
      <c r="D119" s="49">
        <f t="shared" si="20"/>
        <v>18</v>
      </c>
      <c r="E119" s="49"/>
      <c r="F119" s="39"/>
      <c r="G119" s="40"/>
      <c r="H119" s="21">
        <f t="shared" si="18"/>
        <v>0</v>
      </c>
      <c r="I119" s="50"/>
      <c r="J119" s="50"/>
      <c r="K119" s="24">
        <f t="shared" si="19"/>
        <v>0</v>
      </c>
    </row>
    <row r="120" spans="1:11" ht="21.95" customHeight="1" x14ac:dyDescent="0.2">
      <c r="A120" s="52"/>
      <c r="B120" s="41"/>
      <c r="C120" s="41"/>
      <c r="D120" s="42"/>
      <c r="E120" s="42"/>
      <c r="F120" s="43"/>
      <c r="G120" s="43"/>
      <c r="H120" s="44"/>
      <c r="I120" s="65" t="s">
        <v>27</v>
      </c>
      <c r="J120" s="59"/>
      <c r="K120" s="45">
        <f>SUM(K113:K119)</f>
        <v>4.5</v>
      </c>
    </row>
    <row r="121" spans="1:11" ht="21.95" customHeight="1" x14ac:dyDescent="0.25">
      <c r="A121" s="52"/>
      <c r="B121" s="1"/>
      <c r="C121" s="1"/>
      <c r="D121" s="46"/>
      <c r="E121" s="46"/>
      <c r="F121" s="47"/>
      <c r="G121" s="47"/>
      <c r="H121" s="47"/>
      <c r="I121" s="66" t="s">
        <v>6</v>
      </c>
      <c r="J121" s="59"/>
      <c r="K121" s="53"/>
    </row>
    <row r="122" spans="1:11" ht="21.95" customHeight="1" x14ac:dyDescent="0.25">
      <c r="A122" s="52"/>
      <c r="B122" s="1"/>
      <c r="C122" s="1"/>
      <c r="D122" s="41"/>
      <c r="E122" s="41"/>
      <c r="F122" s="47"/>
      <c r="G122" s="47"/>
      <c r="H122" s="47"/>
      <c r="I122" s="66" t="s">
        <v>5</v>
      </c>
      <c r="J122" s="59"/>
      <c r="K122" s="54"/>
    </row>
    <row r="123" spans="1:11" ht="21.95" customHeight="1" x14ac:dyDescent="0.25">
      <c r="A123" s="52"/>
      <c r="B123" s="1"/>
      <c r="C123" s="1"/>
      <c r="D123" s="41"/>
      <c r="E123" s="41"/>
      <c r="F123" s="48"/>
      <c r="G123" s="48"/>
      <c r="H123" s="48"/>
      <c r="I123" s="58" t="s">
        <v>28</v>
      </c>
      <c r="J123" s="59"/>
      <c r="K123" s="55">
        <f>K120+K121-K122</f>
        <v>4.5</v>
      </c>
    </row>
    <row r="124" spans="1:11" ht="21.95" customHeight="1" x14ac:dyDescent="0.2"/>
    <row r="125" spans="1:11" ht="21.95" customHeight="1" x14ac:dyDescent="0.2"/>
    <row r="126" spans="1:11" ht="21.95" customHeight="1" x14ac:dyDescent="0.3">
      <c r="A126" s="52"/>
      <c r="B126" s="9"/>
      <c r="C126" s="7"/>
      <c r="D126" s="7"/>
      <c r="E126" s="7"/>
      <c r="F126" s="7"/>
      <c r="G126" s="5"/>
      <c r="H126" s="9"/>
      <c r="I126" s="5"/>
      <c r="J126" s="62">
        <v>42120</v>
      </c>
      <c r="K126" s="63"/>
    </row>
    <row r="127" spans="1:11" ht="21.95" customHeight="1" x14ac:dyDescent="0.3">
      <c r="A127" s="52"/>
      <c r="B127" s="6"/>
      <c r="C127" s="6"/>
      <c r="D127" s="7"/>
      <c r="E127" s="7"/>
      <c r="F127" s="7"/>
      <c r="G127" s="8"/>
      <c r="H127" s="6"/>
      <c r="I127" s="5"/>
      <c r="J127" s="64">
        <v>42126</v>
      </c>
      <c r="K127" s="64"/>
    </row>
    <row r="128" spans="1:11" ht="21.95" customHeight="1" x14ac:dyDescent="0.25">
      <c r="A128" s="52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21.95" customHeight="1" x14ac:dyDescent="0.2">
      <c r="A129" s="52"/>
      <c r="B129" s="10"/>
      <c r="C129" s="11"/>
      <c r="D129" s="12"/>
      <c r="E129" s="13" t="s">
        <v>1</v>
      </c>
      <c r="F129" s="14" t="s">
        <v>2</v>
      </c>
      <c r="G129" s="14" t="s">
        <v>3</v>
      </c>
      <c r="H129" s="14" t="s">
        <v>4</v>
      </c>
      <c r="I129" s="15" t="s">
        <v>5</v>
      </c>
      <c r="J129" s="15" t="s">
        <v>6</v>
      </c>
      <c r="K129" s="15" t="s">
        <v>4</v>
      </c>
    </row>
    <row r="130" spans="1:11" ht="21.95" customHeight="1" x14ac:dyDescent="0.25">
      <c r="A130" s="52"/>
      <c r="B130" s="16" t="s">
        <v>7</v>
      </c>
      <c r="C130" s="17"/>
      <c r="D130" s="18">
        <v>26</v>
      </c>
      <c r="E130" s="18"/>
      <c r="F130" s="39"/>
      <c r="G130" s="56"/>
      <c r="H130" s="21">
        <f t="shared" ref="H130:H136" si="21">IF((OR(G130="",F130="")),0,IF((G130&lt;G130),((G130-F130)*24)+24,(G130-F130)*24))</f>
        <v>0</v>
      </c>
      <c r="I130" s="22"/>
      <c r="J130" s="35"/>
      <c r="K130" s="24">
        <f t="shared" ref="K130:K136" si="22">H130-I130+J130</f>
        <v>0</v>
      </c>
    </row>
    <row r="131" spans="1:11" ht="21.95" customHeight="1" x14ac:dyDescent="0.2">
      <c r="A131" s="52"/>
      <c r="B131" s="25" t="s">
        <v>8</v>
      </c>
      <c r="C131" s="11"/>
      <c r="D131" s="49">
        <f t="shared" ref="D131:D136" si="23">D130+1</f>
        <v>27</v>
      </c>
      <c r="E131" s="49"/>
      <c r="F131" s="33"/>
      <c r="G131" s="34"/>
      <c r="H131" s="21">
        <f t="shared" si="21"/>
        <v>0</v>
      </c>
      <c r="I131" s="35"/>
      <c r="J131" s="35"/>
      <c r="K131" s="24">
        <f t="shared" si="22"/>
        <v>0</v>
      </c>
    </row>
    <row r="132" spans="1:11" ht="21.95" customHeight="1" x14ac:dyDescent="0.2">
      <c r="A132" s="52"/>
      <c r="B132" s="25" t="s">
        <v>9</v>
      </c>
      <c r="C132" s="11"/>
      <c r="D132" s="49">
        <f t="shared" si="23"/>
        <v>28</v>
      </c>
      <c r="E132" s="49" t="s">
        <v>92</v>
      </c>
      <c r="F132" s="33" t="s">
        <v>64</v>
      </c>
      <c r="G132" s="34" t="s">
        <v>93</v>
      </c>
      <c r="H132" s="21">
        <f t="shared" si="21"/>
        <v>5.0000000000000009</v>
      </c>
      <c r="I132" s="50"/>
      <c r="J132" s="30"/>
      <c r="K132" s="24">
        <f t="shared" si="22"/>
        <v>5.0000000000000009</v>
      </c>
    </row>
    <row r="133" spans="1:11" ht="21.95" customHeight="1" x14ac:dyDescent="0.2">
      <c r="A133" s="52"/>
      <c r="B133" s="25" t="s">
        <v>19</v>
      </c>
      <c r="C133" s="11"/>
      <c r="D133" s="49">
        <f>D132+1</f>
        <v>29</v>
      </c>
      <c r="E133" s="49" t="s">
        <v>96</v>
      </c>
      <c r="F133" s="39" t="s">
        <v>64</v>
      </c>
      <c r="G133" s="40" t="s">
        <v>93</v>
      </c>
      <c r="H133" s="21">
        <f t="shared" si="21"/>
        <v>5.0000000000000009</v>
      </c>
      <c r="I133" s="50"/>
      <c r="J133" s="50"/>
      <c r="K133" s="24">
        <f t="shared" si="22"/>
        <v>5.0000000000000009</v>
      </c>
    </row>
    <row r="134" spans="1:11" ht="21.95" customHeight="1" x14ac:dyDescent="0.2">
      <c r="A134" s="52"/>
      <c r="B134" s="25" t="s">
        <v>22</v>
      </c>
      <c r="C134" s="11"/>
      <c r="D134" s="49">
        <f t="shared" si="23"/>
        <v>30</v>
      </c>
      <c r="E134" s="49" t="s">
        <v>98</v>
      </c>
      <c r="F134" s="39" t="s">
        <v>64</v>
      </c>
      <c r="G134" s="40" t="s">
        <v>93</v>
      </c>
      <c r="H134" s="21">
        <f t="shared" si="21"/>
        <v>5.0000000000000009</v>
      </c>
      <c r="I134" s="50" t="s">
        <v>32</v>
      </c>
      <c r="J134" s="50" t="s">
        <v>97</v>
      </c>
      <c r="K134" s="24">
        <f t="shared" si="22"/>
        <v>7.0000000000000009</v>
      </c>
    </row>
    <row r="135" spans="1:11" ht="21.95" customHeight="1" x14ac:dyDescent="0.2">
      <c r="A135" s="52"/>
      <c r="B135" s="36" t="s">
        <v>23</v>
      </c>
      <c r="C135" s="12"/>
      <c r="D135" s="49">
        <v>1</v>
      </c>
      <c r="E135" s="51"/>
      <c r="F135" s="39"/>
      <c r="G135" s="40"/>
      <c r="H135" s="21">
        <f t="shared" si="21"/>
        <v>0</v>
      </c>
      <c r="I135" s="50"/>
      <c r="J135" s="50"/>
      <c r="K135" s="24">
        <f t="shared" si="22"/>
        <v>0</v>
      </c>
    </row>
    <row r="136" spans="1:11" ht="21.95" customHeight="1" x14ac:dyDescent="0.2">
      <c r="A136" s="52"/>
      <c r="B136" s="37" t="s">
        <v>24</v>
      </c>
      <c r="C136" s="38"/>
      <c r="D136" s="49">
        <f t="shared" si="23"/>
        <v>2</v>
      </c>
      <c r="E136" s="49"/>
      <c r="F136" s="39"/>
      <c r="G136" s="40"/>
      <c r="H136" s="21">
        <f t="shared" si="21"/>
        <v>0</v>
      </c>
      <c r="I136" s="50"/>
      <c r="J136" s="50"/>
      <c r="K136" s="24">
        <f t="shared" si="22"/>
        <v>0</v>
      </c>
    </row>
    <row r="137" spans="1:11" ht="21.95" customHeight="1" x14ac:dyDescent="0.2">
      <c r="A137" s="52"/>
      <c r="B137" s="41"/>
      <c r="C137" s="41"/>
      <c r="D137" s="42"/>
      <c r="E137" s="42"/>
      <c r="F137" s="43"/>
      <c r="G137" s="43"/>
      <c r="H137" s="44"/>
      <c r="I137" s="65" t="s">
        <v>27</v>
      </c>
      <c r="J137" s="59"/>
      <c r="K137" s="45">
        <f>SUM(K130:K136)</f>
        <v>17.000000000000004</v>
      </c>
    </row>
    <row r="138" spans="1:11" ht="21.95" customHeight="1" x14ac:dyDescent="0.25">
      <c r="A138" s="52"/>
      <c r="B138" s="1"/>
      <c r="C138" s="1"/>
      <c r="D138" s="46"/>
      <c r="E138" s="46"/>
      <c r="F138" s="47"/>
      <c r="G138" s="47"/>
      <c r="H138" s="47"/>
      <c r="I138" s="66" t="s">
        <v>6</v>
      </c>
      <c r="J138" s="59"/>
      <c r="K138" s="53"/>
    </row>
    <row r="139" spans="1:11" ht="21.95" customHeight="1" x14ac:dyDescent="0.25">
      <c r="A139" s="52"/>
      <c r="B139" s="1"/>
      <c r="C139" s="1"/>
      <c r="D139" s="41"/>
      <c r="E139" s="41"/>
      <c r="F139" s="47"/>
      <c r="G139" s="47"/>
      <c r="H139" s="47"/>
      <c r="I139" s="66" t="s">
        <v>5</v>
      </c>
      <c r="J139" s="59"/>
      <c r="K139" s="54"/>
    </row>
    <row r="140" spans="1:11" ht="21.95" customHeight="1" x14ac:dyDescent="0.25">
      <c r="A140" s="52"/>
      <c r="B140" s="1"/>
      <c r="C140" s="1"/>
      <c r="D140" s="41"/>
      <c r="E140" s="41"/>
      <c r="F140" s="48"/>
      <c r="G140" s="48"/>
      <c r="H140" s="48"/>
      <c r="I140" s="58" t="s">
        <v>28</v>
      </c>
      <c r="J140" s="59"/>
      <c r="K140" s="55">
        <f>K137+K138-K139</f>
        <v>17.000000000000004</v>
      </c>
    </row>
    <row r="141" spans="1:11" ht="21.95" customHeight="1" x14ac:dyDescent="0.2"/>
    <row r="142" spans="1:11" ht="21.95" customHeight="1" x14ac:dyDescent="0.2"/>
    <row r="143" spans="1:11" ht="21.95" customHeight="1" x14ac:dyDescent="0.3">
      <c r="A143" s="52"/>
      <c r="B143" s="9"/>
      <c r="C143" s="7"/>
      <c r="D143" s="7"/>
      <c r="E143" s="7"/>
      <c r="F143" s="7"/>
      <c r="G143" s="5"/>
      <c r="H143" s="9"/>
      <c r="I143" s="5"/>
      <c r="J143" s="62">
        <v>42127</v>
      </c>
      <c r="K143" s="63"/>
    </row>
    <row r="144" spans="1:11" ht="21.95" customHeight="1" x14ac:dyDescent="0.3">
      <c r="A144" s="52"/>
      <c r="B144" s="6"/>
      <c r="C144" s="6"/>
      <c r="D144" s="7"/>
      <c r="E144" s="7"/>
      <c r="F144" s="7"/>
      <c r="G144" s="8"/>
      <c r="H144" s="6"/>
      <c r="I144" s="5"/>
      <c r="J144" s="64">
        <v>42133</v>
      </c>
      <c r="K144" s="64"/>
    </row>
    <row r="145" spans="1:11" ht="21.95" customHeight="1" x14ac:dyDescent="0.25">
      <c r="A145" s="52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21.95" customHeight="1" x14ac:dyDescent="0.2">
      <c r="A146" s="52"/>
      <c r="B146" s="10"/>
      <c r="C146" s="11"/>
      <c r="D146" s="12"/>
      <c r="E146" s="13" t="s">
        <v>1</v>
      </c>
      <c r="F146" s="14" t="s">
        <v>2</v>
      </c>
      <c r="G146" s="14" t="s">
        <v>3</v>
      </c>
      <c r="H146" s="14" t="s">
        <v>4</v>
      </c>
      <c r="I146" s="15" t="s">
        <v>5</v>
      </c>
      <c r="J146" s="15" t="s">
        <v>6</v>
      </c>
      <c r="K146" s="15" t="s">
        <v>4</v>
      </c>
    </row>
    <row r="147" spans="1:11" ht="21.95" customHeight="1" x14ac:dyDescent="0.25">
      <c r="A147" s="52"/>
      <c r="B147" s="16" t="s">
        <v>7</v>
      </c>
      <c r="C147" s="17"/>
      <c r="D147" s="18">
        <v>3</v>
      </c>
      <c r="E147" s="18"/>
      <c r="F147" s="39"/>
      <c r="G147" s="56"/>
      <c r="H147" s="21">
        <f t="shared" ref="H147:H153" si="24">IF((OR(G147="",F147="")),0,IF((G147&lt;G147),((G147-F147)*24)+24,(G147-F147)*24))</f>
        <v>0</v>
      </c>
      <c r="I147" s="22"/>
      <c r="J147" s="35"/>
      <c r="K147" s="24">
        <f t="shared" ref="K147:K153" si="25">H147-I147+J147</f>
        <v>0</v>
      </c>
    </row>
    <row r="148" spans="1:11" ht="21.95" customHeight="1" x14ac:dyDescent="0.2">
      <c r="A148" s="52"/>
      <c r="B148" s="25" t="s">
        <v>8</v>
      </c>
      <c r="C148" s="11"/>
      <c r="D148" s="49">
        <f t="shared" ref="D148:D153" si="26">D147+1</f>
        <v>4</v>
      </c>
      <c r="E148" s="49"/>
      <c r="F148" s="33"/>
      <c r="G148" s="34"/>
      <c r="H148" s="21">
        <f t="shared" si="24"/>
        <v>0</v>
      </c>
      <c r="I148" s="35"/>
      <c r="J148" s="35"/>
      <c r="K148" s="24">
        <f t="shared" si="25"/>
        <v>0</v>
      </c>
    </row>
    <row r="149" spans="1:11" ht="21.95" customHeight="1" x14ac:dyDescent="0.2">
      <c r="A149" s="52"/>
      <c r="B149" s="25" t="s">
        <v>9</v>
      </c>
      <c r="C149" s="11"/>
      <c r="D149" s="49">
        <f t="shared" si="26"/>
        <v>5</v>
      </c>
      <c r="E149" s="49"/>
      <c r="F149" s="33"/>
      <c r="G149" s="34"/>
      <c r="H149" s="21">
        <f t="shared" si="24"/>
        <v>0</v>
      </c>
      <c r="I149" s="50"/>
      <c r="J149" s="30"/>
      <c r="K149" s="24">
        <f t="shared" si="25"/>
        <v>0</v>
      </c>
    </row>
    <row r="150" spans="1:11" ht="21.95" customHeight="1" x14ac:dyDescent="0.2">
      <c r="A150" s="52"/>
      <c r="B150" s="25" t="s">
        <v>19</v>
      </c>
      <c r="C150" s="11"/>
      <c r="D150" s="49">
        <f>D149+1</f>
        <v>6</v>
      </c>
      <c r="E150" s="49" t="s">
        <v>100</v>
      </c>
      <c r="F150" s="39" t="s">
        <v>64</v>
      </c>
      <c r="G150" s="40" t="s">
        <v>60</v>
      </c>
      <c r="H150" s="21">
        <f t="shared" si="24"/>
        <v>4.0000000000000018</v>
      </c>
      <c r="I150" s="50"/>
      <c r="J150" s="50"/>
      <c r="K150" s="24">
        <f t="shared" si="25"/>
        <v>4.0000000000000018</v>
      </c>
    </row>
    <row r="151" spans="1:11" ht="21.95" customHeight="1" x14ac:dyDescent="0.2">
      <c r="A151" s="52"/>
      <c r="B151" s="25" t="s">
        <v>22</v>
      </c>
      <c r="C151" s="11"/>
      <c r="D151" s="49">
        <f t="shared" si="26"/>
        <v>7</v>
      </c>
      <c r="E151" s="49" t="s">
        <v>101</v>
      </c>
      <c r="F151" s="39" t="s">
        <v>83</v>
      </c>
      <c r="G151" s="40" t="s">
        <v>102</v>
      </c>
      <c r="H151" s="21">
        <f t="shared" si="24"/>
        <v>6.2500000000000018</v>
      </c>
      <c r="I151" s="50"/>
      <c r="J151" s="50"/>
      <c r="K151" s="24">
        <f t="shared" si="25"/>
        <v>6.2500000000000018</v>
      </c>
    </row>
    <row r="152" spans="1:11" ht="21.95" customHeight="1" x14ac:dyDescent="0.2">
      <c r="A152" s="52"/>
      <c r="B152" s="36" t="s">
        <v>23</v>
      </c>
      <c r="C152" s="12"/>
      <c r="D152" s="49">
        <f>D151+1</f>
        <v>8</v>
      </c>
      <c r="E152" s="51"/>
      <c r="F152" s="39"/>
      <c r="G152" s="40"/>
      <c r="H152" s="21">
        <f t="shared" si="24"/>
        <v>0</v>
      </c>
      <c r="I152" s="50"/>
      <c r="J152" s="50"/>
      <c r="K152" s="24">
        <f t="shared" si="25"/>
        <v>0</v>
      </c>
    </row>
    <row r="153" spans="1:11" ht="21.95" customHeight="1" x14ac:dyDescent="0.2">
      <c r="A153" s="52"/>
      <c r="B153" s="37" t="s">
        <v>24</v>
      </c>
      <c r="C153" s="38"/>
      <c r="D153" s="49">
        <f t="shared" si="26"/>
        <v>9</v>
      </c>
      <c r="E153" s="49"/>
      <c r="F153" s="39"/>
      <c r="G153" s="40"/>
      <c r="H153" s="21">
        <f t="shared" si="24"/>
        <v>0</v>
      </c>
      <c r="I153" s="50"/>
      <c r="J153" s="50"/>
      <c r="K153" s="24">
        <f t="shared" si="25"/>
        <v>0</v>
      </c>
    </row>
    <row r="154" spans="1:11" ht="21.95" customHeight="1" x14ac:dyDescent="0.2">
      <c r="A154" s="52"/>
      <c r="B154" s="41"/>
      <c r="C154" s="41"/>
      <c r="D154" s="42"/>
      <c r="E154" s="42"/>
      <c r="F154" s="43"/>
      <c r="G154" s="43"/>
      <c r="H154" s="44"/>
      <c r="I154" s="65" t="s">
        <v>27</v>
      </c>
      <c r="J154" s="59"/>
      <c r="K154" s="45">
        <f>SUM(K147:K153)</f>
        <v>10.250000000000004</v>
      </c>
    </row>
    <row r="155" spans="1:11" ht="21.95" customHeight="1" x14ac:dyDescent="0.25">
      <c r="A155" s="52"/>
      <c r="B155" s="1"/>
      <c r="C155" s="1"/>
      <c r="D155" s="46"/>
      <c r="E155" s="46"/>
      <c r="F155" s="47"/>
      <c r="G155" s="47"/>
      <c r="H155" s="47"/>
      <c r="I155" s="66" t="s">
        <v>6</v>
      </c>
      <c r="J155" s="59"/>
      <c r="K155" s="53"/>
    </row>
    <row r="156" spans="1:11" ht="21.95" customHeight="1" x14ac:dyDescent="0.25">
      <c r="A156" s="52"/>
      <c r="B156" s="1"/>
      <c r="C156" s="1"/>
      <c r="D156" s="41"/>
      <c r="E156" s="41"/>
      <c r="F156" s="47"/>
      <c r="G156" s="47"/>
      <c r="H156" s="47"/>
      <c r="I156" s="66" t="s">
        <v>5</v>
      </c>
      <c r="J156" s="59"/>
      <c r="K156" s="54"/>
    </row>
    <row r="157" spans="1:11" ht="21.95" customHeight="1" x14ac:dyDescent="0.25">
      <c r="A157" s="52"/>
      <c r="B157" s="1"/>
      <c r="C157" s="1"/>
      <c r="D157" s="41"/>
      <c r="E157" s="41"/>
      <c r="F157" s="48"/>
      <c r="G157" s="48"/>
      <c r="H157" s="48"/>
      <c r="I157" s="58" t="s">
        <v>28</v>
      </c>
      <c r="J157" s="59"/>
      <c r="K157" s="55">
        <f>K154+K155-K156</f>
        <v>10.250000000000004</v>
      </c>
    </row>
    <row r="158" spans="1:11" ht="21.95" customHeight="1" x14ac:dyDescent="0.2"/>
    <row r="159" spans="1:11" ht="21.95" customHeight="1" x14ac:dyDescent="0.2"/>
    <row r="160" spans="1:11" ht="21.95" customHeight="1" x14ac:dyDescent="0.2"/>
    <row r="161" ht="21.95" customHeight="1" x14ac:dyDescent="0.2"/>
    <row r="162" ht="21.95" customHeight="1" x14ac:dyDescent="0.2"/>
    <row r="163" ht="21.95" customHeight="1" x14ac:dyDescent="0.2"/>
    <row r="164" ht="21.95" customHeight="1" x14ac:dyDescent="0.2"/>
    <row r="165" ht="21.95" customHeight="1" x14ac:dyDescent="0.2"/>
    <row r="166" ht="21.95" customHeight="1" x14ac:dyDescent="0.2"/>
    <row r="167" ht="21.95" customHeight="1" x14ac:dyDescent="0.2"/>
    <row r="168" ht="21.95" customHeight="1" x14ac:dyDescent="0.2"/>
    <row r="169" ht="21.95" customHeight="1" x14ac:dyDescent="0.2"/>
    <row r="170" ht="21.95" customHeight="1" x14ac:dyDescent="0.2"/>
    <row r="171" ht="21.95" customHeight="1" x14ac:dyDescent="0.2"/>
    <row r="172" ht="21.95" customHeight="1" x14ac:dyDescent="0.2"/>
    <row r="173" ht="21.95" customHeight="1" x14ac:dyDescent="0.2"/>
    <row r="174" ht="21.95" customHeight="1" x14ac:dyDescent="0.2"/>
    <row r="175" ht="21.95" customHeight="1" x14ac:dyDescent="0.2"/>
    <row r="176" ht="21.95" customHeight="1" x14ac:dyDescent="0.2"/>
    <row r="177" ht="21.95" customHeight="1" x14ac:dyDescent="0.2"/>
    <row r="178" ht="21.95" customHeight="1" x14ac:dyDescent="0.2"/>
    <row r="179" ht="21.95" customHeight="1" x14ac:dyDescent="0.2"/>
    <row r="180" ht="21.95" customHeight="1" x14ac:dyDescent="0.2"/>
    <row r="181" ht="21.95" customHeight="1" x14ac:dyDescent="0.2"/>
    <row r="182" ht="21.95" customHeight="1" x14ac:dyDescent="0.2"/>
    <row r="183" ht="21.95" customHeight="1" x14ac:dyDescent="0.2"/>
    <row r="184" ht="21.95" customHeight="1" x14ac:dyDescent="0.2"/>
    <row r="185" ht="21.95" customHeight="1" x14ac:dyDescent="0.2"/>
    <row r="186" ht="21.95" customHeight="1" x14ac:dyDescent="0.2"/>
    <row r="187" ht="21.95" customHeight="1" x14ac:dyDescent="0.2"/>
    <row r="188" ht="21.95" customHeight="1" x14ac:dyDescent="0.2"/>
    <row r="189" ht="21.95" customHeight="1" x14ac:dyDescent="0.2"/>
    <row r="190" ht="21.95" customHeight="1" x14ac:dyDescent="0.2"/>
    <row r="191" ht="21.95" customHeight="1" x14ac:dyDescent="0.2"/>
    <row r="192" ht="21.95" customHeight="1" x14ac:dyDescent="0.2"/>
    <row r="193" ht="21.95" customHeight="1" x14ac:dyDescent="0.2"/>
    <row r="194" ht="21.95" customHeight="1" x14ac:dyDescent="0.2"/>
    <row r="195" ht="21.95" customHeight="1" x14ac:dyDescent="0.2"/>
    <row r="196" ht="21.95" customHeight="1" x14ac:dyDescent="0.2"/>
    <row r="197" ht="21.95" customHeight="1" x14ac:dyDescent="0.2"/>
    <row r="198" ht="21.95" customHeight="1" x14ac:dyDescent="0.2"/>
    <row r="199" ht="21.95" customHeight="1" x14ac:dyDescent="0.2"/>
    <row r="200" ht="21.95" customHeight="1" x14ac:dyDescent="0.2"/>
    <row r="201" ht="21.95" customHeight="1" x14ac:dyDescent="0.2"/>
    <row r="202" ht="21.95" customHeight="1" x14ac:dyDescent="0.2"/>
    <row r="203" ht="21.95" customHeight="1" x14ac:dyDescent="0.2"/>
    <row r="204" ht="21.95" customHeight="1" x14ac:dyDescent="0.2"/>
    <row r="205" ht="21.95" customHeight="1" x14ac:dyDescent="0.2"/>
    <row r="206" ht="21.95" customHeight="1" x14ac:dyDescent="0.2"/>
    <row r="207" ht="21.95" customHeight="1" x14ac:dyDescent="0.2"/>
    <row r="208" ht="21.95" customHeight="1" x14ac:dyDescent="0.2"/>
    <row r="209" ht="21.95" customHeight="1" x14ac:dyDescent="0.2"/>
    <row r="210" ht="21.95" customHeight="1" x14ac:dyDescent="0.2"/>
    <row r="211" ht="21.95" customHeight="1" x14ac:dyDescent="0.2"/>
    <row r="212" ht="21.95" customHeight="1" x14ac:dyDescent="0.2"/>
    <row r="213" ht="21.95" customHeight="1" x14ac:dyDescent="0.2"/>
    <row r="214" ht="21.95" customHeight="1" x14ac:dyDescent="0.2"/>
    <row r="215" ht="21.95" customHeight="1" x14ac:dyDescent="0.2"/>
    <row r="216" ht="21.95" customHeight="1" x14ac:dyDescent="0.2"/>
    <row r="217" ht="21.95" customHeight="1" x14ac:dyDescent="0.2"/>
    <row r="218" ht="21.95" customHeight="1" x14ac:dyDescent="0.2"/>
    <row r="219" ht="21.95" customHeight="1" x14ac:dyDescent="0.2"/>
    <row r="220" ht="21.95" customHeight="1" x14ac:dyDescent="0.2"/>
    <row r="221" ht="21.95" customHeight="1" x14ac:dyDescent="0.2"/>
    <row r="222" ht="21.95" customHeight="1" x14ac:dyDescent="0.2"/>
    <row r="223" ht="21.95" customHeight="1" x14ac:dyDescent="0.2"/>
    <row r="224" ht="21.95" customHeight="1" x14ac:dyDescent="0.2"/>
    <row r="225" ht="21.95" customHeight="1" x14ac:dyDescent="0.2"/>
    <row r="226" ht="21.95" customHeight="1" x14ac:dyDescent="0.2"/>
    <row r="227" ht="21.95" customHeight="1" x14ac:dyDescent="0.2"/>
    <row r="228" ht="21.95" customHeight="1" x14ac:dyDescent="0.2"/>
    <row r="229" ht="21.95" customHeight="1" x14ac:dyDescent="0.2"/>
    <row r="230" ht="21.95" customHeight="1" x14ac:dyDescent="0.2"/>
    <row r="231" ht="21.95" customHeight="1" x14ac:dyDescent="0.2"/>
    <row r="232" ht="21.95" customHeight="1" x14ac:dyDescent="0.2"/>
    <row r="233" ht="21.95" customHeight="1" x14ac:dyDescent="0.2"/>
    <row r="234" ht="21.95" customHeight="1" x14ac:dyDescent="0.2"/>
    <row r="235" ht="21.95" customHeight="1" x14ac:dyDescent="0.2"/>
    <row r="236" ht="21.95" customHeight="1" x14ac:dyDescent="0.2"/>
    <row r="237" ht="21.95" customHeight="1" x14ac:dyDescent="0.2"/>
    <row r="238" ht="21.95" customHeight="1" x14ac:dyDescent="0.2"/>
    <row r="239" ht="21.95" customHeight="1" x14ac:dyDescent="0.2"/>
    <row r="240" ht="21.95" customHeight="1" x14ac:dyDescent="0.2"/>
    <row r="241" ht="21.95" customHeight="1" x14ac:dyDescent="0.2"/>
    <row r="242" ht="21.95" customHeight="1" x14ac:dyDescent="0.2"/>
    <row r="243" ht="21.95" customHeight="1" x14ac:dyDescent="0.2"/>
    <row r="244" ht="21.95" customHeight="1" x14ac:dyDescent="0.2"/>
    <row r="245" ht="21.95" customHeight="1" x14ac:dyDescent="0.2"/>
    <row r="246" ht="21.95" customHeight="1" x14ac:dyDescent="0.2"/>
    <row r="247" ht="21.95" customHeight="1" x14ac:dyDescent="0.2"/>
    <row r="248" ht="21.95" customHeight="1" x14ac:dyDescent="0.2"/>
    <row r="249" ht="21.95" customHeight="1" x14ac:dyDescent="0.2"/>
    <row r="250" ht="21.95" customHeight="1" x14ac:dyDescent="0.2"/>
    <row r="251" ht="21.95" customHeight="1" x14ac:dyDescent="0.2"/>
    <row r="252" ht="21.95" customHeight="1" x14ac:dyDescent="0.2"/>
    <row r="253" ht="21.95" customHeight="1" x14ac:dyDescent="0.2"/>
    <row r="254" ht="21.95" customHeight="1" x14ac:dyDescent="0.2"/>
    <row r="255" ht="21.95" customHeight="1" x14ac:dyDescent="0.2"/>
    <row r="256" ht="21.95" customHeight="1" x14ac:dyDescent="0.2"/>
    <row r="257" ht="21.95" customHeight="1" x14ac:dyDescent="0.2"/>
    <row r="258" ht="21.95" customHeight="1" x14ac:dyDescent="0.2"/>
    <row r="259" ht="21.95" customHeight="1" x14ac:dyDescent="0.2"/>
    <row r="260" ht="21.95" customHeight="1" x14ac:dyDescent="0.2"/>
    <row r="261" ht="21.95" customHeight="1" x14ac:dyDescent="0.2"/>
    <row r="262" ht="21.95" customHeight="1" x14ac:dyDescent="0.2"/>
    <row r="263" ht="21.95" customHeight="1" x14ac:dyDescent="0.2"/>
    <row r="264" ht="21.95" customHeight="1" x14ac:dyDescent="0.2"/>
    <row r="265" ht="21.95" customHeight="1" x14ac:dyDescent="0.2"/>
    <row r="266" ht="21.95" customHeight="1" x14ac:dyDescent="0.2"/>
    <row r="267" ht="21.95" customHeight="1" x14ac:dyDescent="0.2"/>
    <row r="268" ht="21.95" customHeight="1" x14ac:dyDescent="0.2"/>
    <row r="269" ht="21.95" customHeight="1" x14ac:dyDescent="0.2"/>
    <row r="270" ht="21.95" customHeight="1" x14ac:dyDescent="0.2"/>
    <row r="271" ht="21.95" customHeight="1" x14ac:dyDescent="0.2"/>
    <row r="272" ht="21.95" customHeight="1" x14ac:dyDescent="0.2"/>
    <row r="273" ht="21.95" customHeight="1" x14ac:dyDescent="0.2"/>
    <row r="274" ht="21.95" customHeight="1" x14ac:dyDescent="0.2"/>
    <row r="275" ht="21.95" customHeight="1" x14ac:dyDescent="0.2"/>
    <row r="276" ht="21.95" customHeight="1" x14ac:dyDescent="0.2"/>
    <row r="277" ht="21.95" customHeight="1" x14ac:dyDescent="0.2"/>
    <row r="278" ht="21.95" customHeight="1" x14ac:dyDescent="0.2"/>
    <row r="279" ht="21.95" customHeight="1" x14ac:dyDescent="0.2"/>
    <row r="280" ht="21.95" customHeight="1" x14ac:dyDescent="0.2"/>
    <row r="281" ht="21.95" customHeight="1" x14ac:dyDescent="0.2"/>
    <row r="282" ht="21.95" customHeight="1" x14ac:dyDescent="0.2"/>
    <row r="283" ht="21.95" customHeight="1" x14ac:dyDescent="0.2"/>
    <row r="284" ht="21.95" customHeight="1" x14ac:dyDescent="0.2"/>
    <row r="285" ht="21.95" customHeight="1" x14ac:dyDescent="0.2"/>
    <row r="286" ht="21.95" customHeight="1" x14ac:dyDescent="0.2"/>
    <row r="287" ht="21.95" customHeight="1" x14ac:dyDescent="0.2"/>
    <row r="288" ht="21.95" customHeight="1" x14ac:dyDescent="0.2"/>
    <row r="289" ht="21.95" customHeight="1" x14ac:dyDescent="0.2"/>
    <row r="290" ht="21.95" customHeight="1" x14ac:dyDescent="0.2"/>
    <row r="291" ht="21.95" customHeight="1" x14ac:dyDescent="0.2"/>
    <row r="292" ht="21.95" customHeight="1" x14ac:dyDescent="0.2"/>
    <row r="293" ht="21.95" customHeight="1" x14ac:dyDescent="0.2"/>
    <row r="294" ht="21.95" customHeight="1" x14ac:dyDescent="0.2"/>
    <row r="295" ht="21.95" customHeight="1" x14ac:dyDescent="0.2"/>
    <row r="296" ht="21.95" customHeight="1" x14ac:dyDescent="0.2"/>
    <row r="297" ht="21.95" customHeight="1" x14ac:dyDescent="0.2"/>
    <row r="298" ht="21.95" customHeight="1" x14ac:dyDescent="0.2"/>
    <row r="299" ht="21.95" customHeight="1" x14ac:dyDescent="0.2"/>
    <row r="300" ht="21.95" customHeight="1" x14ac:dyDescent="0.2"/>
    <row r="301" ht="21.95" customHeight="1" x14ac:dyDescent="0.2"/>
    <row r="302" ht="21.95" customHeight="1" x14ac:dyDescent="0.2"/>
    <row r="303" ht="21.95" customHeight="1" x14ac:dyDescent="0.2"/>
    <row r="304" ht="21.95" customHeight="1" x14ac:dyDescent="0.2"/>
    <row r="305" ht="21.95" customHeight="1" x14ac:dyDescent="0.2"/>
    <row r="306" ht="21.95" customHeight="1" x14ac:dyDescent="0.2"/>
    <row r="307" ht="21.95" customHeight="1" x14ac:dyDescent="0.2"/>
    <row r="308" ht="21.95" customHeight="1" x14ac:dyDescent="0.2"/>
    <row r="309" ht="21.95" customHeight="1" x14ac:dyDescent="0.2"/>
    <row r="310" ht="21.95" customHeight="1" x14ac:dyDescent="0.2"/>
    <row r="311" ht="21.95" customHeight="1" x14ac:dyDescent="0.2"/>
    <row r="312" ht="21.95" customHeight="1" x14ac:dyDescent="0.2"/>
    <row r="313" ht="21.95" customHeight="1" x14ac:dyDescent="0.2"/>
    <row r="314" ht="21.95" customHeight="1" x14ac:dyDescent="0.2"/>
    <row r="315" ht="21.95" customHeight="1" x14ac:dyDescent="0.2"/>
    <row r="316" ht="21.95" customHeight="1" x14ac:dyDescent="0.2"/>
    <row r="317" ht="21.95" customHeight="1" x14ac:dyDescent="0.2"/>
    <row r="318" ht="21.95" customHeight="1" x14ac:dyDescent="0.2"/>
    <row r="319" ht="21.95" customHeight="1" x14ac:dyDescent="0.2"/>
    <row r="320" ht="21.95" customHeight="1" x14ac:dyDescent="0.2"/>
    <row r="321" ht="21.95" customHeight="1" x14ac:dyDescent="0.2"/>
    <row r="322" ht="21.95" customHeight="1" x14ac:dyDescent="0.2"/>
    <row r="323" ht="21.95" customHeight="1" x14ac:dyDescent="0.2"/>
    <row r="324" ht="21.95" customHeight="1" x14ac:dyDescent="0.2"/>
    <row r="325" ht="21.95" customHeight="1" x14ac:dyDescent="0.2"/>
    <row r="326" ht="21.95" customHeight="1" x14ac:dyDescent="0.2"/>
    <row r="327" ht="21.95" customHeight="1" x14ac:dyDescent="0.2"/>
    <row r="328" ht="21.95" customHeight="1" x14ac:dyDescent="0.2"/>
    <row r="329" ht="21.95" customHeight="1" x14ac:dyDescent="0.2"/>
    <row r="330" ht="21.95" customHeight="1" x14ac:dyDescent="0.2"/>
    <row r="331" ht="21.95" customHeight="1" x14ac:dyDescent="0.2"/>
    <row r="332" ht="21.95" customHeight="1" x14ac:dyDescent="0.2"/>
    <row r="333" ht="21.95" customHeight="1" x14ac:dyDescent="0.2"/>
    <row r="334" ht="21.95" customHeight="1" x14ac:dyDescent="0.2"/>
    <row r="335" ht="21.95" customHeight="1" x14ac:dyDescent="0.2"/>
    <row r="336" ht="21.95" customHeight="1" x14ac:dyDescent="0.2"/>
    <row r="337" ht="21.95" customHeight="1" x14ac:dyDescent="0.2"/>
    <row r="338" ht="21.95" customHeight="1" x14ac:dyDescent="0.2"/>
    <row r="339" ht="21.95" customHeight="1" x14ac:dyDescent="0.2"/>
    <row r="340" ht="21.95" customHeight="1" x14ac:dyDescent="0.2"/>
    <row r="341" ht="21.95" customHeight="1" x14ac:dyDescent="0.2"/>
    <row r="342" ht="21.95" customHeight="1" x14ac:dyDescent="0.2"/>
    <row r="343" ht="21.95" customHeight="1" x14ac:dyDescent="0.2"/>
    <row r="344" ht="21.95" customHeight="1" x14ac:dyDescent="0.2"/>
  </sheetData>
  <mergeCells count="58">
    <mergeCell ref="I156:J156"/>
    <mergeCell ref="I157:J157"/>
    <mergeCell ref="I140:J140"/>
    <mergeCell ref="J143:K143"/>
    <mergeCell ref="J144:K144"/>
    <mergeCell ref="I154:J154"/>
    <mergeCell ref="I155:J155"/>
    <mergeCell ref="J126:K126"/>
    <mergeCell ref="J127:K127"/>
    <mergeCell ref="I137:J137"/>
    <mergeCell ref="I138:J138"/>
    <mergeCell ref="I139:J139"/>
    <mergeCell ref="J110:K110"/>
    <mergeCell ref="I120:J120"/>
    <mergeCell ref="I121:J121"/>
    <mergeCell ref="I122:J122"/>
    <mergeCell ref="I123:J123"/>
    <mergeCell ref="I103:J103"/>
    <mergeCell ref="I104:J104"/>
    <mergeCell ref="I105:J105"/>
    <mergeCell ref="I106:J106"/>
    <mergeCell ref="J109:K109"/>
    <mergeCell ref="I87:J87"/>
    <mergeCell ref="I88:J88"/>
    <mergeCell ref="I89:J89"/>
    <mergeCell ref="J92:K92"/>
    <mergeCell ref="J93:K93"/>
    <mergeCell ref="I71:J71"/>
    <mergeCell ref="I72:J72"/>
    <mergeCell ref="J75:K75"/>
    <mergeCell ref="J76:K76"/>
    <mergeCell ref="I86:J86"/>
    <mergeCell ref="I55:J55"/>
    <mergeCell ref="J58:K58"/>
    <mergeCell ref="J59:K59"/>
    <mergeCell ref="I69:J69"/>
    <mergeCell ref="I70:J70"/>
    <mergeCell ref="J41:K41"/>
    <mergeCell ref="J42:K42"/>
    <mergeCell ref="I52:J52"/>
    <mergeCell ref="I53:J53"/>
    <mergeCell ref="I54:J54"/>
    <mergeCell ref="B1:D3"/>
    <mergeCell ref="E1:E3"/>
    <mergeCell ref="J8:K8"/>
    <mergeCell ref="J7:K7"/>
    <mergeCell ref="K1:K3"/>
    <mergeCell ref="I38:J38"/>
    <mergeCell ref="J4:K4"/>
    <mergeCell ref="J24:K24"/>
    <mergeCell ref="J25:K25"/>
    <mergeCell ref="I35:J35"/>
    <mergeCell ref="I36:J36"/>
    <mergeCell ref="I37:J37"/>
    <mergeCell ref="I20:J20"/>
    <mergeCell ref="I21:J21"/>
    <mergeCell ref="I18:J18"/>
    <mergeCell ref="I19:J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"/>
  <sheetViews>
    <sheetView showGridLines="0" tabSelected="1" zoomScale="75" zoomScaleNormal="75" workbookViewId="0">
      <selection activeCell="O55" sqref="O55"/>
    </sheetView>
  </sheetViews>
  <sheetFormatPr defaultColWidth="17.28515625" defaultRowHeight="15" customHeight="1" x14ac:dyDescent="0.2"/>
  <cols>
    <col min="1" max="1" width="2.7109375" customWidth="1"/>
    <col min="2" max="2" width="11.28515625" customWidth="1"/>
    <col min="3" max="3" width="5.28515625" customWidth="1"/>
    <col min="4" max="4" width="13.85546875" customWidth="1"/>
    <col min="5" max="5" width="73.85546875" customWidth="1"/>
    <col min="6" max="6" width="10.28515625" customWidth="1"/>
    <col min="7" max="7" width="9.28515625" customWidth="1"/>
    <col min="8" max="8" width="7.85546875" customWidth="1"/>
    <col min="9" max="10" width="9.28515625" customWidth="1"/>
    <col min="11" max="11" width="14.42578125" customWidth="1"/>
  </cols>
  <sheetData>
    <row r="1" spans="1:11" ht="12.75" customHeight="1" x14ac:dyDescent="0.25">
      <c r="A1" s="1"/>
      <c r="B1" s="67" t="s">
        <v>49</v>
      </c>
      <c r="C1" s="68"/>
      <c r="D1" s="68"/>
      <c r="E1" s="69"/>
      <c r="F1" s="1"/>
      <c r="G1" s="1"/>
      <c r="H1" s="1"/>
      <c r="I1" s="1"/>
      <c r="J1" s="1"/>
      <c r="K1" s="70"/>
    </row>
    <row r="2" spans="1:11" ht="12.75" customHeight="1" x14ac:dyDescent="0.25">
      <c r="A2" s="1"/>
      <c r="B2" s="68"/>
      <c r="C2" s="68"/>
      <c r="D2" s="68"/>
      <c r="E2" s="68"/>
      <c r="F2" s="1"/>
      <c r="G2" s="1"/>
      <c r="H2" s="1"/>
      <c r="I2" s="1"/>
      <c r="J2" s="1"/>
      <c r="K2" s="68"/>
    </row>
    <row r="3" spans="1:11" ht="12.75" customHeight="1" x14ac:dyDescent="0.25">
      <c r="A3" s="1"/>
      <c r="B3" s="68"/>
      <c r="C3" s="68"/>
      <c r="D3" s="68"/>
      <c r="E3" s="68"/>
      <c r="F3" s="1"/>
      <c r="G3" s="1"/>
      <c r="H3" s="1"/>
      <c r="I3" s="1"/>
      <c r="J3" s="1"/>
      <c r="K3" s="68"/>
    </row>
    <row r="4" spans="1:11" ht="27.75" customHeight="1" x14ac:dyDescent="0.4">
      <c r="A4" s="1"/>
      <c r="B4" s="2" t="s">
        <v>37</v>
      </c>
      <c r="C4" s="3"/>
      <c r="D4" s="1"/>
      <c r="E4" s="1"/>
      <c r="F4" s="1"/>
      <c r="G4" s="4"/>
      <c r="H4" s="1"/>
      <c r="I4" s="57" t="s">
        <v>52</v>
      </c>
      <c r="J4" s="60">
        <f>K21+K38+K55+K72+K89+K106+K123+K140</f>
        <v>70.5</v>
      </c>
      <c r="K4" s="61"/>
    </row>
    <row r="5" spans="1:11" ht="21.95" customHeight="1" x14ac:dyDescent="0.3">
      <c r="A5" s="5"/>
      <c r="B5" s="6"/>
      <c r="C5" s="6"/>
      <c r="D5" s="7"/>
      <c r="E5" s="7"/>
      <c r="F5" s="7"/>
      <c r="G5" s="8"/>
      <c r="H5" s="6"/>
      <c r="I5" s="5"/>
    </row>
    <row r="6" spans="1:11" ht="21.95" customHeight="1" x14ac:dyDescent="0.3">
      <c r="A6" s="5"/>
      <c r="B6" s="6"/>
      <c r="C6" s="6"/>
      <c r="D6" s="7"/>
      <c r="E6" s="7"/>
      <c r="F6" s="7"/>
      <c r="G6" s="8"/>
      <c r="H6" s="6"/>
      <c r="I6" s="5"/>
    </row>
    <row r="7" spans="1:11" ht="21.95" customHeight="1" x14ac:dyDescent="0.3">
      <c r="A7" s="5"/>
      <c r="B7" s="9"/>
      <c r="C7" s="7"/>
      <c r="D7" s="7"/>
      <c r="E7" s="7"/>
      <c r="F7" s="7"/>
      <c r="G7" s="5"/>
      <c r="H7" s="9"/>
      <c r="I7" s="5"/>
      <c r="J7" s="62">
        <v>41987</v>
      </c>
      <c r="K7" s="63"/>
    </row>
    <row r="8" spans="1:11" ht="21.95" customHeight="1" x14ac:dyDescent="0.3">
      <c r="A8" s="5"/>
      <c r="B8" s="6"/>
      <c r="C8" s="6"/>
      <c r="D8" s="7"/>
      <c r="E8" s="7"/>
      <c r="F8" s="7"/>
      <c r="G8" s="8"/>
      <c r="H8" s="6"/>
      <c r="I8" s="5"/>
      <c r="J8" s="64">
        <v>41993</v>
      </c>
      <c r="K8" s="64"/>
    </row>
    <row r="9" spans="1:11" ht="21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30" customHeight="1" x14ac:dyDescent="0.25">
      <c r="A10" s="1"/>
      <c r="B10" s="10"/>
      <c r="C10" s="11"/>
      <c r="D10" s="12"/>
      <c r="E10" s="13" t="s">
        <v>1</v>
      </c>
      <c r="F10" s="14" t="s">
        <v>2</v>
      </c>
      <c r="G10" s="14" t="s">
        <v>3</v>
      </c>
      <c r="H10" s="14" t="s">
        <v>4</v>
      </c>
      <c r="I10" s="15" t="s">
        <v>5</v>
      </c>
      <c r="J10" s="15" t="s">
        <v>6</v>
      </c>
      <c r="K10" s="15" t="s">
        <v>4</v>
      </c>
    </row>
    <row r="11" spans="1:11" ht="21.75" customHeight="1" x14ac:dyDescent="0.25">
      <c r="A11" s="1"/>
      <c r="B11" s="16" t="s">
        <v>7</v>
      </c>
      <c r="C11" s="17"/>
      <c r="D11" s="18">
        <v>14</v>
      </c>
      <c r="E11" s="18"/>
      <c r="F11" s="39"/>
      <c r="G11" s="20"/>
      <c r="H11" s="21">
        <f t="shared" ref="H11:H17" si="0">IF((OR(G11="",F11="")),0,IF((G11&lt;G11),((G11-F11)*24)+24,(G11-F11)*24))</f>
        <v>0</v>
      </c>
      <c r="I11" s="22"/>
      <c r="J11" s="35"/>
      <c r="K11" s="24">
        <f t="shared" ref="K11:K17" si="1">H11-I11+J11</f>
        <v>0</v>
      </c>
    </row>
    <row r="12" spans="1:11" ht="21.75" customHeight="1" x14ac:dyDescent="0.25">
      <c r="A12" s="1"/>
      <c r="B12" s="25" t="s">
        <v>8</v>
      </c>
      <c r="C12" s="11"/>
      <c r="D12" s="49">
        <f t="shared" ref="D12:D17" si="2">D11+1</f>
        <v>15</v>
      </c>
      <c r="E12" s="49"/>
      <c r="F12" s="33"/>
      <c r="G12" s="34"/>
      <c r="H12" s="21">
        <f t="shared" si="0"/>
        <v>0</v>
      </c>
      <c r="I12" s="35"/>
      <c r="J12" s="35"/>
      <c r="K12" s="24">
        <f t="shared" si="1"/>
        <v>0</v>
      </c>
    </row>
    <row r="13" spans="1:11" ht="21.75" customHeight="1" x14ac:dyDescent="0.25">
      <c r="A13" s="1"/>
      <c r="B13" s="25" t="s">
        <v>9</v>
      </c>
      <c r="C13" s="11"/>
      <c r="D13" s="49">
        <f t="shared" si="2"/>
        <v>16</v>
      </c>
      <c r="E13" s="49"/>
      <c r="F13" s="33"/>
      <c r="G13" s="34"/>
      <c r="H13" s="21">
        <f t="shared" si="0"/>
        <v>0</v>
      </c>
      <c r="I13" s="50"/>
      <c r="J13" s="30"/>
      <c r="K13" s="24">
        <f t="shared" si="1"/>
        <v>0</v>
      </c>
    </row>
    <row r="14" spans="1:11" ht="21.75" customHeight="1" x14ac:dyDescent="0.25">
      <c r="A14" s="1"/>
      <c r="B14" s="25" t="s">
        <v>19</v>
      </c>
      <c r="C14" s="11"/>
      <c r="D14" s="49">
        <f t="shared" si="2"/>
        <v>17</v>
      </c>
      <c r="E14" s="49" t="s">
        <v>40</v>
      </c>
      <c r="F14" s="39" t="s">
        <v>38</v>
      </c>
      <c r="G14" s="40" t="s">
        <v>39</v>
      </c>
      <c r="H14" s="21">
        <f t="shared" si="0"/>
        <v>1.5</v>
      </c>
      <c r="I14" s="50"/>
      <c r="J14" s="50"/>
      <c r="K14" s="24">
        <f t="shared" si="1"/>
        <v>1.5</v>
      </c>
    </row>
    <row r="15" spans="1:11" ht="21.75" customHeight="1" x14ac:dyDescent="0.25">
      <c r="A15" s="1"/>
      <c r="B15" s="25" t="s">
        <v>22</v>
      </c>
      <c r="C15" s="11"/>
      <c r="D15" s="49">
        <f t="shared" si="2"/>
        <v>18</v>
      </c>
      <c r="E15" s="49" t="s">
        <v>42</v>
      </c>
      <c r="F15" s="39" t="s">
        <v>25</v>
      </c>
      <c r="G15" s="40" t="s">
        <v>41</v>
      </c>
      <c r="H15" s="21">
        <f t="shared" si="0"/>
        <v>2.0000000000000009</v>
      </c>
      <c r="I15" s="50"/>
      <c r="J15" s="50"/>
      <c r="K15" s="24">
        <f t="shared" si="1"/>
        <v>2.0000000000000009</v>
      </c>
    </row>
    <row r="16" spans="1:11" ht="21.75" customHeight="1" x14ac:dyDescent="0.25">
      <c r="A16" s="1"/>
      <c r="B16" s="36" t="s">
        <v>23</v>
      </c>
      <c r="C16" s="12"/>
      <c r="D16" s="49">
        <f t="shared" si="2"/>
        <v>19</v>
      </c>
      <c r="E16" s="51" t="s">
        <v>46</v>
      </c>
      <c r="F16" s="39" t="s">
        <v>47</v>
      </c>
      <c r="G16" s="40" t="s">
        <v>48</v>
      </c>
      <c r="H16" s="21">
        <f t="shared" si="0"/>
        <v>3</v>
      </c>
      <c r="I16" s="50"/>
      <c r="J16" s="50"/>
      <c r="K16" s="24">
        <f t="shared" si="1"/>
        <v>3</v>
      </c>
    </row>
    <row r="17" spans="1:11" ht="21.75" customHeight="1" x14ac:dyDescent="0.25">
      <c r="A17" s="1"/>
      <c r="B17" s="37" t="s">
        <v>24</v>
      </c>
      <c r="C17" s="38"/>
      <c r="D17" s="49">
        <f t="shared" si="2"/>
        <v>20</v>
      </c>
      <c r="E17" s="49" t="s">
        <v>53</v>
      </c>
      <c r="F17" s="39" t="s">
        <v>43</v>
      </c>
      <c r="G17" s="40" t="s">
        <v>44</v>
      </c>
      <c r="H17" s="21">
        <f t="shared" si="0"/>
        <v>3.9999999999999991</v>
      </c>
      <c r="I17" s="50"/>
      <c r="J17" s="50"/>
      <c r="K17" s="24">
        <f t="shared" si="1"/>
        <v>3.9999999999999991</v>
      </c>
    </row>
    <row r="18" spans="1:11" ht="21.75" customHeight="1" x14ac:dyDescent="0.25">
      <c r="A18" s="1"/>
      <c r="B18" s="41"/>
      <c r="C18" s="41"/>
      <c r="D18" s="42"/>
      <c r="E18" s="42"/>
      <c r="F18" s="43"/>
      <c r="G18" s="43"/>
      <c r="H18" s="44"/>
      <c r="I18" s="65" t="s">
        <v>27</v>
      </c>
      <c r="J18" s="59"/>
      <c r="K18" s="45">
        <f>SUM(K11:K17)</f>
        <v>10.5</v>
      </c>
    </row>
    <row r="19" spans="1:11" ht="21" customHeight="1" x14ac:dyDescent="0.25">
      <c r="A19" s="1"/>
      <c r="B19" s="1"/>
      <c r="C19" s="1"/>
      <c r="D19" s="46"/>
      <c r="E19" s="46"/>
      <c r="F19" s="47"/>
      <c r="G19" s="47"/>
      <c r="H19" s="47"/>
      <c r="I19" s="66" t="s">
        <v>6</v>
      </c>
      <c r="J19" s="59"/>
      <c r="K19" s="53"/>
    </row>
    <row r="20" spans="1:11" ht="21" customHeight="1" x14ac:dyDescent="0.25">
      <c r="A20" s="1"/>
      <c r="B20" s="1"/>
      <c r="C20" s="1"/>
      <c r="D20" s="41"/>
      <c r="E20" s="41"/>
      <c r="F20" s="47"/>
      <c r="G20" s="47"/>
      <c r="H20" s="47"/>
      <c r="I20" s="66" t="s">
        <v>5</v>
      </c>
      <c r="J20" s="59"/>
      <c r="K20" s="54"/>
    </row>
    <row r="21" spans="1:11" ht="21" customHeight="1" x14ac:dyDescent="0.25">
      <c r="A21" s="1"/>
      <c r="B21" s="1"/>
      <c r="C21" s="1"/>
      <c r="D21" s="41"/>
      <c r="E21" s="41"/>
      <c r="F21" s="48"/>
      <c r="G21" s="48"/>
      <c r="H21" s="48"/>
      <c r="I21" s="58" t="s">
        <v>28</v>
      </c>
      <c r="J21" s="59"/>
      <c r="K21" s="55">
        <f>K18+K19-K20</f>
        <v>10.5</v>
      </c>
    </row>
    <row r="22" spans="1:11" ht="21.95" customHeight="1" x14ac:dyDescent="0.3">
      <c r="B22" s="6"/>
      <c r="C22" s="6"/>
      <c r="D22" s="7"/>
      <c r="E22" s="7"/>
      <c r="F22" s="7"/>
      <c r="G22" s="8"/>
      <c r="H22" s="6"/>
      <c r="I22" s="5"/>
    </row>
    <row r="23" spans="1:11" ht="21.95" customHeight="1" x14ac:dyDescent="0.3">
      <c r="B23" s="6"/>
      <c r="C23" s="6"/>
      <c r="D23" s="7"/>
      <c r="E23" s="7"/>
      <c r="F23" s="7"/>
      <c r="G23" s="8"/>
      <c r="H23" s="6"/>
      <c r="I23" s="5"/>
    </row>
    <row r="24" spans="1:11" ht="21.95" customHeight="1" x14ac:dyDescent="0.3">
      <c r="B24" s="9"/>
      <c r="C24" s="7"/>
      <c r="D24" s="7"/>
      <c r="E24" s="7"/>
      <c r="F24" s="7"/>
      <c r="G24" s="5"/>
      <c r="H24" s="9"/>
      <c r="I24" s="5"/>
      <c r="J24" s="62">
        <v>42008</v>
      </c>
      <c r="K24" s="63"/>
    </row>
    <row r="25" spans="1:11" ht="21.95" customHeight="1" x14ac:dyDescent="0.3">
      <c r="B25" s="6"/>
      <c r="C25" s="6"/>
      <c r="D25" s="7"/>
      <c r="E25" s="7"/>
      <c r="F25" s="7"/>
      <c r="G25" s="8"/>
      <c r="H25" s="6"/>
      <c r="I25" s="5"/>
      <c r="J25" s="64">
        <v>42014</v>
      </c>
      <c r="K25" s="64"/>
    </row>
    <row r="26" spans="1:11" ht="21.9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21.95" customHeight="1" x14ac:dyDescent="0.2">
      <c r="B27" s="10"/>
      <c r="C27" s="11"/>
      <c r="D27" s="12"/>
      <c r="E27" s="13" t="s">
        <v>1</v>
      </c>
      <c r="F27" s="14" t="s">
        <v>2</v>
      </c>
      <c r="G27" s="14" t="s">
        <v>3</v>
      </c>
      <c r="H27" s="14" t="s">
        <v>4</v>
      </c>
      <c r="I27" s="15" t="s">
        <v>5</v>
      </c>
      <c r="J27" s="15" t="s">
        <v>6</v>
      </c>
      <c r="K27" s="15" t="s">
        <v>4</v>
      </c>
    </row>
    <row r="28" spans="1:11" ht="21.95" customHeight="1" x14ac:dyDescent="0.25">
      <c r="B28" s="16" t="s">
        <v>7</v>
      </c>
      <c r="C28" s="17"/>
      <c r="D28" s="18">
        <v>4</v>
      </c>
      <c r="E28" s="18" t="s">
        <v>45</v>
      </c>
      <c r="F28" s="39" t="s">
        <v>30</v>
      </c>
      <c r="G28" s="56">
        <v>0.75</v>
      </c>
      <c r="H28" s="21">
        <f t="shared" ref="H28:H34" si="3">IF((OR(G28="",F28="")),0,IF((G28&lt;G28),((G28-F28)*24)+24,(G28-F28)*24))</f>
        <v>4.5</v>
      </c>
      <c r="I28" s="22"/>
      <c r="J28" s="35"/>
      <c r="K28" s="24">
        <f t="shared" ref="K28:K34" si="4">H28-I28+J28</f>
        <v>4.5</v>
      </c>
    </row>
    <row r="29" spans="1:11" ht="21.95" customHeight="1" x14ac:dyDescent="0.2">
      <c r="B29" s="25" t="s">
        <v>8</v>
      </c>
      <c r="C29" s="11"/>
      <c r="D29" s="49">
        <f t="shared" ref="D29:D34" si="5">D28+1</f>
        <v>5</v>
      </c>
      <c r="E29" s="49"/>
      <c r="F29" s="33"/>
      <c r="G29" s="34"/>
      <c r="H29" s="21">
        <f t="shared" si="3"/>
        <v>0</v>
      </c>
      <c r="I29" s="35"/>
      <c r="J29" s="35"/>
      <c r="K29" s="24">
        <f t="shared" si="4"/>
        <v>0</v>
      </c>
    </row>
    <row r="30" spans="1:11" ht="21.95" customHeight="1" x14ac:dyDescent="0.2">
      <c r="B30" s="25" t="s">
        <v>9</v>
      </c>
      <c r="C30" s="11"/>
      <c r="D30" s="49">
        <f t="shared" si="5"/>
        <v>6</v>
      </c>
      <c r="E30" s="49"/>
      <c r="F30" s="33"/>
      <c r="G30" s="34"/>
      <c r="H30" s="21">
        <f t="shared" si="3"/>
        <v>0</v>
      </c>
      <c r="I30" s="50"/>
      <c r="J30" s="30"/>
      <c r="K30" s="24">
        <f t="shared" si="4"/>
        <v>0</v>
      </c>
    </row>
    <row r="31" spans="1:11" ht="21.95" customHeight="1" x14ac:dyDescent="0.2">
      <c r="B31" s="25" t="s">
        <v>19</v>
      </c>
      <c r="C31" s="11"/>
      <c r="D31" s="49">
        <f t="shared" si="5"/>
        <v>7</v>
      </c>
      <c r="E31" s="49" t="s">
        <v>56</v>
      </c>
      <c r="F31" s="39" t="s">
        <v>50</v>
      </c>
      <c r="G31" s="40" t="s">
        <v>104</v>
      </c>
      <c r="H31" s="21">
        <f t="shared" si="3"/>
        <v>1.7499999999999998</v>
      </c>
      <c r="I31" s="50"/>
      <c r="J31" s="50"/>
      <c r="K31" s="24">
        <f t="shared" si="4"/>
        <v>1.7499999999999998</v>
      </c>
    </row>
    <row r="32" spans="1:11" ht="21.95" customHeight="1" x14ac:dyDescent="0.2">
      <c r="B32" s="25" t="s">
        <v>22</v>
      </c>
      <c r="C32" s="11"/>
      <c r="D32" s="49">
        <f t="shared" si="5"/>
        <v>8</v>
      </c>
      <c r="E32" s="49" t="s">
        <v>57</v>
      </c>
      <c r="F32" s="39" t="s">
        <v>58</v>
      </c>
      <c r="G32" s="40" t="s">
        <v>59</v>
      </c>
      <c r="H32" s="21">
        <f t="shared" si="3"/>
        <v>2.5000000000000018</v>
      </c>
      <c r="I32" s="50"/>
      <c r="J32" s="50"/>
      <c r="K32" s="24">
        <f t="shared" si="4"/>
        <v>2.5000000000000018</v>
      </c>
    </row>
    <row r="33" spans="1:11" ht="21.95" customHeight="1" x14ac:dyDescent="0.2">
      <c r="B33" s="36" t="s">
        <v>23</v>
      </c>
      <c r="C33" s="12"/>
      <c r="D33" s="49">
        <f t="shared" si="5"/>
        <v>9</v>
      </c>
      <c r="E33" s="51"/>
      <c r="F33" s="39"/>
      <c r="G33" s="40"/>
      <c r="H33" s="21">
        <f t="shared" si="3"/>
        <v>0</v>
      </c>
      <c r="I33" s="50"/>
      <c r="J33" s="50"/>
      <c r="K33" s="24">
        <f t="shared" si="4"/>
        <v>0</v>
      </c>
    </row>
    <row r="34" spans="1:11" ht="21.95" customHeight="1" x14ac:dyDescent="0.2">
      <c r="B34" s="37" t="s">
        <v>24</v>
      </c>
      <c r="C34" s="38"/>
      <c r="D34" s="49">
        <f t="shared" si="5"/>
        <v>10</v>
      </c>
      <c r="E34" s="49"/>
      <c r="F34" s="39"/>
      <c r="G34" s="40"/>
      <c r="H34" s="21">
        <f t="shared" si="3"/>
        <v>0</v>
      </c>
      <c r="I34" s="50"/>
      <c r="J34" s="50"/>
      <c r="K34" s="24">
        <f t="shared" si="4"/>
        <v>0</v>
      </c>
    </row>
    <row r="35" spans="1:11" ht="21.95" customHeight="1" x14ac:dyDescent="0.2">
      <c r="B35" s="41"/>
      <c r="C35" s="41"/>
      <c r="D35" s="42"/>
      <c r="E35" s="42"/>
      <c r="F35" s="43"/>
      <c r="G35" s="43"/>
      <c r="H35" s="44"/>
      <c r="I35" s="65" t="s">
        <v>27</v>
      </c>
      <c r="J35" s="59"/>
      <c r="K35" s="45">
        <f>SUM(K28:K34)</f>
        <v>8.7500000000000018</v>
      </c>
    </row>
    <row r="36" spans="1:11" ht="21.95" customHeight="1" x14ac:dyDescent="0.25">
      <c r="B36" s="1"/>
      <c r="C36" s="1"/>
      <c r="D36" s="46"/>
      <c r="E36" s="46"/>
      <c r="F36" s="47"/>
      <c r="G36" s="47"/>
      <c r="H36" s="47"/>
      <c r="I36" s="66" t="s">
        <v>6</v>
      </c>
      <c r="J36" s="59"/>
      <c r="K36" s="53"/>
    </row>
    <row r="37" spans="1:11" ht="21.95" customHeight="1" x14ac:dyDescent="0.25">
      <c r="B37" s="1"/>
      <c r="C37" s="1"/>
      <c r="D37" s="41"/>
      <c r="E37" s="41"/>
      <c r="F37" s="47"/>
      <c r="G37" s="47"/>
      <c r="H37" s="47"/>
      <c r="I37" s="66" t="s">
        <v>5</v>
      </c>
      <c r="J37" s="59"/>
      <c r="K37" s="54"/>
    </row>
    <row r="38" spans="1:11" ht="21.95" customHeight="1" x14ac:dyDescent="0.25">
      <c r="B38" s="1"/>
      <c r="C38" s="1"/>
      <c r="D38" s="41"/>
      <c r="E38" s="41"/>
      <c r="F38" s="48"/>
      <c r="G38" s="48"/>
      <c r="H38" s="48"/>
      <c r="I38" s="58" t="s">
        <v>28</v>
      </c>
      <c r="J38" s="59"/>
      <c r="K38" s="55">
        <f>K35+K36-K37</f>
        <v>8.7500000000000018</v>
      </c>
    </row>
    <row r="39" spans="1:11" ht="21.95" customHeight="1" x14ac:dyDescent="0.2"/>
    <row r="40" spans="1:11" ht="21.95" customHeight="1" x14ac:dyDescent="0.2"/>
    <row r="41" spans="1:11" ht="21.95" customHeight="1" x14ac:dyDescent="0.3">
      <c r="A41" s="52"/>
      <c r="B41" s="9"/>
      <c r="C41" s="7"/>
      <c r="D41" s="7"/>
      <c r="E41" s="7"/>
      <c r="F41" s="7"/>
      <c r="G41" s="5"/>
      <c r="H41" s="9"/>
      <c r="I41" s="5"/>
      <c r="J41" s="62">
        <v>42057</v>
      </c>
      <c r="K41" s="63"/>
    </row>
    <row r="42" spans="1:11" ht="21.95" customHeight="1" x14ac:dyDescent="0.3">
      <c r="A42" s="52"/>
      <c r="B42" s="6"/>
      <c r="C42" s="6"/>
      <c r="D42" s="7"/>
      <c r="E42" s="7"/>
      <c r="F42" s="7"/>
      <c r="G42" s="8"/>
      <c r="H42" s="6"/>
      <c r="I42" s="5"/>
      <c r="J42" s="64">
        <v>42063</v>
      </c>
      <c r="K42" s="64"/>
    </row>
    <row r="43" spans="1:11" ht="21.95" customHeight="1" x14ac:dyDescent="0.25">
      <c r="A43" s="52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21.95" customHeight="1" x14ac:dyDescent="0.2">
      <c r="A44" s="52"/>
      <c r="B44" s="10"/>
      <c r="C44" s="11"/>
      <c r="D44" s="12"/>
      <c r="E44" s="13" t="s">
        <v>1</v>
      </c>
      <c r="F44" s="14" t="s">
        <v>2</v>
      </c>
      <c r="G44" s="14" t="s">
        <v>3</v>
      </c>
      <c r="H44" s="14" t="s">
        <v>4</v>
      </c>
      <c r="I44" s="15" t="s">
        <v>5</v>
      </c>
      <c r="J44" s="15" t="s">
        <v>6</v>
      </c>
      <c r="K44" s="15" t="s">
        <v>4</v>
      </c>
    </row>
    <row r="45" spans="1:11" ht="21.95" customHeight="1" x14ac:dyDescent="0.25">
      <c r="A45" s="52"/>
      <c r="B45" s="16" t="s">
        <v>7</v>
      </c>
      <c r="C45" s="17"/>
      <c r="D45" s="18">
        <v>22</v>
      </c>
      <c r="E45" s="18"/>
      <c r="F45" s="39"/>
      <c r="G45" s="56"/>
      <c r="H45" s="21">
        <f t="shared" ref="H45:H51" si="6">IF((OR(G45="",F45="")),0,IF((G45&lt;G45),((G45-F45)*24)+24,(G45-F45)*24))</f>
        <v>0</v>
      </c>
      <c r="I45" s="22"/>
      <c r="J45" s="35"/>
      <c r="K45" s="24">
        <f t="shared" ref="K45:K51" si="7">H45-I45+J45</f>
        <v>0</v>
      </c>
    </row>
    <row r="46" spans="1:11" ht="21.95" customHeight="1" x14ac:dyDescent="0.2">
      <c r="A46" s="52"/>
      <c r="B46" s="25" t="s">
        <v>8</v>
      </c>
      <c r="C46" s="11"/>
      <c r="D46" s="49">
        <f t="shared" ref="D46:D51" si="8">D45+1</f>
        <v>23</v>
      </c>
      <c r="E46" s="49" t="s">
        <v>67</v>
      </c>
      <c r="F46" s="33" t="s">
        <v>30</v>
      </c>
      <c r="G46" s="34" t="s">
        <v>68</v>
      </c>
      <c r="H46" s="21">
        <f t="shared" si="6"/>
        <v>4.2500000000000009</v>
      </c>
      <c r="I46" s="35"/>
      <c r="J46" s="35"/>
      <c r="K46" s="24">
        <f t="shared" si="7"/>
        <v>4.2500000000000009</v>
      </c>
    </row>
    <row r="47" spans="1:11" ht="21.95" customHeight="1" x14ac:dyDescent="0.2">
      <c r="A47" s="52"/>
      <c r="B47" s="25" t="s">
        <v>9</v>
      </c>
      <c r="C47" s="11"/>
      <c r="D47" s="49">
        <f t="shared" si="8"/>
        <v>24</v>
      </c>
      <c r="E47" s="49" t="s">
        <v>72</v>
      </c>
      <c r="F47" s="33" t="s">
        <v>71</v>
      </c>
      <c r="G47" s="34" t="s">
        <v>65</v>
      </c>
      <c r="H47" s="21">
        <f t="shared" si="6"/>
        <v>4</v>
      </c>
      <c r="I47" s="50"/>
      <c r="J47" s="30"/>
      <c r="K47" s="24">
        <f t="shared" si="7"/>
        <v>4</v>
      </c>
    </row>
    <row r="48" spans="1:11" ht="21.95" customHeight="1" x14ac:dyDescent="0.2">
      <c r="A48" s="52"/>
      <c r="B48" s="25" t="s">
        <v>19</v>
      </c>
      <c r="C48" s="11"/>
      <c r="D48" s="49">
        <f t="shared" si="8"/>
        <v>25</v>
      </c>
      <c r="E48" s="49" t="s">
        <v>73</v>
      </c>
      <c r="F48" s="39" t="s">
        <v>25</v>
      </c>
      <c r="G48" s="40" t="s">
        <v>55</v>
      </c>
      <c r="H48" s="21">
        <f t="shared" si="6"/>
        <v>3.9999999999999991</v>
      </c>
      <c r="I48" s="50"/>
      <c r="J48" s="50"/>
      <c r="K48" s="24">
        <f t="shared" si="7"/>
        <v>3.9999999999999991</v>
      </c>
    </row>
    <row r="49" spans="1:11" ht="21.95" customHeight="1" x14ac:dyDescent="0.2">
      <c r="A49" s="52"/>
      <c r="B49" s="25" t="s">
        <v>22</v>
      </c>
      <c r="C49" s="11"/>
      <c r="D49" s="49">
        <f t="shared" si="8"/>
        <v>26</v>
      </c>
      <c r="E49" s="49" t="s">
        <v>77</v>
      </c>
      <c r="F49" s="39" t="s">
        <v>75</v>
      </c>
      <c r="G49" s="40" t="s">
        <v>76</v>
      </c>
      <c r="H49" s="21">
        <f t="shared" si="6"/>
        <v>3.2500000000000004</v>
      </c>
      <c r="I49" s="50"/>
      <c r="J49" s="50"/>
      <c r="K49" s="24">
        <f t="shared" si="7"/>
        <v>3.2500000000000004</v>
      </c>
    </row>
    <row r="50" spans="1:11" ht="21.95" customHeight="1" x14ac:dyDescent="0.2">
      <c r="A50" s="52"/>
      <c r="B50" s="36" t="s">
        <v>23</v>
      </c>
      <c r="C50" s="12"/>
      <c r="D50" s="49">
        <f t="shared" si="8"/>
        <v>27</v>
      </c>
      <c r="E50" s="51" t="s">
        <v>79</v>
      </c>
      <c r="F50" s="39" t="s">
        <v>64</v>
      </c>
      <c r="G50" s="40" t="s">
        <v>47</v>
      </c>
      <c r="H50" s="21">
        <f t="shared" si="6"/>
        <v>4.5</v>
      </c>
      <c r="I50" s="50"/>
      <c r="J50" s="50"/>
      <c r="K50" s="24">
        <f t="shared" si="7"/>
        <v>4.5</v>
      </c>
    </row>
    <row r="51" spans="1:11" ht="21.95" customHeight="1" x14ac:dyDescent="0.2">
      <c r="A51" s="52"/>
      <c r="B51" s="37" t="s">
        <v>24</v>
      </c>
      <c r="C51" s="38"/>
      <c r="D51" s="49">
        <f t="shared" si="8"/>
        <v>28</v>
      </c>
      <c r="E51" s="49"/>
      <c r="F51" s="39"/>
      <c r="G51" s="40"/>
      <c r="H51" s="21">
        <f t="shared" si="6"/>
        <v>0</v>
      </c>
      <c r="I51" s="50"/>
      <c r="J51" s="50"/>
      <c r="K51" s="24">
        <f t="shared" si="7"/>
        <v>0</v>
      </c>
    </row>
    <row r="52" spans="1:11" ht="21.95" customHeight="1" x14ac:dyDescent="0.2">
      <c r="A52" s="52"/>
      <c r="B52" s="41"/>
      <c r="C52" s="41"/>
      <c r="D52" s="42"/>
      <c r="E52" s="42"/>
      <c r="F52" s="43"/>
      <c r="G52" s="43"/>
      <c r="H52" s="44"/>
      <c r="I52" s="65" t="s">
        <v>27</v>
      </c>
      <c r="J52" s="59"/>
      <c r="K52" s="45">
        <f>SUM(K45:K51)</f>
        <v>20</v>
      </c>
    </row>
    <row r="53" spans="1:11" ht="21.95" customHeight="1" x14ac:dyDescent="0.25">
      <c r="A53" s="52"/>
      <c r="B53" s="1"/>
      <c r="C53" s="1"/>
      <c r="D53" s="46"/>
      <c r="E53" s="46"/>
      <c r="F53" s="47"/>
      <c r="G53" s="47"/>
      <c r="H53" s="47"/>
      <c r="I53" s="66" t="s">
        <v>6</v>
      </c>
      <c r="J53" s="59"/>
      <c r="K53" s="53"/>
    </row>
    <row r="54" spans="1:11" ht="21.95" customHeight="1" x14ac:dyDescent="0.25">
      <c r="A54" s="52"/>
      <c r="B54" s="1"/>
      <c r="C54" s="1"/>
      <c r="D54" s="41"/>
      <c r="E54" s="41"/>
      <c r="F54" s="47"/>
      <c r="G54" s="47"/>
      <c r="H54" s="47"/>
      <c r="I54" s="66" t="s">
        <v>5</v>
      </c>
      <c r="J54" s="59"/>
      <c r="K54" s="54"/>
    </row>
    <row r="55" spans="1:11" ht="21.95" customHeight="1" x14ac:dyDescent="0.25">
      <c r="A55" s="52"/>
      <c r="B55" s="1"/>
      <c r="C55" s="1"/>
      <c r="D55" s="41"/>
      <c r="E55" s="41"/>
      <c r="F55" s="48"/>
      <c r="G55" s="48"/>
      <c r="H55" s="48"/>
      <c r="I55" s="58" t="s">
        <v>28</v>
      </c>
      <c r="J55" s="59"/>
      <c r="K55" s="55">
        <f>K52+K53-K54</f>
        <v>20</v>
      </c>
    </row>
    <row r="56" spans="1:11" ht="21.95" customHeight="1" x14ac:dyDescent="0.2"/>
    <row r="57" spans="1:11" ht="21.95" customHeight="1" x14ac:dyDescent="0.2"/>
    <row r="58" spans="1:11" ht="21.95" customHeight="1" x14ac:dyDescent="0.3">
      <c r="A58" s="52"/>
      <c r="B58" s="9"/>
      <c r="C58" s="7"/>
      <c r="D58" s="7"/>
      <c r="E58" s="7"/>
      <c r="F58" s="7"/>
      <c r="G58" s="5"/>
      <c r="H58" s="9"/>
      <c r="I58" s="5"/>
      <c r="J58" s="62">
        <v>42071</v>
      </c>
      <c r="K58" s="63"/>
    </row>
    <row r="59" spans="1:11" ht="21.95" customHeight="1" x14ac:dyDescent="0.3">
      <c r="A59" s="52"/>
      <c r="B59" s="6"/>
      <c r="C59" s="6"/>
      <c r="D59" s="7"/>
      <c r="E59" s="7"/>
      <c r="F59" s="7"/>
      <c r="G59" s="8"/>
      <c r="H59" s="6"/>
      <c r="I59" s="5"/>
      <c r="J59" s="64">
        <v>42077</v>
      </c>
      <c r="K59" s="64"/>
    </row>
    <row r="60" spans="1:11" ht="21.95" customHeight="1" x14ac:dyDescent="0.25">
      <c r="A60" s="52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21.95" customHeight="1" x14ac:dyDescent="0.2">
      <c r="A61" s="52"/>
      <c r="B61" s="10"/>
      <c r="C61" s="11"/>
      <c r="D61" s="12"/>
      <c r="E61" s="13" t="s">
        <v>1</v>
      </c>
      <c r="F61" s="14" t="s">
        <v>2</v>
      </c>
      <c r="G61" s="14" t="s">
        <v>3</v>
      </c>
      <c r="H61" s="14" t="s">
        <v>4</v>
      </c>
      <c r="I61" s="15" t="s">
        <v>5</v>
      </c>
      <c r="J61" s="15" t="s">
        <v>6</v>
      </c>
      <c r="K61" s="15" t="s">
        <v>4</v>
      </c>
    </row>
    <row r="62" spans="1:11" ht="21.95" customHeight="1" x14ac:dyDescent="0.25">
      <c r="A62" s="52"/>
      <c r="B62" s="16" t="s">
        <v>7</v>
      </c>
      <c r="C62" s="17"/>
      <c r="D62" s="18">
        <v>8</v>
      </c>
      <c r="E62" s="18"/>
      <c r="F62" s="39"/>
      <c r="G62" s="56"/>
      <c r="H62" s="21">
        <f t="shared" ref="H62:H68" si="9">IF((OR(G62="",F62="")),0,IF((G62&lt;G62),((G62-F62)*24)+24,(G62-F62)*24))</f>
        <v>0</v>
      </c>
      <c r="I62" s="22"/>
      <c r="J62" s="35"/>
      <c r="K62" s="24">
        <f t="shared" ref="K62:K68" si="10">H62-I62+J62</f>
        <v>0</v>
      </c>
    </row>
    <row r="63" spans="1:11" ht="21.95" customHeight="1" x14ac:dyDescent="0.2">
      <c r="A63" s="52"/>
      <c r="B63" s="25" t="s">
        <v>8</v>
      </c>
      <c r="C63" s="11"/>
      <c r="D63" s="49">
        <f t="shared" ref="D63:D68" si="11">D62+1</f>
        <v>9</v>
      </c>
      <c r="E63" s="49"/>
      <c r="F63" s="33"/>
      <c r="G63" s="34"/>
      <c r="H63" s="21">
        <f t="shared" si="9"/>
        <v>0</v>
      </c>
      <c r="I63" s="35"/>
      <c r="J63" s="35"/>
      <c r="K63" s="24">
        <f t="shared" si="10"/>
        <v>0</v>
      </c>
    </row>
    <row r="64" spans="1:11" ht="21.95" customHeight="1" x14ac:dyDescent="0.2">
      <c r="A64" s="52"/>
      <c r="B64" s="25" t="s">
        <v>9</v>
      </c>
      <c r="C64" s="11"/>
      <c r="D64" s="49">
        <f t="shared" si="11"/>
        <v>10</v>
      </c>
      <c r="E64" s="49"/>
      <c r="F64" s="33"/>
      <c r="G64" s="34"/>
      <c r="H64" s="21">
        <f t="shared" si="9"/>
        <v>0</v>
      </c>
      <c r="I64" s="50"/>
      <c r="J64" s="30"/>
      <c r="K64" s="24">
        <f t="shared" si="10"/>
        <v>0</v>
      </c>
    </row>
    <row r="65" spans="1:11" ht="21.95" customHeight="1" x14ac:dyDescent="0.2">
      <c r="A65" s="52"/>
      <c r="B65" s="25" t="s">
        <v>19</v>
      </c>
      <c r="C65" s="11"/>
      <c r="D65" s="49">
        <f t="shared" si="11"/>
        <v>11</v>
      </c>
      <c r="E65" s="49"/>
      <c r="F65" s="39"/>
      <c r="G65" s="40"/>
      <c r="H65" s="21">
        <f t="shared" si="9"/>
        <v>0</v>
      </c>
      <c r="I65" s="50"/>
      <c r="J65" s="50"/>
      <c r="K65" s="24">
        <f t="shared" si="10"/>
        <v>0</v>
      </c>
    </row>
    <row r="66" spans="1:11" ht="21.95" customHeight="1" x14ac:dyDescent="0.2">
      <c r="A66" s="52"/>
      <c r="B66" s="25" t="s">
        <v>22</v>
      </c>
      <c r="C66" s="11"/>
      <c r="D66" s="49">
        <f t="shared" si="11"/>
        <v>12</v>
      </c>
      <c r="E66" s="49"/>
      <c r="F66" s="39"/>
      <c r="G66" s="40"/>
      <c r="H66" s="21">
        <f t="shared" si="9"/>
        <v>0</v>
      </c>
      <c r="I66" s="50"/>
      <c r="J66" s="50"/>
      <c r="K66" s="24">
        <f t="shared" si="10"/>
        <v>0</v>
      </c>
    </row>
    <row r="67" spans="1:11" ht="21.95" customHeight="1" x14ac:dyDescent="0.2">
      <c r="A67" s="52"/>
      <c r="B67" s="36" t="s">
        <v>23</v>
      </c>
      <c r="C67" s="12"/>
      <c r="D67" s="49">
        <f t="shared" si="11"/>
        <v>13</v>
      </c>
      <c r="E67" s="51"/>
      <c r="F67" s="39"/>
      <c r="G67" s="40"/>
      <c r="H67" s="21">
        <f t="shared" si="9"/>
        <v>0</v>
      </c>
      <c r="I67" s="50"/>
      <c r="J67" s="50"/>
      <c r="K67" s="24">
        <f t="shared" si="10"/>
        <v>0</v>
      </c>
    </row>
    <row r="68" spans="1:11" ht="21.95" customHeight="1" x14ac:dyDescent="0.2">
      <c r="A68" s="52"/>
      <c r="B68" s="37" t="s">
        <v>24</v>
      </c>
      <c r="C68" s="38"/>
      <c r="D68" s="49">
        <f t="shared" si="11"/>
        <v>14</v>
      </c>
      <c r="E68" s="49" t="s">
        <v>82</v>
      </c>
      <c r="F68" s="39" t="s">
        <v>64</v>
      </c>
      <c r="G68" s="40" t="s">
        <v>47</v>
      </c>
      <c r="H68" s="21">
        <f t="shared" si="9"/>
        <v>4.5</v>
      </c>
      <c r="I68" s="50"/>
      <c r="J68" s="50"/>
      <c r="K68" s="24">
        <f t="shared" si="10"/>
        <v>4.5</v>
      </c>
    </row>
    <row r="69" spans="1:11" ht="21.95" customHeight="1" x14ac:dyDescent="0.2">
      <c r="A69" s="52"/>
      <c r="B69" s="41"/>
      <c r="C69" s="41"/>
      <c r="D69" s="42"/>
      <c r="E69" s="42"/>
      <c r="F69" s="43"/>
      <c r="G69" s="43"/>
      <c r="H69" s="44"/>
      <c r="I69" s="65" t="s">
        <v>27</v>
      </c>
      <c r="J69" s="59"/>
      <c r="K69" s="45">
        <f>SUM(K62:K68)</f>
        <v>4.5</v>
      </c>
    </row>
    <row r="70" spans="1:11" ht="21.95" customHeight="1" x14ac:dyDescent="0.25">
      <c r="A70" s="52"/>
      <c r="B70" s="1"/>
      <c r="C70" s="1"/>
      <c r="D70" s="46"/>
      <c r="E70" s="46"/>
      <c r="F70" s="47"/>
      <c r="G70" s="47"/>
      <c r="H70" s="47"/>
      <c r="I70" s="66" t="s">
        <v>6</v>
      </c>
      <c r="J70" s="59"/>
      <c r="K70" s="53"/>
    </row>
    <row r="71" spans="1:11" ht="21.95" customHeight="1" x14ac:dyDescent="0.25">
      <c r="A71" s="52"/>
      <c r="B71" s="1"/>
      <c r="C71" s="1"/>
      <c r="D71" s="41"/>
      <c r="E71" s="41"/>
      <c r="F71" s="47"/>
      <c r="G71" s="47"/>
      <c r="H71" s="47"/>
      <c r="I71" s="66" t="s">
        <v>5</v>
      </c>
      <c r="J71" s="59"/>
      <c r="K71" s="54"/>
    </row>
    <row r="72" spans="1:11" ht="21.95" customHeight="1" x14ac:dyDescent="0.25">
      <c r="A72" s="52"/>
      <c r="B72" s="1"/>
      <c r="C72" s="1"/>
      <c r="D72" s="41"/>
      <c r="E72" s="41"/>
      <c r="F72" s="48"/>
      <c r="G72" s="48"/>
      <c r="H72" s="48"/>
      <c r="I72" s="58" t="s">
        <v>28</v>
      </c>
      <c r="J72" s="59"/>
      <c r="K72" s="55">
        <f>K69+K70-K71</f>
        <v>4.5</v>
      </c>
    </row>
    <row r="73" spans="1:11" ht="21.95" customHeight="1" x14ac:dyDescent="0.2"/>
    <row r="74" spans="1:11" ht="21.95" customHeight="1" x14ac:dyDescent="0.2"/>
    <row r="75" spans="1:11" ht="21.95" customHeight="1" x14ac:dyDescent="0.3">
      <c r="A75" s="52"/>
      <c r="B75" s="9"/>
      <c r="C75" s="7"/>
      <c r="D75" s="7"/>
      <c r="E75" s="7"/>
      <c r="F75" s="7"/>
      <c r="G75" s="5"/>
      <c r="H75" s="9"/>
      <c r="I75" s="5"/>
      <c r="J75" s="62">
        <v>42092</v>
      </c>
      <c r="K75" s="63"/>
    </row>
    <row r="76" spans="1:11" ht="21.95" customHeight="1" x14ac:dyDescent="0.3">
      <c r="A76" s="52"/>
      <c r="B76" s="6"/>
      <c r="C76" s="6"/>
      <c r="D76" s="7"/>
      <c r="E76" s="7"/>
      <c r="F76" s="7"/>
      <c r="G76" s="8"/>
      <c r="H76" s="6"/>
      <c r="I76" s="5"/>
      <c r="J76" s="64">
        <v>42098</v>
      </c>
      <c r="K76" s="64"/>
    </row>
    <row r="77" spans="1:11" ht="21.95" customHeight="1" x14ac:dyDescent="0.25">
      <c r="A77" s="5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21.95" customHeight="1" x14ac:dyDescent="0.2">
      <c r="A78" s="52"/>
      <c r="B78" s="10"/>
      <c r="C78" s="11"/>
      <c r="D78" s="12"/>
      <c r="E78" s="13" t="s">
        <v>1</v>
      </c>
      <c r="F78" s="14" t="s">
        <v>2</v>
      </c>
      <c r="G78" s="14" t="s">
        <v>3</v>
      </c>
      <c r="H78" s="14" t="s">
        <v>4</v>
      </c>
      <c r="I78" s="15" t="s">
        <v>5</v>
      </c>
      <c r="J78" s="15" t="s">
        <v>6</v>
      </c>
      <c r="K78" s="15" t="s">
        <v>4</v>
      </c>
    </row>
    <row r="79" spans="1:11" ht="21.95" customHeight="1" x14ac:dyDescent="0.25">
      <c r="A79" s="52"/>
      <c r="B79" s="16" t="s">
        <v>7</v>
      </c>
      <c r="C79" s="17"/>
      <c r="D79" s="18">
        <v>29</v>
      </c>
      <c r="E79" s="18" t="s">
        <v>103</v>
      </c>
      <c r="F79" s="39" t="s">
        <v>71</v>
      </c>
      <c r="G79" s="56">
        <v>0.57291666666666663</v>
      </c>
      <c r="H79" s="21">
        <f t="shared" ref="H79:H85" si="12">IF((OR(G79="",F79="")),0,IF((G79&lt;G79),((G79-F79)*24)+24,(G79-F79)*24))</f>
        <v>2.7499999999999996</v>
      </c>
      <c r="I79" s="22"/>
      <c r="J79" s="35"/>
      <c r="K79" s="24">
        <f t="shared" ref="K79:K85" si="13">H79-I79+J79</f>
        <v>2.7499999999999996</v>
      </c>
    </row>
    <row r="80" spans="1:11" ht="21.95" customHeight="1" x14ac:dyDescent="0.2">
      <c r="A80" s="52"/>
      <c r="B80" s="25" t="s">
        <v>8</v>
      </c>
      <c r="C80" s="11"/>
      <c r="D80" s="49">
        <f t="shared" ref="D80:D85" si="14">D79+1</f>
        <v>30</v>
      </c>
      <c r="E80" s="49"/>
      <c r="F80" s="33"/>
      <c r="G80" s="34"/>
      <c r="H80" s="21">
        <f t="shared" si="12"/>
        <v>0</v>
      </c>
      <c r="I80" s="35"/>
      <c r="J80" s="35"/>
      <c r="K80" s="24">
        <f t="shared" si="13"/>
        <v>0</v>
      </c>
    </row>
    <row r="81" spans="1:11" ht="21.95" customHeight="1" x14ac:dyDescent="0.2">
      <c r="A81" s="52"/>
      <c r="B81" s="25" t="s">
        <v>9</v>
      </c>
      <c r="C81" s="11"/>
      <c r="D81" s="49">
        <f t="shared" si="14"/>
        <v>31</v>
      </c>
      <c r="E81" s="49"/>
      <c r="F81" s="33"/>
      <c r="G81" s="34"/>
      <c r="H81" s="21">
        <f t="shared" si="12"/>
        <v>0</v>
      </c>
      <c r="I81" s="50"/>
      <c r="J81" s="30"/>
      <c r="K81" s="24">
        <f t="shared" si="13"/>
        <v>0</v>
      </c>
    </row>
    <row r="82" spans="1:11" ht="21.95" customHeight="1" x14ac:dyDescent="0.2">
      <c r="A82" s="52"/>
      <c r="B82" s="25" t="s">
        <v>19</v>
      </c>
      <c r="C82" s="11"/>
      <c r="D82" s="49">
        <v>1</v>
      </c>
      <c r="E82" s="49" t="s">
        <v>87</v>
      </c>
      <c r="F82" s="39" t="s">
        <v>25</v>
      </c>
      <c r="G82" s="40" t="s">
        <v>55</v>
      </c>
      <c r="H82" s="21">
        <f t="shared" si="12"/>
        <v>3.9999999999999991</v>
      </c>
      <c r="I82" s="50"/>
      <c r="J82" s="50"/>
      <c r="K82" s="24">
        <f t="shared" si="13"/>
        <v>3.9999999999999991</v>
      </c>
    </row>
    <row r="83" spans="1:11" ht="21.95" customHeight="1" x14ac:dyDescent="0.2">
      <c r="A83" s="52"/>
      <c r="B83" s="25" t="s">
        <v>22</v>
      </c>
      <c r="C83" s="11"/>
      <c r="D83" s="49">
        <f t="shared" si="14"/>
        <v>2</v>
      </c>
      <c r="E83" s="49"/>
      <c r="F83" s="39"/>
      <c r="G83" s="40"/>
      <c r="H83" s="21">
        <f t="shared" si="12"/>
        <v>0</v>
      </c>
      <c r="I83" s="50"/>
      <c r="J83" s="50"/>
      <c r="K83" s="24">
        <f t="shared" si="13"/>
        <v>0</v>
      </c>
    </row>
    <row r="84" spans="1:11" ht="21.95" customHeight="1" x14ac:dyDescent="0.2">
      <c r="A84" s="52"/>
      <c r="B84" s="36" t="s">
        <v>23</v>
      </c>
      <c r="C84" s="12"/>
      <c r="D84" s="49">
        <f t="shared" si="14"/>
        <v>3</v>
      </c>
      <c r="E84" s="51"/>
      <c r="F84" s="39"/>
      <c r="G84" s="40"/>
      <c r="H84" s="21">
        <f t="shared" si="12"/>
        <v>0</v>
      </c>
      <c r="I84" s="50"/>
      <c r="J84" s="50"/>
      <c r="K84" s="24">
        <f t="shared" si="13"/>
        <v>0</v>
      </c>
    </row>
    <row r="85" spans="1:11" ht="21.95" customHeight="1" x14ac:dyDescent="0.2">
      <c r="A85" s="52"/>
      <c r="B85" s="37" t="s">
        <v>24</v>
      </c>
      <c r="C85" s="38"/>
      <c r="D85" s="49">
        <f t="shared" si="14"/>
        <v>4</v>
      </c>
      <c r="E85" s="49"/>
      <c r="F85" s="39"/>
      <c r="G85" s="40"/>
      <c r="H85" s="21">
        <f t="shared" si="12"/>
        <v>0</v>
      </c>
      <c r="I85" s="50"/>
      <c r="J85" s="50"/>
      <c r="K85" s="24">
        <f t="shared" si="13"/>
        <v>0</v>
      </c>
    </row>
    <row r="86" spans="1:11" ht="21.95" customHeight="1" x14ac:dyDescent="0.2">
      <c r="A86" s="52"/>
      <c r="B86" s="41"/>
      <c r="C86" s="41"/>
      <c r="D86" s="42"/>
      <c r="E86" s="42"/>
      <c r="F86" s="43"/>
      <c r="G86" s="43"/>
      <c r="H86" s="44"/>
      <c r="I86" s="65" t="s">
        <v>27</v>
      </c>
      <c r="J86" s="59"/>
      <c r="K86" s="45">
        <f>SUM(K79:K85)</f>
        <v>6.7499999999999982</v>
      </c>
    </row>
    <row r="87" spans="1:11" ht="21.95" customHeight="1" x14ac:dyDescent="0.25">
      <c r="A87" s="52"/>
      <c r="B87" s="1"/>
      <c r="C87" s="1"/>
      <c r="D87" s="46"/>
      <c r="E87" s="46"/>
      <c r="F87" s="47"/>
      <c r="G87" s="47"/>
      <c r="H87" s="47"/>
      <c r="I87" s="66" t="s">
        <v>6</v>
      </c>
      <c r="J87" s="59"/>
      <c r="K87" s="53"/>
    </row>
    <row r="88" spans="1:11" ht="21.95" customHeight="1" x14ac:dyDescent="0.25">
      <c r="A88" s="52"/>
      <c r="B88" s="1"/>
      <c r="C88" s="1"/>
      <c r="D88" s="41"/>
      <c r="E88" s="41"/>
      <c r="F88" s="47"/>
      <c r="G88" s="47"/>
      <c r="H88" s="47"/>
      <c r="I88" s="66" t="s">
        <v>5</v>
      </c>
      <c r="J88" s="59"/>
      <c r="K88" s="54"/>
    </row>
    <row r="89" spans="1:11" ht="21.95" customHeight="1" x14ac:dyDescent="0.25">
      <c r="A89" s="52"/>
      <c r="B89" s="1"/>
      <c r="C89" s="1"/>
      <c r="D89" s="41"/>
      <c r="E89" s="41"/>
      <c r="F89" s="48"/>
      <c r="G89" s="48"/>
      <c r="H89" s="48"/>
      <c r="I89" s="58" t="s">
        <v>28</v>
      </c>
      <c r="J89" s="59"/>
      <c r="K89" s="55">
        <f>K86+K87-K88</f>
        <v>6.7499999999999982</v>
      </c>
    </row>
    <row r="90" spans="1:11" ht="21.95" customHeight="1" x14ac:dyDescent="0.2"/>
    <row r="91" spans="1:11" ht="21.95" customHeight="1" x14ac:dyDescent="0.2"/>
    <row r="92" spans="1:11" ht="21.95" customHeight="1" x14ac:dyDescent="0.3">
      <c r="A92" s="52"/>
      <c r="B92" s="9"/>
      <c r="C92" s="7"/>
      <c r="D92" s="7"/>
      <c r="E92" s="7"/>
      <c r="F92" s="7"/>
      <c r="G92" s="5"/>
      <c r="H92" s="9"/>
      <c r="I92" s="5"/>
      <c r="J92" s="62">
        <v>42099</v>
      </c>
      <c r="K92" s="63"/>
    </row>
    <row r="93" spans="1:11" ht="21.95" customHeight="1" x14ac:dyDescent="0.3">
      <c r="A93" s="52"/>
      <c r="B93" s="6"/>
      <c r="C93" s="6"/>
      <c r="D93" s="7"/>
      <c r="E93" s="7"/>
      <c r="F93" s="7"/>
      <c r="G93" s="8"/>
      <c r="H93" s="6"/>
      <c r="I93" s="5"/>
      <c r="J93" s="64">
        <v>42105</v>
      </c>
      <c r="K93" s="64"/>
    </row>
    <row r="94" spans="1:11" ht="21.95" customHeight="1" x14ac:dyDescent="0.25">
      <c r="A94" s="52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21.95" customHeight="1" x14ac:dyDescent="0.2">
      <c r="A95" s="52"/>
      <c r="B95" s="10"/>
      <c r="C95" s="11"/>
      <c r="D95" s="12"/>
      <c r="E95" s="13" t="s">
        <v>1</v>
      </c>
      <c r="F95" s="14" t="s">
        <v>2</v>
      </c>
      <c r="G95" s="14" t="s">
        <v>3</v>
      </c>
      <c r="H95" s="14" t="s">
        <v>4</v>
      </c>
      <c r="I95" s="15" t="s">
        <v>5</v>
      </c>
      <c r="J95" s="15" t="s">
        <v>6</v>
      </c>
      <c r="K95" s="15" t="s">
        <v>4</v>
      </c>
    </row>
    <row r="96" spans="1:11" ht="21.95" customHeight="1" x14ac:dyDescent="0.25">
      <c r="A96" s="52"/>
      <c r="B96" s="16" t="s">
        <v>7</v>
      </c>
      <c r="C96" s="17"/>
      <c r="D96" s="18">
        <v>5</v>
      </c>
      <c r="E96" s="18"/>
      <c r="F96" s="39"/>
      <c r="G96" s="56"/>
      <c r="H96" s="21">
        <f t="shared" ref="H96:H102" si="15">IF((OR(G96="",F96="")),0,IF((G96&lt;G96),((G96-F96)*24)+24,(G96-F96)*24))</f>
        <v>0</v>
      </c>
      <c r="I96" s="22"/>
      <c r="J96" s="35"/>
      <c r="K96" s="24">
        <f t="shared" ref="K96:K102" si="16">H96-I96+J96</f>
        <v>0</v>
      </c>
    </row>
    <row r="97" spans="1:11" ht="21.95" customHeight="1" x14ac:dyDescent="0.2">
      <c r="A97" s="52"/>
      <c r="B97" s="25" t="s">
        <v>8</v>
      </c>
      <c r="C97" s="11"/>
      <c r="D97" s="49">
        <f t="shared" ref="D97:D102" si="17">D96+1</f>
        <v>6</v>
      </c>
      <c r="E97" s="49"/>
      <c r="F97" s="33"/>
      <c r="G97" s="34"/>
      <c r="H97" s="21">
        <f t="shared" si="15"/>
        <v>0</v>
      </c>
      <c r="I97" s="35"/>
      <c r="J97" s="35"/>
      <c r="K97" s="24">
        <f t="shared" si="16"/>
        <v>0</v>
      </c>
    </row>
    <row r="98" spans="1:11" ht="21.95" customHeight="1" x14ac:dyDescent="0.2">
      <c r="A98" s="52"/>
      <c r="B98" s="25" t="s">
        <v>9</v>
      </c>
      <c r="C98" s="11"/>
      <c r="D98" s="49">
        <f t="shared" si="17"/>
        <v>7</v>
      </c>
      <c r="E98" s="49"/>
      <c r="F98" s="33"/>
      <c r="G98" s="34"/>
      <c r="H98" s="21">
        <f t="shared" si="15"/>
        <v>0</v>
      </c>
      <c r="I98" s="50"/>
      <c r="J98" s="30"/>
      <c r="K98" s="24">
        <f t="shared" si="16"/>
        <v>0</v>
      </c>
    </row>
    <row r="99" spans="1:11" ht="21.95" customHeight="1" x14ac:dyDescent="0.2">
      <c r="A99" s="52"/>
      <c r="B99" s="25" t="s">
        <v>19</v>
      </c>
      <c r="C99" s="11"/>
      <c r="D99" s="49">
        <f>D98+1</f>
        <v>8</v>
      </c>
      <c r="E99" s="49"/>
      <c r="F99" s="39"/>
      <c r="G99" s="40"/>
      <c r="H99" s="21">
        <f t="shared" si="15"/>
        <v>0</v>
      </c>
      <c r="I99" s="50"/>
      <c r="J99" s="50"/>
      <c r="K99" s="24">
        <f t="shared" si="16"/>
        <v>0</v>
      </c>
    </row>
    <row r="100" spans="1:11" ht="21.95" customHeight="1" x14ac:dyDescent="0.2">
      <c r="A100" s="52"/>
      <c r="B100" s="25" t="s">
        <v>22</v>
      </c>
      <c r="C100" s="11"/>
      <c r="D100" s="49">
        <f t="shared" si="17"/>
        <v>9</v>
      </c>
      <c r="E100" s="49"/>
      <c r="F100" s="39"/>
      <c r="G100" s="40"/>
      <c r="H100" s="21">
        <f t="shared" si="15"/>
        <v>0</v>
      </c>
      <c r="I100" s="50"/>
      <c r="J100" s="50"/>
      <c r="K100" s="24">
        <f t="shared" si="16"/>
        <v>0</v>
      </c>
    </row>
    <row r="101" spans="1:11" ht="21.95" customHeight="1" x14ac:dyDescent="0.2">
      <c r="A101" s="52"/>
      <c r="B101" s="36" t="s">
        <v>23</v>
      </c>
      <c r="C101" s="12"/>
      <c r="D101" s="49">
        <f t="shared" si="17"/>
        <v>10</v>
      </c>
      <c r="E101" s="51"/>
      <c r="F101" s="39"/>
      <c r="G101" s="40"/>
      <c r="H101" s="21">
        <f t="shared" si="15"/>
        <v>0</v>
      </c>
      <c r="I101" s="50"/>
      <c r="J101" s="50"/>
      <c r="K101" s="24">
        <f t="shared" si="16"/>
        <v>0</v>
      </c>
    </row>
    <row r="102" spans="1:11" ht="21.95" customHeight="1" x14ac:dyDescent="0.2">
      <c r="A102" s="52"/>
      <c r="B102" s="37" t="s">
        <v>24</v>
      </c>
      <c r="C102" s="38"/>
      <c r="D102" s="49">
        <f t="shared" si="17"/>
        <v>11</v>
      </c>
      <c r="E102" s="49"/>
      <c r="F102" s="39"/>
      <c r="G102" s="40"/>
      <c r="H102" s="21">
        <f t="shared" si="15"/>
        <v>0</v>
      </c>
      <c r="I102" s="50"/>
      <c r="J102" s="50"/>
      <c r="K102" s="24">
        <f t="shared" si="16"/>
        <v>0</v>
      </c>
    </row>
    <row r="103" spans="1:11" ht="21.95" customHeight="1" x14ac:dyDescent="0.2">
      <c r="A103" s="52"/>
      <c r="B103" s="41"/>
      <c r="C103" s="41"/>
      <c r="D103" s="42"/>
      <c r="E103" s="42"/>
      <c r="F103" s="43"/>
      <c r="G103" s="43"/>
      <c r="H103" s="44"/>
      <c r="I103" s="65" t="s">
        <v>27</v>
      </c>
      <c r="J103" s="59"/>
      <c r="K103" s="45">
        <f>SUM(K96:K102)</f>
        <v>0</v>
      </c>
    </row>
    <row r="104" spans="1:11" ht="21.95" customHeight="1" x14ac:dyDescent="0.25">
      <c r="A104" s="52"/>
      <c r="B104" s="1"/>
      <c r="C104" s="1"/>
      <c r="D104" s="46"/>
      <c r="E104" s="46"/>
      <c r="F104" s="47"/>
      <c r="G104" s="47"/>
      <c r="H104" s="47"/>
      <c r="I104" s="66" t="s">
        <v>6</v>
      </c>
      <c r="J104" s="59"/>
      <c r="K104" s="53"/>
    </row>
    <row r="105" spans="1:11" ht="21.95" customHeight="1" x14ac:dyDescent="0.25">
      <c r="A105" s="52"/>
      <c r="B105" s="1"/>
      <c r="C105" s="1"/>
      <c r="D105" s="41"/>
      <c r="E105" s="41"/>
      <c r="F105" s="47"/>
      <c r="G105" s="47"/>
      <c r="H105" s="47"/>
      <c r="I105" s="66" t="s">
        <v>5</v>
      </c>
      <c r="J105" s="59"/>
      <c r="K105" s="54"/>
    </row>
    <row r="106" spans="1:11" ht="21.95" customHeight="1" x14ac:dyDescent="0.25">
      <c r="A106" s="52"/>
      <c r="B106" s="1"/>
      <c r="C106" s="1"/>
      <c r="D106" s="41"/>
      <c r="E106" s="41"/>
      <c r="F106" s="48"/>
      <c r="G106" s="48"/>
      <c r="H106" s="48"/>
      <c r="I106" s="58" t="s">
        <v>28</v>
      </c>
      <c r="J106" s="59"/>
      <c r="K106" s="55">
        <f>K103+K104-K105</f>
        <v>0</v>
      </c>
    </row>
    <row r="107" spans="1:11" ht="21.95" customHeight="1" x14ac:dyDescent="0.2"/>
    <row r="108" spans="1:11" ht="21.95" customHeight="1" x14ac:dyDescent="0.2"/>
    <row r="109" spans="1:11" ht="21.95" customHeight="1" x14ac:dyDescent="0.3">
      <c r="A109" s="52"/>
      <c r="B109" s="9"/>
      <c r="C109" s="7"/>
      <c r="D109" s="7"/>
      <c r="E109" s="7"/>
      <c r="F109" s="7"/>
      <c r="G109" s="5"/>
      <c r="H109" s="9"/>
      <c r="I109" s="5"/>
      <c r="J109" s="62">
        <v>42106</v>
      </c>
      <c r="K109" s="63"/>
    </row>
    <row r="110" spans="1:11" ht="21.95" customHeight="1" x14ac:dyDescent="0.3">
      <c r="A110" s="52"/>
      <c r="B110" s="6"/>
      <c r="C110" s="6"/>
      <c r="D110" s="7"/>
      <c r="E110" s="7"/>
      <c r="F110" s="7"/>
      <c r="G110" s="8"/>
      <c r="H110" s="6"/>
      <c r="I110" s="5"/>
      <c r="J110" s="64">
        <v>42112</v>
      </c>
      <c r="K110" s="64"/>
    </row>
    <row r="111" spans="1:11" ht="21.95" customHeight="1" x14ac:dyDescent="0.25">
      <c r="A111" s="52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21.95" customHeight="1" x14ac:dyDescent="0.2">
      <c r="A112" s="52"/>
      <c r="B112" s="10"/>
      <c r="C112" s="11"/>
      <c r="D112" s="12"/>
      <c r="E112" s="13" t="s">
        <v>1</v>
      </c>
      <c r="F112" s="14" t="s">
        <v>2</v>
      </c>
      <c r="G112" s="14" t="s">
        <v>3</v>
      </c>
      <c r="H112" s="14" t="s">
        <v>4</v>
      </c>
      <c r="I112" s="15" t="s">
        <v>5</v>
      </c>
      <c r="J112" s="15" t="s">
        <v>6</v>
      </c>
      <c r="K112" s="15" t="s">
        <v>4</v>
      </c>
    </row>
    <row r="113" spans="1:11" ht="21.95" customHeight="1" x14ac:dyDescent="0.25">
      <c r="A113" s="52"/>
      <c r="B113" s="16" t="s">
        <v>7</v>
      </c>
      <c r="C113" s="17"/>
      <c r="D113" s="18">
        <v>12</v>
      </c>
      <c r="E113" s="18"/>
      <c r="F113" s="39"/>
      <c r="G113" s="56"/>
      <c r="H113" s="21">
        <f t="shared" ref="H113:H119" si="18">IF((OR(G113="",F113="")),0,IF((G113&lt;G113),((G113-F113)*24)+24,(G113-F113)*24))</f>
        <v>0</v>
      </c>
      <c r="I113" s="22"/>
      <c r="J113" s="35"/>
      <c r="K113" s="24">
        <f t="shared" ref="K113:K119" si="19">H113-I113+J113</f>
        <v>0</v>
      </c>
    </row>
    <row r="114" spans="1:11" ht="21.95" customHeight="1" x14ac:dyDescent="0.2">
      <c r="A114" s="52"/>
      <c r="B114" s="25" t="s">
        <v>8</v>
      </c>
      <c r="C114" s="11"/>
      <c r="D114" s="49">
        <f t="shared" ref="D114:D119" si="20">D113+1</f>
        <v>13</v>
      </c>
      <c r="E114" s="49"/>
      <c r="F114" s="33"/>
      <c r="G114" s="34"/>
      <c r="H114" s="21">
        <f t="shared" si="18"/>
        <v>0</v>
      </c>
      <c r="I114" s="35"/>
      <c r="J114" s="35"/>
      <c r="K114" s="24">
        <f t="shared" si="19"/>
        <v>0</v>
      </c>
    </row>
    <row r="115" spans="1:11" ht="21.95" customHeight="1" x14ac:dyDescent="0.2">
      <c r="A115" s="52"/>
      <c r="B115" s="25" t="s">
        <v>9</v>
      </c>
      <c r="C115" s="11"/>
      <c r="D115" s="49">
        <f t="shared" si="20"/>
        <v>14</v>
      </c>
      <c r="E115" s="49"/>
      <c r="F115" s="33"/>
      <c r="G115" s="34"/>
      <c r="H115" s="21">
        <f t="shared" si="18"/>
        <v>0</v>
      </c>
      <c r="I115" s="50"/>
      <c r="J115" s="30"/>
      <c r="K115" s="24">
        <f t="shared" si="19"/>
        <v>0</v>
      </c>
    </row>
    <row r="116" spans="1:11" ht="21.95" customHeight="1" x14ac:dyDescent="0.2">
      <c r="A116" s="52"/>
      <c r="B116" s="25" t="s">
        <v>19</v>
      </c>
      <c r="C116" s="11"/>
      <c r="D116" s="49">
        <f>D115+1</f>
        <v>15</v>
      </c>
      <c r="E116" s="49" t="s">
        <v>91</v>
      </c>
      <c r="F116" s="39" t="s">
        <v>71</v>
      </c>
      <c r="G116" s="40" t="s">
        <v>60</v>
      </c>
      <c r="H116" s="21">
        <f t="shared" si="18"/>
        <v>6.0000000000000018</v>
      </c>
      <c r="I116" s="50" t="s">
        <v>32</v>
      </c>
      <c r="J116" s="50"/>
      <c r="K116" s="24">
        <f t="shared" si="19"/>
        <v>5.0000000000000018</v>
      </c>
    </row>
    <row r="117" spans="1:11" ht="21.95" customHeight="1" x14ac:dyDescent="0.2">
      <c r="A117" s="52"/>
      <c r="B117" s="25" t="s">
        <v>22</v>
      </c>
      <c r="C117" s="11"/>
      <c r="D117" s="49">
        <f t="shared" si="20"/>
        <v>16</v>
      </c>
      <c r="E117" s="49"/>
      <c r="F117" s="39"/>
      <c r="G117" s="40"/>
      <c r="H117" s="21">
        <f t="shared" si="18"/>
        <v>0</v>
      </c>
      <c r="I117" s="50"/>
      <c r="J117" s="50"/>
      <c r="K117" s="24">
        <f t="shared" si="19"/>
        <v>0</v>
      </c>
    </row>
    <row r="118" spans="1:11" ht="21.95" customHeight="1" x14ac:dyDescent="0.2">
      <c r="A118" s="52"/>
      <c r="B118" s="36" t="s">
        <v>23</v>
      </c>
      <c r="C118" s="12"/>
      <c r="D118" s="49">
        <f t="shared" si="20"/>
        <v>17</v>
      </c>
      <c r="E118" s="51"/>
      <c r="F118" s="39"/>
      <c r="G118" s="40"/>
      <c r="H118" s="21">
        <f t="shared" si="18"/>
        <v>0</v>
      </c>
      <c r="I118" s="50"/>
      <c r="J118" s="50"/>
      <c r="K118" s="24">
        <f t="shared" si="19"/>
        <v>0</v>
      </c>
    </row>
    <row r="119" spans="1:11" ht="21.95" customHeight="1" x14ac:dyDescent="0.2">
      <c r="A119" s="52"/>
      <c r="B119" s="37" t="s">
        <v>24</v>
      </c>
      <c r="C119" s="38"/>
      <c r="D119" s="49">
        <f t="shared" si="20"/>
        <v>18</v>
      </c>
      <c r="E119" s="49"/>
      <c r="F119" s="39"/>
      <c r="G119" s="40"/>
      <c r="H119" s="21">
        <f t="shared" si="18"/>
        <v>0</v>
      </c>
      <c r="I119" s="50"/>
      <c r="J119" s="50"/>
      <c r="K119" s="24">
        <f t="shared" si="19"/>
        <v>0</v>
      </c>
    </row>
    <row r="120" spans="1:11" ht="21.95" customHeight="1" x14ac:dyDescent="0.2">
      <c r="A120" s="52"/>
      <c r="B120" s="41"/>
      <c r="C120" s="41"/>
      <c r="D120" s="42"/>
      <c r="E120" s="42"/>
      <c r="F120" s="43"/>
      <c r="G120" s="43"/>
      <c r="H120" s="44"/>
      <c r="I120" s="65" t="s">
        <v>27</v>
      </c>
      <c r="J120" s="59"/>
      <c r="K120" s="45">
        <f>SUM(K113:K119)</f>
        <v>5.0000000000000018</v>
      </c>
    </row>
    <row r="121" spans="1:11" ht="21.95" customHeight="1" x14ac:dyDescent="0.25">
      <c r="A121" s="52"/>
      <c r="B121" s="1"/>
      <c r="C121" s="1"/>
      <c r="D121" s="46"/>
      <c r="E121" s="46"/>
      <c r="F121" s="47"/>
      <c r="G121" s="47"/>
      <c r="H121" s="47"/>
      <c r="I121" s="66" t="s">
        <v>6</v>
      </c>
      <c r="J121" s="59"/>
      <c r="K121" s="53"/>
    </row>
    <row r="122" spans="1:11" ht="21.95" customHeight="1" x14ac:dyDescent="0.25">
      <c r="A122" s="52"/>
      <c r="B122" s="1"/>
      <c r="C122" s="1"/>
      <c r="D122" s="41"/>
      <c r="E122" s="41"/>
      <c r="F122" s="47"/>
      <c r="G122" s="47"/>
      <c r="H122" s="47"/>
      <c r="I122" s="66" t="s">
        <v>5</v>
      </c>
      <c r="J122" s="59"/>
      <c r="K122" s="54"/>
    </row>
    <row r="123" spans="1:11" ht="21.95" customHeight="1" x14ac:dyDescent="0.25">
      <c r="A123" s="52"/>
      <c r="B123" s="1"/>
      <c r="C123" s="1"/>
      <c r="D123" s="41"/>
      <c r="E123" s="41"/>
      <c r="F123" s="48"/>
      <c r="G123" s="48"/>
      <c r="H123" s="48"/>
      <c r="I123" s="58" t="s">
        <v>28</v>
      </c>
      <c r="J123" s="59"/>
      <c r="K123" s="55">
        <f>K120+K121-K122</f>
        <v>5.0000000000000018</v>
      </c>
    </row>
    <row r="124" spans="1:11" ht="21.95" customHeight="1" x14ac:dyDescent="0.2"/>
    <row r="125" spans="1:11" ht="21.95" customHeight="1" x14ac:dyDescent="0.2"/>
    <row r="126" spans="1:11" ht="21.95" customHeight="1" x14ac:dyDescent="0.3">
      <c r="A126" s="52"/>
      <c r="B126" s="9"/>
      <c r="C126" s="7"/>
      <c r="D126" s="7"/>
      <c r="E126" s="7"/>
      <c r="F126" s="7"/>
      <c r="G126" s="5"/>
      <c r="H126" s="9"/>
      <c r="I126" s="5"/>
      <c r="J126" s="62">
        <v>42120</v>
      </c>
      <c r="K126" s="63"/>
    </row>
    <row r="127" spans="1:11" ht="21.95" customHeight="1" x14ac:dyDescent="0.3">
      <c r="A127" s="52"/>
      <c r="B127" s="6"/>
      <c r="C127" s="6"/>
      <c r="D127" s="7"/>
      <c r="E127" s="7"/>
      <c r="F127" s="7"/>
      <c r="G127" s="8"/>
      <c r="H127" s="6"/>
      <c r="I127" s="5"/>
      <c r="J127" s="64">
        <v>42126</v>
      </c>
      <c r="K127" s="64"/>
    </row>
    <row r="128" spans="1:11" ht="21.95" customHeight="1" x14ac:dyDescent="0.25">
      <c r="A128" s="52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21.95" customHeight="1" x14ac:dyDescent="0.2">
      <c r="A129" s="52"/>
      <c r="B129" s="10"/>
      <c r="C129" s="11"/>
      <c r="D129" s="12"/>
      <c r="E129" s="13" t="s">
        <v>1</v>
      </c>
      <c r="F129" s="14" t="s">
        <v>2</v>
      </c>
      <c r="G129" s="14" t="s">
        <v>3</v>
      </c>
      <c r="H129" s="14" t="s">
        <v>4</v>
      </c>
      <c r="I129" s="15" t="s">
        <v>5</v>
      </c>
      <c r="J129" s="15" t="s">
        <v>6</v>
      </c>
      <c r="K129" s="15" t="s">
        <v>4</v>
      </c>
    </row>
    <row r="130" spans="1:11" ht="21.95" customHeight="1" x14ac:dyDescent="0.25">
      <c r="A130" s="52"/>
      <c r="B130" s="16" t="s">
        <v>7</v>
      </c>
      <c r="C130" s="17"/>
      <c r="D130" s="18">
        <v>26</v>
      </c>
      <c r="E130" s="18"/>
      <c r="F130" s="39"/>
      <c r="G130" s="56"/>
      <c r="H130" s="21">
        <f t="shared" ref="H130:H136" si="21">IF((OR(G130="",F130="")),0,IF((G130&lt;G130),((G130-F130)*24)+24,(G130-F130)*24))</f>
        <v>0</v>
      </c>
      <c r="I130" s="22"/>
      <c r="J130" s="35"/>
      <c r="K130" s="24">
        <f t="shared" ref="K130:K136" si="22">H130-I130+J130</f>
        <v>0</v>
      </c>
    </row>
    <row r="131" spans="1:11" ht="21.95" customHeight="1" x14ac:dyDescent="0.2">
      <c r="A131" s="52"/>
      <c r="B131" s="25" t="s">
        <v>8</v>
      </c>
      <c r="C131" s="11"/>
      <c r="D131" s="49">
        <f t="shared" ref="D131:D136" si="23">D130+1</f>
        <v>27</v>
      </c>
      <c r="E131" s="49"/>
      <c r="F131" s="33"/>
      <c r="G131" s="34"/>
      <c r="H131" s="21">
        <f t="shared" si="21"/>
        <v>0</v>
      </c>
      <c r="I131" s="35"/>
      <c r="J131" s="35"/>
      <c r="K131" s="24">
        <f t="shared" si="22"/>
        <v>0</v>
      </c>
    </row>
    <row r="132" spans="1:11" ht="21.95" customHeight="1" x14ac:dyDescent="0.2">
      <c r="A132" s="52"/>
      <c r="B132" s="25" t="s">
        <v>9</v>
      </c>
      <c r="C132" s="11"/>
      <c r="D132" s="49">
        <f t="shared" si="23"/>
        <v>28</v>
      </c>
      <c r="E132" s="49" t="s">
        <v>94</v>
      </c>
      <c r="F132" s="33" t="s">
        <v>64</v>
      </c>
      <c r="G132" s="34" t="s">
        <v>93</v>
      </c>
      <c r="H132" s="21">
        <f t="shared" si="21"/>
        <v>5.0000000000000009</v>
      </c>
      <c r="I132" s="50"/>
      <c r="J132" s="30"/>
      <c r="K132" s="24">
        <f t="shared" si="22"/>
        <v>5.0000000000000009</v>
      </c>
    </row>
    <row r="133" spans="1:11" ht="21.95" customHeight="1" x14ac:dyDescent="0.2">
      <c r="A133" s="52"/>
      <c r="B133" s="25" t="s">
        <v>19</v>
      </c>
      <c r="C133" s="11"/>
      <c r="D133" s="49">
        <f>D132+1</f>
        <v>29</v>
      </c>
      <c r="E133" s="49" t="s">
        <v>95</v>
      </c>
      <c r="F133" s="39" t="s">
        <v>64</v>
      </c>
      <c r="G133" s="40" t="s">
        <v>93</v>
      </c>
      <c r="H133" s="21">
        <f t="shared" si="21"/>
        <v>5.0000000000000009</v>
      </c>
      <c r="I133" s="50"/>
      <c r="J133" s="50"/>
      <c r="K133" s="24">
        <f t="shared" si="22"/>
        <v>5.0000000000000009</v>
      </c>
    </row>
    <row r="134" spans="1:11" ht="21.95" customHeight="1" x14ac:dyDescent="0.2">
      <c r="A134" s="52"/>
      <c r="B134" s="25" t="s">
        <v>22</v>
      </c>
      <c r="C134" s="11"/>
      <c r="D134" s="49">
        <f t="shared" si="23"/>
        <v>30</v>
      </c>
      <c r="E134" s="49" t="s">
        <v>99</v>
      </c>
      <c r="F134" s="39" t="s">
        <v>64</v>
      </c>
      <c r="G134" s="40" t="s">
        <v>93</v>
      </c>
      <c r="H134" s="21">
        <f t="shared" si="21"/>
        <v>5.0000000000000009</v>
      </c>
      <c r="I134" s="50"/>
      <c r="J134" s="50"/>
      <c r="K134" s="24">
        <f t="shared" si="22"/>
        <v>5.0000000000000009</v>
      </c>
    </row>
    <row r="135" spans="1:11" ht="21.95" customHeight="1" x14ac:dyDescent="0.2">
      <c r="A135" s="52"/>
      <c r="B135" s="36" t="s">
        <v>23</v>
      </c>
      <c r="C135" s="12"/>
      <c r="D135" s="49">
        <v>1</v>
      </c>
      <c r="E135" s="51"/>
      <c r="F135" s="39"/>
      <c r="G135" s="40"/>
      <c r="H135" s="21">
        <f t="shared" si="21"/>
        <v>0</v>
      </c>
      <c r="I135" s="50"/>
      <c r="J135" s="50"/>
      <c r="K135" s="24">
        <f t="shared" si="22"/>
        <v>0</v>
      </c>
    </row>
    <row r="136" spans="1:11" ht="21.95" customHeight="1" x14ac:dyDescent="0.2">
      <c r="A136" s="52"/>
      <c r="B136" s="37" t="s">
        <v>24</v>
      </c>
      <c r="C136" s="38"/>
      <c r="D136" s="49">
        <f t="shared" si="23"/>
        <v>2</v>
      </c>
      <c r="E136" s="49"/>
      <c r="F136" s="39"/>
      <c r="G136" s="40"/>
      <c r="H136" s="21">
        <f t="shared" si="21"/>
        <v>0</v>
      </c>
      <c r="I136" s="50"/>
      <c r="J136" s="50"/>
      <c r="K136" s="24">
        <f t="shared" si="22"/>
        <v>0</v>
      </c>
    </row>
    <row r="137" spans="1:11" ht="21.95" customHeight="1" x14ac:dyDescent="0.2">
      <c r="A137" s="52"/>
      <c r="B137" s="41"/>
      <c r="C137" s="41"/>
      <c r="D137" s="42"/>
      <c r="E137" s="42"/>
      <c r="F137" s="43"/>
      <c r="G137" s="43"/>
      <c r="H137" s="44"/>
      <c r="I137" s="65" t="s">
        <v>27</v>
      </c>
      <c r="J137" s="59"/>
      <c r="K137" s="45">
        <f>SUM(K130:K136)</f>
        <v>15.000000000000004</v>
      </c>
    </row>
    <row r="138" spans="1:11" ht="21.95" customHeight="1" x14ac:dyDescent="0.25">
      <c r="A138" s="52"/>
      <c r="B138" s="1"/>
      <c r="C138" s="1"/>
      <c r="D138" s="46"/>
      <c r="E138" s="46"/>
      <c r="F138" s="47"/>
      <c r="G138" s="47"/>
      <c r="H138" s="47"/>
      <c r="I138" s="66" t="s">
        <v>6</v>
      </c>
      <c r="J138" s="59"/>
      <c r="K138" s="53"/>
    </row>
    <row r="139" spans="1:11" ht="21.95" customHeight="1" x14ac:dyDescent="0.25">
      <c r="A139" s="52"/>
      <c r="B139" s="1"/>
      <c r="C139" s="1"/>
      <c r="D139" s="41"/>
      <c r="E139" s="41"/>
      <c r="F139" s="47"/>
      <c r="G139" s="47"/>
      <c r="H139" s="47"/>
      <c r="I139" s="66" t="s">
        <v>5</v>
      </c>
      <c r="J139" s="59"/>
      <c r="K139" s="54"/>
    </row>
    <row r="140" spans="1:11" ht="21.95" customHeight="1" x14ac:dyDescent="0.25">
      <c r="A140" s="52"/>
      <c r="B140" s="1"/>
      <c r="C140" s="1"/>
      <c r="D140" s="41"/>
      <c r="E140" s="41"/>
      <c r="F140" s="48"/>
      <c r="G140" s="48"/>
      <c r="H140" s="48"/>
      <c r="I140" s="58" t="s">
        <v>28</v>
      </c>
      <c r="J140" s="59"/>
      <c r="K140" s="55">
        <f>K137+K138-K139</f>
        <v>15.000000000000004</v>
      </c>
    </row>
    <row r="141" spans="1:11" ht="21.95" customHeight="1" x14ac:dyDescent="0.2"/>
    <row r="142" spans="1:11" ht="21.95" customHeight="1" x14ac:dyDescent="0.2"/>
    <row r="143" spans="1:11" ht="21.95" customHeight="1" x14ac:dyDescent="0.2"/>
    <row r="144" spans="1:11" ht="21.95" customHeight="1" x14ac:dyDescent="0.2"/>
    <row r="145" ht="21.95" customHeight="1" x14ac:dyDescent="0.2"/>
    <row r="146" ht="21.95" customHeight="1" x14ac:dyDescent="0.2"/>
    <row r="147" ht="21.95" customHeight="1" x14ac:dyDescent="0.2"/>
    <row r="148" ht="21.95" customHeight="1" x14ac:dyDescent="0.2"/>
    <row r="149" ht="21.95" customHeight="1" x14ac:dyDescent="0.2"/>
    <row r="150" ht="21.95" customHeight="1" x14ac:dyDescent="0.2"/>
    <row r="151" ht="21.95" customHeight="1" x14ac:dyDescent="0.2"/>
    <row r="152" ht="21.95" customHeight="1" x14ac:dyDescent="0.2"/>
    <row r="153" ht="21.95" customHeight="1" x14ac:dyDescent="0.2"/>
    <row r="154" ht="21.95" customHeight="1" x14ac:dyDescent="0.2"/>
    <row r="155" ht="21.95" customHeight="1" x14ac:dyDescent="0.2"/>
    <row r="156" ht="21.95" customHeight="1" x14ac:dyDescent="0.2"/>
    <row r="157" ht="21.95" customHeight="1" x14ac:dyDescent="0.2"/>
    <row r="158" ht="21.95" customHeight="1" x14ac:dyDescent="0.2"/>
    <row r="159" ht="21.95" customHeight="1" x14ac:dyDescent="0.2"/>
    <row r="160" ht="21.95" customHeight="1" x14ac:dyDescent="0.2"/>
    <row r="161" ht="21.95" customHeight="1" x14ac:dyDescent="0.2"/>
    <row r="162" ht="21.95" customHeight="1" x14ac:dyDescent="0.2"/>
    <row r="163" ht="21.95" customHeight="1" x14ac:dyDescent="0.2"/>
    <row r="164" ht="21.95" customHeight="1" x14ac:dyDescent="0.2"/>
    <row r="165" ht="21.95" customHeight="1" x14ac:dyDescent="0.2"/>
    <row r="166" ht="21.95" customHeight="1" x14ac:dyDescent="0.2"/>
    <row r="167" ht="21.95" customHeight="1" x14ac:dyDescent="0.2"/>
    <row r="168" ht="21.95" customHeight="1" x14ac:dyDescent="0.2"/>
    <row r="169" ht="21.95" customHeight="1" x14ac:dyDescent="0.2"/>
    <row r="170" ht="21.95" customHeight="1" x14ac:dyDescent="0.2"/>
    <row r="171" ht="21.95" customHeight="1" x14ac:dyDescent="0.2"/>
    <row r="172" ht="21.95" customHeight="1" x14ac:dyDescent="0.2"/>
    <row r="173" ht="21.95" customHeight="1" x14ac:dyDescent="0.2"/>
    <row r="174" ht="21.95" customHeight="1" x14ac:dyDescent="0.2"/>
    <row r="175" ht="21.95" customHeight="1" x14ac:dyDescent="0.2"/>
    <row r="176" ht="21.95" customHeight="1" x14ac:dyDescent="0.2"/>
    <row r="177" ht="21.95" customHeight="1" x14ac:dyDescent="0.2"/>
    <row r="178" ht="21.95" customHeight="1" x14ac:dyDescent="0.2"/>
    <row r="179" ht="21.95" customHeight="1" x14ac:dyDescent="0.2"/>
    <row r="180" ht="21.95" customHeight="1" x14ac:dyDescent="0.2"/>
    <row r="181" ht="21.95" customHeight="1" x14ac:dyDescent="0.2"/>
    <row r="182" ht="21.95" customHeight="1" x14ac:dyDescent="0.2"/>
    <row r="183" ht="21.95" customHeight="1" x14ac:dyDescent="0.2"/>
    <row r="184" ht="21.95" customHeight="1" x14ac:dyDescent="0.2"/>
    <row r="185" ht="21.95" customHeight="1" x14ac:dyDescent="0.2"/>
    <row r="186" ht="21.95" customHeight="1" x14ac:dyDescent="0.2"/>
    <row r="187" ht="21.95" customHeight="1" x14ac:dyDescent="0.2"/>
    <row r="188" ht="21.95" customHeight="1" x14ac:dyDescent="0.2"/>
    <row r="189" ht="21.95" customHeight="1" x14ac:dyDescent="0.2"/>
    <row r="190" ht="21.95" customHeight="1" x14ac:dyDescent="0.2"/>
    <row r="191" ht="21.95" customHeight="1" x14ac:dyDescent="0.2"/>
    <row r="192" ht="21.95" customHeight="1" x14ac:dyDescent="0.2"/>
    <row r="193" ht="21.95" customHeight="1" x14ac:dyDescent="0.2"/>
    <row r="194" ht="21.95" customHeight="1" x14ac:dyDescent="0.2"/>
    <row r="195" ht="21.95" customHeight="1" x14ac:dyDescent="0.2"/>
    <row r="196" ht="21.95" customHeight="1" x14ac:dyDescent="0.2"/>
    <row r="197" ht="21.95" customHeight="1" x14ac:dyDescent="0.2"/>
    <row r="198" ht="21.95" customHeight="1" x14ac:dyDescent="0.2"/>
    <row r="199" ht="21.95" customHeight="1" x14ac:dyDescent="0.2"/>
    <row r="200" ht="21.95" customHeight="1" x14ac:dyDescent="0.2"/>
    <row r="201" ht="21.95" customHeight="1" x14ac:dyDescent="0.2"/>
    <row r="202" ht="21.95" customHeight="1" x14ac:dyDescent="0.2"/>
    <row r="203" ht="21.95" customHeight="1" x14ac:dyDescent="0.2"/>
    <row r="204" ht="21.95" customHeight="1" x14ac:dyDescent="0.2"/>
    <row r="205" ht="21.95" customHeight="1" x14ac:dyDescent="0.2"/>
    <row r="206" ht="21.95" customHeight="1" x14ac:dyDescent="0.2"/>
    <row r="207" ht="21.95" customHeight="1" x14ac:dyDescent="0.2"/>
    <row r="208" ht="21.95" customHeight="1" x14ac:dyDescent="0.2"/>
    <row r="209" ht="21.95" customHeight="1" x14ac:dyDescent="0.2"/>
    <row r="210" ht="21.95" customHeight="1" x14ac:dyDescent="0.2"/>
    <row r="211" ht="21.95" customHeight="1" x14ac:dyDescent="0.2"/>
    <row r="212" ht="21.95" customHeight="1" x14ac:dyDescent="0.2"/>
    <row r="213" ht="21.95" customHeight="1" x14ac:dyDescent="0.2"/>
    <row r="214" ht="21.95" customHeight="1" x14ac:dyDescent="0.2"/>
    <row r="215" ht="21.95" customHeight="1" x14ac:dyDescent="0.2"/>
    <row r="216" ht="21.95" customHeight="1" x14ac:dyDescent="0.2"/>
    <row r="217" ht="21.95" customHeight="1" x14ac:dyDescent="0.2"/>
    <row r="218" ht="21.95" customHeight="1" x14ac:dyDescent="0.2"/>
    <row r="219" ht="21.95" customHeight="1" x14ac:dyDescent="0.2"/>
    <row r="220" ht="21.95" customHeight="1" x14ac:dyDescent="0.2"/>
    <row r="221" ht="21.95" customHeight="1" x14ac:dyDescent="0.2"/>
    <row r="222" ht="21.95" customHeight="1" x14ac:dyDescent="0.2"/>
    <row r="223" ht="21.95" customHeight="1" x14ac:dyDescent="0.2"/>
    <row r="224" ht="21.95" customHeight="1" x14ac:dyDescent="0.2"/>
    <row r="225" ht="21.95" customHeight="1" x14ac:dyDescent="0.2"/>
    <row r="226" ht="21.95" customHeight="1" x14ac:dyDescent="0.2"/>
    <row r="227" ht="21.95" customHeight="1" x14ac:dyDescent="0.2"/>
    <row r="228" ht="21.95" customHeight="1" x14ac:dyDescent="0.2"/>
    <row r="229" ht="21.95" customHeight="1" x14ac:dyDescent="0.2"/>
    <row r="230" ht="21.95" customHeight="1" x14ac:dyDescent="0.2"/>
    <row r="231" ht="21.95" customHeight="1" x14ac:dyDescent="0.2"/>
    <row r="232" ht="21.95" customHeight="1" x14ac:dyDescent="0.2"/>
    <row r="233" ht="21.95" customHeight="1" x14ac:dyDescent="0.2"/>
    <row r="234" ht="21.95" customHeight="1" x14ac:dyDescent="0.2"/>
    <row r="235" ht="21.95" customHeight="1" x14ac:dyDescent="0.2"/>
    <row r="236" ht="21.95" customHeight="1" x14ac:dyDescent="0.2"/>
    <row r="237" ht="21.95" customHeight="1" x14ac:dyDescent="0.2"/>
    <row r="238" ht="21.95" customHeight="1" x14ac:dyDescent="0.2"/>
    <row r="239" ht="21.95" customHeight="1" x14ac:dyDescent="0.2"/>
    <row r="240" ht="21.95" customHeight="1" x14ac:dyDescent="0.2"/>
    <row r="241" ht="21.95" customHeight="1" x14ac:dyDescent="0.2"/>
    <row r="242" ht="21.95" customHeight="1" x14ac:dyDescent="0.2"/>
    <row r="243" ht="21.95" customHeight="1" x14ac:dyDescent="0.2"/>
    <row r="244" ht="21.95" customHeight="1" x14ac:dyDescent="0.2"/>
    <row r="245" ht="21.95" customHeight="1" x14ac:dyDescent="0.2"/>
    <row r="246" ht="21.95" customHeight="1" x14ac:dyDescent="0.2"/>
    <row r="247" ht="21.95" customHeight="1" x14ac:dyDescent="0.2"/>
    <row r="248" ht="21.95" customHeight="1" x14ac:dyDescent="0.2"/>
    <row r="249" ht="21.95" customHeight="1" x14ac:dyDescent="0.2"/>
    <row r="250" ht="21.95" customHeight="1" x14ac:dyDescent="0.2"/>
    <row r="251" ht="21.95" customHeight="1" x14ac:dyDescent="0.2"/>
    <row r="252" ht="21.95" customHeight="1" x14ac:dyDescent="0.2"/>
    <row r="253" ht="21.95" customHeight="1" x14ac:dyDescent="0.2"/>
    <row r="254" ht="21.95" customHeight="1" x14ac:dyDescent="0.2"/>
    <row r="255" ht="21.95" customHeight="1" x14ac:dyDescent="0.2"/>
    <row r="256" ht="21.95" customHeight="1" x14ac:dyDescent="0.2"/>
    <row r="257" ht="21.95" customHeight="1" x14ac:dyDescent="0.2"/>
    <row r="258" ht="21.95" customHeight="1" x14ac:dyDescent="0.2"/>
    <row r="259" ht="21.95" customHeight="1" x14ac:dyDescent="0.2"/>
    <row r="260" ht="21.95" customHeight="1" x14ac:dyDescent="0.2"/>
    <row r="261" ht="21.95" customHeight="1" x14ac:dyDescent="0.2"/>
    <row r="262" ht="21.95" customHeight="1" x14ac:dyDescent="0.2"/>
    <row r="263" ht="21.95" customHeight="1" x14ac:dyDescent="0.2"/>
    <row r="264" ht="21.95" customHeight="1" x14ac:dyDescent="0.2"/>
    <row r="265" ht="21.95" customHeight="1" x14ac:dyDescent="0.2"/>
    <row r="266" ht="21.95" customHeight="1" x14ac:dyDescent="0.2"/>
    <row r="267" ht="21.95" customHeight="1" x14ac:dyDescent="0.2"/>
    <row r="268" ht="21.95" customHeight="1" x14ac:dyDescent="0.2"/>
    <row r="269" ht="21.95" customHeight="1" x14ac:dyDescent="0.2"/>
    <row r="270" ht="21.95" customHeight="1" x14ac:dyDescent="0.2"/>
    <row r="271" ht="21.95" customHeight="1" x14ac:dyDescent="0.2"/>
    <row r="272" ht="21.95" customHeight="1" x14ac:dyDescent="0.2"/>
    <row r="273" ht="21.95" customHeight="1" x14ac:dyDescent="0.2"/>
    <row r="274" ht="21.95" customHeight="1" x14ac:dyDescent="0.2"/>
    <row r="275" ht="21.95" customHeight="1" x14ac:dyDescent="0.2"/>
    <row r="276" ht="21.95" customHeight="1" x14ac:dyDescent="0.2"/>
    <row r="277" ht="21.95" customHeight="1" x14ac:dyDescent="0.2"/>
    <row r="278" ht="21.95" customHeight="1" x14ac:dyDescent="0.2"/>
    <row r="279" ht="21.95" customHeight="1" x14ac:dyDescent="0.2"/>
    <row r="280" ht="21.95" customHeight="1" x14ac:dyDescent="0.2"/>
    <row r="281" ht="21.95" customHeight="1" x14ac:dyDescent="0.2"/>
    <row r="282" ht="21.95" customHeight="1" x14ac:dyDescent="0.2"/>
    <row r="283" ht="21.95" customHeight="1" x14ac:dyDescent="0.2"/>
    <row r="284" ht="21.95" customHeight="1" x14ac:dyDescent="0.2"/>
    <row r="285" ht="21.95" customHeight="1" x14ac:dyDescent="0.2"/>
    <row r="286" ht="21.95" customHeight="1" x14ac:dyDescent="0.2"/>
    <row r="287" ht="21.95" customHeight="1" x14ac:dyDescent="0.2"/>
    <row r="288" ht="21.95" customHeight="1" x14ac:dyDescent="0.2"/>
    <row r="289" ht="21.95" customHeight="1" x14ac:dyDescent="0.2"/>
    <row r="290" ht="21.95" customHeight="1" x14ac:dyDescent="0.2"/>
    <row r="291" ht="21.95" customHeight="1" x14ac:dyDescent="0.2"/>
    <row r="292" ht="21.95" customHeight="1" x14ac:dyDescent="0.2"/>
    <row r="293" ht="21.95" customHeight="1" x14ac:dyDescent="0.2"/>
    <row r="294" ht="21.95" customHeight="1" x14ac:dyDescent="0.2"/>
    <row r="295" ht="21.95" customHeight="1" x14ac:dyDescent="0.2"/>
    <row r="296" ht="21.95" customHeight="1" x14ac:dyDescent="0.2"/>
    <row r="297" ht="21.95" customHeight="1" x14ac:dyDescent="0.2"/>
    <row r="298" ht="21.95" customHeight="1" x14ac:dyDescent="0.2"/>
    <row r="299" ht="21.95" customHeight="1" x14ac:dyDescent="0.2"/>
    <row r="300" ht="21.95" customHeight="1" x14ac:dyDescent="0.2"/>
    <row r="301" ht="21.95" customHeight="1" x14ac:dyDescent="0.2"/>
    <row r="302" ht="21.95" customHeight="1" x14ac:dyDescent="0.2"/>
    <row r="303" ht="21.95" customHeight="1" x14ac:dyDescent="0.2"/>
    <row r="304" ht="21.95" customHeight="1" x14ac:dyDescent="0.2"/>
    <row r="305" ht="21.95" customHeight="1" x14ac:dyDescent="0.2"/>
    <row r="306" ht="21.95" customHeight="1" x14ac:dyDescent="0.2"/>
    <row r="307" ht="21.95" customHeight="1" x14ac:dyDescent="0.2"/>
    <row r="308" ht="21.95" customHeight="1" x14ac:dyDescent="0.2"/>
    <row r="309" ht="21.95" customHeight="1" x14ac:dyDescent="0.2"/>
    <row r="310" ht="21.95" customHeight="1" x14ac:dyDescent="0.2"/>
    <row r="311" ht="21.95" customHeight="1" x14ac:dyDescent="0.2"/>
    <row r="312" ht="21.95" customHeight="1" x14ac:dyDescent="0.2"/>
    <row r="313" ht="21.95" customHeight="1" x14ac:dyDescent="0.2"/>
    <row r="314" ht="21.95" customHeight="1" x14ac:dyDescent="0.2"/>
    <row r="315" ht="21.95" customHeight="1" x14ac:dyDescent="0.2"/>
    <row r="316" ht="21.95" customHeight="1" x14ac:dyDescent="0.2"/>
    <row r="317" ht="21.95" customHeight="1" x14ac:dyDescent="0.2"/>
    <row r="318" ht="21.95" customHeight="1" x14ac:dyDescent="0.2"/>
    <row r="319" ht="21.95" customHeight="1" x14ac:dyDescent="0.2"/>
    <row r="320" ht="21.95" customHeight="1" x14ac:dyDescent="0.2"/>
    <row r="321" ht="21.95" customHeight="1" x14ac:dyDescent="0.2"/>
    <row r="322" ht="21.95" customHeight="1" x14ac:dyDescent="0.2"/>
    <row r="323" ht="21.95" customHeight="1" x14ac:dyDescent="0.2"/>
    <row r="324" ht="21.95" customHeight="1" x14ac:dyDescent="0.2"/>
    <row r="325" ht="21.95" customHeight="1" x14ac:dyDescent="0.2"/>
    <row r="326" ht="21.95" customHeight="1" x14ac:dyDescent="0.2"/>
    <row r="327" ht="21.95" customHeight="1" x14ac:dyDescent="0.2"/>
    <row r="328" ht="21.95" customHeight="1" x14ac:dyDescent="0.2"/>
    <row r="329" ht="21.95" customHeight="1" x14ac:dyDescent="0.2"/>
    <row r="330" ht="21.95" customHeight="1" x14ac:dyDescent="0.2"/>
    <row r="331" ht="21.95" customHeight="1" x14ac:dyDescent="0.2"/>
    <row r="332" ht="21.95" customHeight="1" x14ac:dyDescent="0.2"/>
    <row r="333" ht="21.95" customHeight="1" x14ac:dyDescent="0.2"/>
    <row r="334" ht="21.95" customHeight="1" x14ac:dyDescent="0.2"/>
    <row r="335" ht="21.95" customHeight="1" x14ac:dyDescent="0.2"/>
    <row r="336" ht="21.95" customHeight="1" x14ac:dyDescent="0.2"/>
    <row r="337" ht="21.95" customHeight="1" x14ac:dyDescent="0.2"/>
    <row r="338" ht="21.95" customHeight="1" x14ac:dyDescent="0.2"/>
    <row r="339" ht="21.95" customHeight="1" x14ac:dyDescent="0.2"/>
    <row r="340" ht="21.95" customHeight="1" x14ac:dyDescent="0.2"/>
    <row r="341" ht="21.95" customHeight="1" x14ac:dyDescent="0.2"/>
    <row r="342" ht="21.95" customHeight="1" x14ac:dyDescent="0.2"/>
    <row r="343" ht="21.95" customHeight="1" x14ac:dyDescent="0.2"/>
    <row r="344" ht="21.95" customHeight="1" x14ac:dyDescent="0.2"/>
  </sheetData>
  <mergeCells count="52">
    <mergeCell ref="I140:J140"/>
    <mergeCell ref="J126:K126"/>
    <mergeCell ref="J127:K127"/>
    <mergeCell ref="I137:J137"/>
    <mergeCell ref="I138:J138"/>
    <mergeCell ref="I139:J139"/>
    <mergeCell ref="J110:K110"/>
    <mergeCell ref="I120:J120"/>
    <mergeCell ref="I121:J121"/>
    <mergeCell ref="I122:J122"/>
    <mergeCell ref="I123:J123"/>
    <mergeCell ref="I103:J103"/>
    <mergeCell ref="I104:J104"/>
    <mergeCell ref="I105:J105"/>
    <mergeCell ref="I106:J106"/>
    <mergeCell ref="J109:K109"/>
    <mergeCell ref="I87:J87"/>
    <mergeCell ref="I88:J88"/>
    <mergeCell ref="I89:J89"/>
    <mergeCell ref="J92:K92"/>
    <mergeCell ref="J93:K93"/>
    <mergeCell ref="I71:J71"/>
    <mergeCell ref="I72:J72"/>
    <mergeCell ref="J75:K75"/>
    <mergeCell ref="J76:K76"/>
    <mergeCell ref="I86:J86"/>
    <mergeCell ref="I55:J55"/>
    <mergeCell ref="J58:K58"/>
    <mergeCell ref="J59:K59"/>
    <mergeCell ref="I69:J69"/>
    <mergeCell ref="I70:J70"/>
    <mergeCell ref="J41:K41"/>
    <mergeCell ref="J42:K42"/>
    <mergeCell ref="I52:J52"/>
    <mergeCell ref="I53:J53"/>
    <mergeCell ref="I54:J54"/>
    <mergeCell ref="B1:D3"/>
    <mergeCell ref="E1:E3"/>
    <mergeCell ref="K1:K3"/>
    <mergeCell ref="J7:K7"/>
    <mergeCell ref="J8:K8"/>
    <mergeCell ref="I36:J36"/>
    <mergeCell ref="I37:J37"/>
    <mergeCell ref="I38:J38"/>
    <mergeCell ref="J4:K4"/>
    <mergeCell ref="I19:J19"/>
    <mergeCell ref="I20:J20"/>
    <mergeCell ref="I21:J21"/>
    <mergeCell ref="J24:K24"/>
    <mergeCell ref="J25:K25"/>
    <mergeCell ref="I35:J35"/>
    <mergeCell ref="I18:J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Ryan</vt:lpstr>
      <vt:lpstr>Chris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modified xsi:type="dcterms:W3CDTF">2015-05-09T17:57:45Z</dcterms:modified>
</cp:coreProperties>
</file>